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9C6337F-F587-4121-B45C-533AF737E682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2" r:id="rId1"/>
    <sheet name="Eje 1" sheetId="1" r:id="rId2"/>
    <sheet name="Eje 2" sheetId="7" r:id="rId3"/>
    <sheet name="Eje 3" sheetId="8" r:id="rId4"/>
    <sheet name="Eje 4" sheetId="3" r:id="rId5"/>
    <sheet name="Eje A" sheetId="4" r:id="rId6"/>
    <sheet name="Eje B" sheetId="6" r:id="rId7"/>
    <sheet name="Eje C" sheetId="5" r:id="rId8"/>
    <sheet name="Imprimible" sheetId="9" r:id="rId9"/>
  </sheets>
  <definedNames>
    <definedName name="_xlnm.Print_Area" localSheetId="8">Imprimible!$A$1:$DH$220,Imprimible!$A$221:$EG$385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4" i="2" l="1"/>
  <c r="L44" i="2"/>
  <c r="M44" i="2" s="1"/>
  <c r="I44" i="2"/>
  <c r="N43" i="2"/>
  <c r="L43" i="2"/>
  <c r="M43" i="2" s="1"/>
  <c r="I43" i="2"/>
  <c r="N42" i="2"/>
  <c r="L42" i="2"/>
  <c r="M42" i="2" s="1"/>
  <c r="I42" i="2"/>
  <c r="N41" i="2"/>
  <c r="L41" i="2"/>
  <c r="M41" i="2" s="1"/>
  <c r="I41" i="2"/>
  <c r="N40" i="2"/>
  <c r="L40" i="2"/>
  <c r="M40" i="2" s="1"/>
  <c r="I40" i="2"/>
  <c r="N39" i="2"/>
  <c r="I39" i="2"/>
  <c r="L33" i="2"/>
  <c r="M33" i="2" s="1"/>
  <c r="N33" i="2" s="1"/>
  <c r="O32" i="2"/>
  <c r="K32" i="2"/>
  <c r="L32" i="2" s="1"/>
  <c r="K33" i="2"/>
  <c r="K34" i="2"/>
  <c r="L34" i="2" s="1"/>
  <c r="M34" i="2" s="1"/>
  <c r="N34" i="2" s="1"/>
  <c r="I34" i="2"/>
  <c r="I33" i="2"/>
  <c r="I32" i="2"/>
  <c r="L39" i="2" l="1"/>
  <c r="M39" i="2" s="1"/>
  <c r="O34" i="2"/>
  <c r="O33" i="2"/>
  <c r="M32" i="2"/>
  <c r="N32" i="2" s="1"/>
  <c r="C119" i="2"/>
  <c r="C121" i="2" s="1"/>
  <c r="C117" i="2"/>
  <c r="C124" i="2"/>
  <c r="C118" i="2"/>
  <c r="C106" i="2"/>
  <c r="C111" i="2"/>
  <c r="C105" i="2"/>
  <c r="C104" i="2"/>
  <c r="C93" i="2"/>
  <c r="C92" i="2"/>
  <c r="M5" i="1"/>
  <c r="J6" i="1"/>
  <c r="K6" i="1"/>
  <c r="L6" i="1"/>
  <c r="M6" i="1"/>
  <c r="N6" i="1"/>
  <c r="O6" i="1"/>
  <c r="P6" i="1"/>
  <c r="K7" i="1"/>
  <c r="O7" i="1"/>
  <c r="S7" i="1"/>
  <c r="W7" i="1"/>
  <c r="AA7" i="1"/>
  <c r="AE7" i="1"/>
  <c r="AC5" i="1"/>
  <c r="AG5" i="1"/>
  <c r="Z6" i="1"/>
  <c r="AA6" i="1"/>
  <c r="AB6" i="1"/>
  <c r="AC6" i="1"/>
  <c r="AD6" i="1"/>
  <c r="AE6" i="1"/>
  <c r="AF6" i="1"/>
  <c r="AG6" i="1"/>
  <c r="AH6" i="1"/>
  <c r="AG9" i="1"/>
  <c r="Q8" i="1"/>
  <c r="R8" i="1"/>
  <c r="S8" i="1"/>
  <c r="T8" i="1"/>
  <c r="U8" i="1"/>
  <c r="V8" i="1"/>
  <c r="W8" i="1"/>
  <c r="X8" i="1"/>
  <c r="Q9" i="1"/>
  <c r="U9" i="1"/>
  <c r="AD8" i="1"/>
  <c r="AE8" i="1"/>
  <c r="AF8" i="1"/>
  <c r="AG8" i="1"/>
  <c r="AH8" i="1"/>
  <c r="J8" i="1"/>
  <c r="K8" i="1"/>
  <c r="L8" i="1"/>
  <c r="J10" i="1"/>
  <c r="H12" i="1"/>
  <c r="H14" i="1"/>
  <c r="H16" i="1"/>
  <c r="H18" i="1"/>
  <c r="H20" i="1"/>
  <c r="H22" i="1"/>
  <c r="H24" i="1"/>
  <c r="C91" i="2"/>
  <c r="C98" i="2"/>
  <c r="C80" i="2"/>
  <c r="C79" i="2"/>
  <c r="C78" i="2"/>
  <c r="C85" i="2"/>
  <c r="C72" i="2"/>
  <c r="C46" i="2"/>
  <c r="C67" i="2"/>
  <c r="C65" i="2"/>
  <c r="C66" i="2"/>
  <c r="C59" i="2"/>
  <c r="C54" i="2"/>
  <c r="C53" i="2"/>
  <c r="C52" i="2"/>
  <c r="C41" i="2"/>
  <c r="C39" i="2"/>
  <c r="C40" i="2"/>
  <c r="C32" i="2"/>
  <c r="C35" i="2" s="1"/>
  <c r="C31" i="2"/>
  <c r="C82" i="2" l="1"/>
  <c r="C99" i="2"/>
  <c r="D99" i="2" s="1"/>
  <c r="C112" i="2"/>
  <c r="D112" i="2" s="1"/>
  <c r="C108" i="2"/>
  <c r="C86" i="2"/>
  <c r="D86" i="2" s="1"/>
  <c r="C95" i="2"/>
  <c r="C43" i="2"/>
  <c r="C125" i="2"/>
  <c r="D125" i="2" s="1"/>
  <c r="C60" i="2"/>
  <c r="D60" i="2" s="1"/>
  <c r="C47" i="2"/>
  <c r="D47" i="2" s="1"/>
  <c r="C34" i="2"/>
  <c r="C42" i="2" s="1"/>
  <c r="C73" i="2"/>
  <c r="D73" i="2" s="1"/>
  <c r="C69" i="2"/>
  <c r="C56" i="2"/>
  <c r="C57" i="2" s="1"/>
  <c r="D57" i="2" s="1"/>
  <c r="AP52" i="8"/>
  <c r="AP50" i="8"/>
  <c r="AP48" i="8"/>
  <c r="AP46" i="8"/>
  <c r="AP44" i="8"/>
  <c r="AP42" i="8"/>
  <c r="AP40" i="8"/>
  <c r="AP38" i="8"/>
  <c r="AP36" i="8"/>
  <c r="AP34" i="8"/>
  <c r="AP32" i="8"/>
  <c r="AP30" i="8"/>
  <c r="AP28" i="8"/>
  <c r="AP26" i="8"/>
  <c r="AP24" i="8"/>
  <c r="AP22" i="8"/>
  <c r="AP20" i="8"/>
  <c r="AP18" i="8"/>
  <c r="AP16" i="8"/>
  <c r="AP14" i="8"/>
  <c r="AP12" i="8"/>
  <c r="AP10" i="8"/>
  <c r="AP8" i="8"/>
  <c r="AP6" i="8"/>
  <c r="AP4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C51" i="8"/>
  <c r="Y51" i="8"/>
  <c r="U51" i="8"/>
  <c r="Q51" i="8"/>
  <c r="M51" i="8"/>
  <c r="I51" i="8"/>
  <c r="E51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A49" i="8"/>
  <c r="W49" i="8"/>
  <c r="S49" i="8"/>
  <c r="O49" i="8"/>
  <c r="K49" i="8"/>
  <c r="G49" i="8"/>
  <c r="C49" i="8"/>
  <c r="B48" i="8"/>
  <c r="AC47" i="8"/>
  <c r="Y47" i="8"/>
  <c r="U47" i="8"/>
  <c r="Q47" i="8"/>
  <c r="M47" i="8"/>
  <c r="I47" i="8"/>
  <c r="E47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A45" i="8"/>
  <c r="W45" i="8"/>
  <c r="S45" i="8"/>
  <c r="O45" i="8"/>
  <c r="K45" i="8"/>
  <c r="G45" i="8"/>
  <c r="C45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C43" i="8"/>
  <c r="Y43" i="8"/>
  <c r="U43" i="8"/>
  <c r="Q43" i="8"/>
  <c r="M43" i="8"/>
  <c r="I43" i="8"/>
  <c r="E43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A41" i="8"/>
  <c r="W41" i="8"/>
  <c r="S41" i="8"/>
  <c r="O41" i="8"/>
  <c r="K41" i="8"/>
  <c r="G41" i="8"/>
  <c r="C41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C39" i="8"/>
  <c r="Y39" i="8"/>
  <c r="U39" i="8"/>
  <c r="Q39" i="8"/>
  <c r="M39" i="8"/>
  <c r="I39" i="8"/>
  <c r="E39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A37" i="8"/>
  <c r="W37" i="8"/>
  <c r="S37" i="8"/>
  <c r="O37" i="8"/>
  <c r="K37" i="8"/>
  <c r="G37" i="8"/>
  <c r="C37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C35" i="8"/>
  <c r="Y35" i="8"/>
  <c r="U35" i="8"/>
  <c r="Q35" i="8"/>
  <c r="M35" i="8"/>
  <c r="I35" i="8"/>
  <c r="E35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A33" i="8"/>
  <c r="W33" i="8"/>
  <c r="S33" i="8"/>
  <c r="O33" i="8"/>
  <c r="K33" i="8"/>
  <c r="G33" i="8"/>
  <c r="C33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C31" i="8"/>
  <c r="Y31" i="8"/>
  <c r="U31" i="8"/>
  <c r="Q31" i="8"/>
  <c r="M31" i="8"/>
  <c r="I31" i="8"/>
  <c r="E31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A29" i="8"/>
  <c r="W29" i="8"/>
  <c r="S29" i="8"/>
  <c r="O29" i="8"/>
  <c r="K29" i="8"/>
  <c r="G29" i="8"/>
  <c r="C29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C27" i="8"/>
  <c r="Y27" i="8"/>
  <c r="U27" i="8"/>
  <c r="Q27" i="8"/>
  <c r="M27" i="8"/>
  <c r="I27" i="8"/>
  <c r="E27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A25" i="8"/>
  <c r="W25" i="8"/>
  <c r="S25" i="8"/>
  <c r="O25" i="8"/>
  <c r="K25" i="8"/>
  <c r="G25" i="8"/>
  <c r="C25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C23" i="8"/>
  <c r="Y23" i="8"/>
  <c r="U23" i="8"/>
  <c r="Q23" i="8"/>
  <c r="M23" i="8"/>
  <c r="I23" i="8"/>
  <c r="E23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A21" i="8"/>
  <c r="W21" i="8"/>
  <c r="S21" i="8"/>
  <c r="O21" i="8"/>
  <c r="K21" i="8"/>
  <c r="G21" i="8"/>
  <c r="C21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C19" i="8"/>
  <c r="Y19" i="8"/>
  <c r="U19" i="8"/>
  <c r="Q19" i="8"/>
  <c r="M19" i="8"/>
  <c r="I19" i="8"/>
  <c r="E19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A17" i="8"/>
  <c r="W17" i="8"/>
  <c r="S17" i="8"/>
  <c r="O17" i="8"/>
  <c r="K17" i="8"/>
  <c r="G17" i="8"/>
  <c r="C17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C15" i="8"/>
  <c r="Y15" i="8"/>
  <c r="U15" i="8"/>
  <c r="Q15" i="8"/>
  <c r="M15" i="8"/>
  <c r="I15" i="8"/>
  <c r="E15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A13" i="8"/>
  <c r="W13" i="8"/>
  <c r="S13" i="8"/>
  <c r="O13" i="8"/>
  <c r="K13" i="8"/>
  <c r="G13" i="8"/>
  <c r="C13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C11" i="8"/>
  <c r="Y11" i="8"/>
  <c r="U11" i="8"/>
  <c r="Q11" i="8"/>
  <c r="M11" i="8"/>
  <c r="I11" i="8"/>
  <c r="E11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A9" i="8"/>
  <c r="W9" i="8"/>
  <c r="S9" i="8"/>
  <c r="O9" i="8"/>
  <c r="K9" i="8"/>
  <c r="G9" i="8"/>
  <c r="C9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C7" i="8"/>
  <c r="Y7" i="8"/>
  <c r="U7" i="8"/>
  <c r="Q7" i="8"/>
  <c r="M7" i="8"/>
  <c r="I7" i="8"/>
  <c r="E7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A5" i="8"/>
  <c r="W5" i="8"/>
  <c r="S5" i="8"/>
  <c r="O5" i="8"/>
  <c r="K5" i="8"/>
  <c r="G5" i="8"/>
  <c r="C5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C3" i="8"/>
  <c r="Y3" i="8"/>
  <c r="U3" i="8"/>
  <c r="Q3" i="8"/>
  <c r="M3" i="8"/>
  <c r="I3" i="8"/>
  <c r="E3" i="8"/>
  <c r="AR50" i="7"/>
  <c r="AQ50" i="7"/>
  <c r="AP50" i="7"/>
  <c r="AR48" i="7"/>
  <c r="AQ48" i="7"/>
  <c r="AP48" i="7"/>
  <c r="AR46" i="7"/>
  <c r="AQ46" i="7"/>
  <c r="AP46" i="7"/>
  <c r="AR44" i="7"/>
  <c r="AQ44" i="7"/>
  <c r="AP44" i="7"/>
  <c r="AR42" i="7"/>
  <c r="AQ42" i="7"/>
  <c r="AP42" i="7"/>
  <c r="AR40" i="7"/>
  <c r="AQ40" i="7"/>
  <c r="AP40" i="7"/>
  <c r="AR38" i="7"/>
  <c r="AQ38" i="7"/>
  <c r="AP38" i="7"/>
  <c r="AR36" i="7"/>
  <c r="AQ36" i="7"/>
  <c r="AP36" i="7"/>
  <c r="AR34" i="7"/>
  <c r="AQ34" i="7"/>
  <c r="AP34" i="7"/>
  <c r="AR32" i="7"/>
  <c r="AQ32" i="7"/>
  <c r="AP32" i="7"/>
  <c r="AR30" i="7"/>
  <c r="AQ30" i="7"/>
  <c r="AP30" i="7"/>
  <c r="AR28" i="7"/>
  <c r="AQ28" i="7"/>
  <c r="AP28" i="7"/>
  <c r="AR24" i="7"/>
  <c r="AQ24" i="7"/>
  <c r="AP24" i="7"/>
  <c r="AR22" i="7"/>
  <c r="AQ22" i="7"/>
  <c r="AP22" i="7"/>
  <c r="AR20" i="7"/>
  <c r="AQ20" i="7"/>
  <c r="AP20" i="7"/>
  <c r="AR16" i="7"/>
  <c r="AQ16" i="7"/>
  <c r="AP16" i="7"/>
  <c r="AR14" i="7"/>
  <c r="AQ14" i="7"/>
  <c r="AP14" i="7"/>
  <c r="AR12" i="7"/>
  <c r="AQ12" i="7"/>
  <c r="AP1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M51" i="7"/>
  <c r="BI51" i="7"/>
  <c r="BE51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O49" i="7"/>
  <c r="BK49" i="7"/>
  <c r="BG49" i="7"/>
  <c r="BC49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M47" i="7"/>
  <c r="BI47" i="7"/>
  <c r="BE47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O45" i="7"/>
  <c r="BK45" i="7"/>
  <c r="BG45" i="7"/>
  <c r="BC45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M43" i="7"/>
  <c r="BI43" i="7"/>
  <c r="BE43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O41" i="7"/>
  <c r="BK41" i="7"/>
  <c r="BG41" i="7"/>
  <c r="BC41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M39" i="7"/>
  <c r="BI39" i="7"/>
  <c r="BE39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O37" i="7"/>
  <c r="BK37" i="7"/>
  <c r="BG37" i="7"/>
  <c r="BC37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M35" i="7"/>
  <c r="BI35" i="7"/>
  <c r="BE35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O33" i="7"/>
  <c r="BK33" i="7"/>
  <c r="BG33" i="7"/>
  <c r="BC33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M31" i="7"/>
  <c r="BI31" i="7"/>
  <c r="BE31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O29" i="7"/>
  <c r="BK29" i="7"/>
  <c r="BG29" i="7"/>
  <c r="BC29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M27" i="7"/>
  <c r="BI27" i="7"/>
  <c r="BE27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O25" i="7"/>
  <c r="BK25" i="7"/>
  <c r="BG25" i="7"/>
  <c r="BC25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M23" i="7"/>
  <c r="BI23" i="7"/>
  <c r="BE23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O21" i="7"/>
  <c r="BK21" i="7"/>
  <c r="BG21" i="7"/>
  <c r="BC21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M19" i="7"/>
  <c r="BI19" i="7"/>
  <c r="BE19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O17" i="7"/>
  <c r="BK17" i="7"/>
  <c r="BG17" i="7"/>
  <c r="BC17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M15" i="7"/>
  <c r="BI15" i="7"/>
  <c r="BE15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O13" i="7"/>
  <c r="BK13" i="7"/>
  <c r="BG13" i="7"/>
  <c r="BC13" i="7"/>
  <c r="AD52" i="7"/>
  <c r="AC52" i="7"/>
  <c r="AC51" i="7"/>
  <c r="AD50" i="7"/>
  <c r="AC50" i="7"/>
  <c r="AC47" i="7"/>
  <c r="AD46" i="7"/>
  <c r="AC46" i="7"/>
  <c r="AD44" i="7"/>
  <c r="AC44" i="7"/>
  <c r="AC43" i="7"/>
  <c r="AD42" i="7"/>
  <c r="AC42" i="7"/>
  <c r="AD40" i="7"/>
  <c r="AC40" i="7"/>
  <c r="AC39" i="7"/>
  <c r="AD38" i="7"/>
  <c r="AC38" i="7"/>
  <c r="AD36" i="7"/>
  <c r="AC36" i="7"/>
  <c r="AC35" i="7"/>
  <c r="AD34" i="7"/>
  <c r="AC34" i="7"/>
  <c r="AD32" i="7"/>
  <c r="AC32" i="7"/>
  <c r="AC31" i="7"/>
  <c r="AD30" i="7"/>
  <c r="AC30" i="7"/>
  <c r="AD28" i="7"/>
  <c r="AC28" i="7"/>
  <c r="AC27" i="7"/>
  <c r="AD26" i="7"/>
  <c r="AC26" i="7"/>
  <c r="AD24" i="7"/>
  <c r="AC24" i="7"/>
  <c r="AC23" i="7"/>
  <c r="AD22" i="7"/>
  <c r="AC22" i="7"/>
  <c r="AD20" i="7"/>
  <c r="AC20" i="7"/>
  <c r="AC19" i="7"/>
  <c r="AD18" i="7"/>
  <c r="AC18" i="7"/>
  <c r="AD16" i="7"/>
  <c r="AC16" i="7"/>
  <c r="AC15" i="7"/>
  <c r="AD14" i="7"/>
  <c r="AC14" i="7"/>
  <c r="AD12" i="7"/>
  <c r="AC12" i="7"/>
  <c r="AC11" i="7"/>
  <c r="AD10" i="7"/>
  <c r="AC10" i="7"/>
  <c r="AD8" i="7"/>
  <c r="AC8" i="7"/>
  <c r="AC7" i="7"/>
  <c r="AD6" i="7"/>
  <c r="AC6" i="7"/>
  <c r="AD4" i="7"/>
  <c r="AC4" i="7"/>
  <c r="AC3" i="7"/>
  <c r="B52" i="7"/>
  <c r="B50" i="7"/>
  <c r="B48" i="7"/>
  <c r="B46" i="7"/>
  <c r="B44" i="7"/>
  <c r="B42" i="7"/>
  <c r="B40" i="7"/>
  <c r="B38" i="7"/>
  <c r="B36" i="7"/>
  <c r="B34" i="7"/>
  <c r="B32" i="7"/>
  <c r="B30" i="7"/>
  <c r="B28" i="7"/>
  <c r="B26" i="7"/>
  <c r="B24" i="7"/>
  <c r="B22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Y35" i="7"/>
  <c r="U35" i="7"/>
  <c r="Q35" i="7"/>
  <c r="M35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AA33" i="7"/>
  <c r="W33" i="7"/>
  <c r="S33" i="7"/>
  <c r="O33" i="7"/>
  <c r="K33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Y31" i="7"/>
  <c r="U31" i="7"/>
  <c r="Q31" i="7"/>
  <c r="M31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AA29" i="7"/>
  <c r="W29" i="7"/>
  <c r="S29" i="7"/>
  <c r="O29" i="7"/>
  <c r="K29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Y27" i="7"/>
  <c r="U27" i="7"/>
  <c r="Q27" i="7"/>
  <c r="M27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AA25" i="7"/>
  <c r="W25" i="7"/>
  <c r="S25" i="7"/>
  <c r="O25" i="7"/>
  <c r="K25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Y23" i="7"/>
  <c r="U23" i="7"/>
  <c r="Q23" i="7"/>
  <c r="M23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AA21" i="7"/>
  <c r="W21" i="7"/>
  <c r="S21" i="7"/>
  <c r="O21" i="7"/>
  <c r="K21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Y19" i="7"/>
  <c r="U19" i="7"/>
  <c r="Q19" i="7"/>
  <c r="M19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AA17" i="7"/>
  <c r="W17" i="7"/>
  <c r="S17" i="7"/>
  <c r="O17" i="7"/>
  <c r="K17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Y15" i="7"/>
  <c r="U15" i="7"/>
  <c r="Q15" i="7"/>
  <c r="M15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AA13" i="7"/>
  <c r="W13" i="7"/>
  <c r="S13" i="7"/>
  <c r="O13" i="7"/>
  <c r="K13" i="7"/>
  <c r="AB14" i="7"/>
  <c r="AB16" i="7"/>
  <c r="AB18" i="7"/>
  <c r="AB20" i="7"/>
  <c r="BZ52" i="7"/>
  <c r="BY52" i="7"/>
  <c r="BX52" i="7"/>
  <c r="BW52" i="7"/>
  <c r="BV52" i="7"/>
  <c r="BU52" i="7"/>
  <c r="BT52" i="7"/>
  <c r="BS52" i="7"/>
  <c r="BR52" i="7"/>
  <c r="BQ52" i="7"/>
  <c r="BP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Y51" i="7"/>
  <c r="BU51" i="7"/>
  <c r="BQ51" i="7"/>
  <c r="BA51" i="7"/>
  <c r="AW51" i="7"/>
  <c r="AS51" i="7"/>
  <c r="Y51" i="7"/>
  <c r="U51" i="7"/>
  <c r="Q51" i="7"/>
  <c r="M51" i="7"/>
  <c r="I51" i="7"/>
  <c r="E51" i="7"/>
  <c r="BZ50" i="7"/>
  <c r="BY50" i="7"/>
  <c r="BX50" i="7"/>
  <c r="BW50" i="7"/>
  <c r="BV50" i="7"/>
  <c r="BU50" i="7"/>
  <c r="BT50" i="7"/>
  <c r="BS50" i="7"/>
  <c r="BR50" i="7"/>
  <c r="BQ50" i="7"/>
  <c r="BP50" i="7"/>
  <c r="BB50" i="7"/>
  <c r="BA50" i="7"/>
  <c r="AZ50" i="7"/>
  <c r="AY50" i="7"/>
  <c r="AX50" i="7"/>
  <c r="AW50" i="7"/>
  <c r="AV50" i="7"/>
  <c r="AU50" i="7"/>
  <c r="AT50" i="7"/>
  <c r="AS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W49" i="7"/>
  <c r="BS49" i="7"/>
  <c r="AY49" i="7"/>
  <c r="AU49" i="7"/>
  <c r="AA49" i="7"/>
  <c r="W49" i="7"/>
  <c r="S49" i="7"/>
  <c r="O49" i="7"/>
  <c r="K49" i="7"/>
  <c r="G49" i="7"/>
  <c r="C49" i="7"/>
  <c r="BZ48" i="7"/>
  <c r="BY48" i="7"/>
  <c r="BX48" i="7"/>
  <c r="BW48" i="7"/>
  <c r="BV48" i="7"/>
  <c r="BU48" i="7"/>
  <c r="BT48" i="7"/>
  <c r="BS48" i="7"/>
  <c r="BR48" i="7"/>
  <c r="BQ48" i="7"/>
  <c r="BP48" i="7"/>
  <c r="BB48" i="7"/>
  <c r="BA48" i="7"/>
  <c r="AZ48" i="7"/>
  <c r="AY48" i="7"/>
  <c r="AX48" i="7"/>
  <c r="AW48" i="7"/>
  <c r="AV48" i="7"/>
  <c r="AU48" i="7"/>
  <c r="AT48" i="7"/>
  <c r="AS48" i="7"/>
  <c r="BY47" i="7"/>
  <c r="BU47" i="7"/>
  <c r="BQ47" i="7"/>
  <c r="BA47" i="7"/>
  <c r="AW47" i="7"/>
  <c r="AS47" i="7"/>
  <c r="Y47" i="7"/>
  <c r="U47" i="7"/>
  <c r="Q47" i="7"/>
  <c r="M47" i="7"/>
  <c r="I47" i="7"/>
  <c r="E47" i="7"/>
  <c r="BZ46" i="7"/>
  <c r="BY46" i="7"/>
  <c r="BX46" i="7"/>
  <c r="BW46" i="7"/>
  <c r="BV46" i="7"/>
  <c r="BU46" i="7"/>
  <c r="BT46" i="7"/>
  <c r="BS46" i="7"/>
  <c r="BR46" i="7"/>
  <c r="BQ46" i="7"/>
  <c r="BP46" i="7"/>
  <c r="BB46" i="7"/>
  <c r="BA46" i="7"/>
  <c r="AZ46" i="7"/>
  <c r="AY46" i="7"/>
  <c r="AX46" i="7"/>
  <c r="AW46" i="7"/>
  <c r="AV46" i="7"/>
  <c r="AU46" i="7"/>
  <c r="AT46" i="7"/>
  <c r="AS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W45" i="7"/>
  <c r="BS45" i="7"/>
  <c r="AY45" i="7"/>
  <c r="AU45" i="7"/>
  <c r="AA45" i="7"/>
  <c r="W45" i="7"/>
  <c r="S45" i="7"/>
  <c r="O45" i="7"/>
  <c r="K45" i="7"/>
  <c r="G45" i="7"/>
  <c r="C45" i="7"/>
  <c r="BZ44" i="7"/>
  <c r="BY44" i="7"/>
  <c r="BX44" i="7"/>
  <c r="BW44" i="7"/>
  <c r="BV44" i="7"/>
  <c r="BU44" i="7"/>
  <c r="BT44" i="7"/>
  <c r="BS44" i="7"/>
  <c r="BR44" i="7"/>
  <c r="BQ44" i="7"/>
  <c r="BP44" i="7"/>
  <c r="BB44" i="7"/>
  <c r="BA44" i="7"/>
  <c r="AZ44" i="7"/>
  <c r="AY44" i="7"/>
  <c r="AX44" i="7"/>
  <c r="AW44" i="7"/>
  <c r="AV44" i="7"/>
  <c r="AU44" i="7"/>
  <c r="AT44" i="7"/>
  <c r="AS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Y43" i="7"/>
  <c r="BU43" i="7"/>
  <c r="BQ43" i="7"/>
  <c r="BA43" i="7"/>
  <c r="AW43" i="7"/>
  <c r="AS43" i="7"/>
  <c r="Y43" i="7"/>
  <c r="U43" i="7"/>
  <c r="Q43" i="7"/>
  <c r="M43" i="7"/>
  <c r="I43" i="7"/>
  <c r="E43" i="7"/>
  <c r="BZ42" i="7"/>
  <c r="BY42" i="7"/>
  <c r="BX42" i="7"/>
  <c r="BW42" i="7"/>
  <c r="BV42" i="7"/>
  <c r="BU42" i="7"/>
  <c r="BT42" i="7"/>
  <c r="BS42" i="7"/>
  <c r="BR42" i="7"/>
  <c r="BQ42" i="7"/>
  <c r="BP42" i="7"/>
  <c r="BB42" i="7"/>
  <c r="BA42" i="7"/>
  <c r="AZ42" i="7"/>
  <c r="AY42" i="7"/>
  <c r="AX42" i="7"/>
  <c r="AW42" i="7"/>
  <c r="AV42" i="7"/>
  <c r="AU42" i="7"/>
  <c r="AT42" i="7"/>
  <c r="AS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W41" i="7"/>
  <c r="BS41" i="7"/>
  <c r="AY41" i="7"/>
  <c r="AU41" i="7"/>
  <c r="AA41" i="7"/>
  <c r="W41" i="7"/>
  <c r="S41" i="7"/>
  <c r="O41" i="7"/>
  <c r="K41" i="7"/>
  <c r="G41" i="7"/>
  <c r="C41" i="7"/>
  <c r="BZ40" i="7"/>
  <c r="BY40" i="7"/>
  <c r="BX40" i="7"/>
  <c r="BW40" i="7"/>
  <c r="BV40" i="7"/>
  <c r="BU40" i="7"/>
  <c r="BT40" i="7"/>
  <c r="BS40" i="7"/>
  <c r="BR40" i="7"/>
  <c r="BQ40" i="7"/>
  <c r="BP40" i="7"/>
  <c r="BB40" i="7"/>
  <c r="BA40" i="7"/>
  <c r="AZ40" i="7"/>
  <c r="AY40" i="7"/>
  <c r="AX40" i="7"/>
  <c r="AW40" i="7"/>
  <c r="AV40" i="7"/>
  <c r="AU40" i="7"/>
  <c r="AT40" i="7"/>
  <c r="AS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Y39" i="7"/>
  <c r="BU39" i="7"/>
  <c r="BQ39" i="7"/>
  <c r="BA39" i="7"/>
  <c r="AW39" i="7"/>
  <c r="AS39" i="7"/>
  <c r="Y39" i="7"/>
  <c r="U39" i="7"/>
  <c r="Q39" i="7"/>
  <c r="M39" i="7"/>
  <c r="I39" i="7"/>
  <c r="E39" i="7"/>
  <c r="BZ38" i="7"/>
  <c r="BY38" i="7"/>
  <c r="BX38" i="7"/>
  <c r="BW38" i="7"/>
  <c r="BV38" i="7"/>
  <c r="BU38" i="7"/>
  <c r="BT38" i="7"/>
  <c r="BS38" i="7"/>
  <c r="BR38" i="7"/>
  <c r="BQ38" i="7"/>
  <c r="BP38" i="7"/>
  <c r="BB38" i="7"/>
  <c r="BA38" i="7"/>
  <c r="AZ38" i="7"/>
  <c r="AY38" i="7"/>
  <c r="AX38" i="7"/>
  <c r="AW38" i="7"/>
  <c r="AV38" i="7"/>
  <c r="AU38" i="7"/>
  <c r="AT38" i="7"/>
  <c r="AS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W37" i="7"/>
  <c r="BS37" i="7"/>
  <c r="AY37" i="7"/>
  <c r="AU37" i="7"/>
  <c r="AA37" i="7"/>
  <c r="W37" i="7"/>
  <c r="S37" i="7"/>
  <c r="O37" i="7"/>
  <c r="K37" i="7"/>
  <c r="G37" i="7"/>
  <c r="C37" i="7"/>
  <c r="BZ36" i="7"/>
  <c r="BY36" i="7"/>
  <c r="BX36" i="7"/>
  <c r="BW36" i="7"/>
  <c r="BV36" i="7"/>
  <c r="BU36" i="7"/>
  <c r="BT36" i="7"/>
  <c r="BS36" i="7"/>
  <c r="BR36" i="7"/>
  <c r="BQ36" i="7"/>
  <c r="BP36" i="7"/>
  <c r="BB36" i="7"/>
  <c r="BA36" i="7"/>
  <c r="AZ36" i="7"/>
  <c r="AY36" i="7"/>
  <c r="AX36" i="7"/>
  <c r="AW36" i="7"/>
  <c r="AV36" i="7"/>
  <c r="AU36" i="7"/>
  <c r="AT36" i="7"/>
  <c r="AS36" i="7"/>
  <c r="AB36" i="7"/>
  <c r="J36" i="7"/>
  <c r="I36" i="7"/>
  <c r="H36" i="7"/>
  <c r="G36" i="7"/>
  <c r="F36" i="7"/>
  <c r="E36" i="7"/>
  <c r="D36" i="7"/>
  <c r="C36" i="7"/>
  <c r="BY35" i="7"/>
  <c r="BU35" i="7"/>
  <c r="BQ35" i="7"/>
  <c r="BA35" i="7"/>
  <c r="AW35" i="7"/>
  <c r="AS35" i="7"/>
  <c r="I35" i="7"/>
  <c r="E35" i="7"/>
  <c r="BZ34" i="7"/>
  <c r="BY34" i="7"/>
  <c r="BX34" i="7"/>
  <c r="BW34" i="7"/>
  <c r="BV34" i="7"/>
  <c r="BU34" i="7"/>
  <c r="BT34" i="7"/>
  <c r="BS34" i="7"/>
  <c r="BR34" i="7"/>
  <c r="BQ34" i="7"/>
  <c r="BP34" i="7"/>
  <c r="BB34" i="7"/>
  <c r="BA34" i="7"/>
  <c r="AZ34" i="7"/>
  <c r="AY34" i="7"/>
  <c r="AX34" i="7"/>
  <c r="AW34" i="7"/>
  <c r="AV34" i="7"/>
  <c r="AU34" i="7"/>
  <c r="AT34" i="7"/>
  <c r="AS34" i="7"/>
  <c r="AB34" i="7"/>
  <c r="J34" i="7"/>
  <c r="I34" i="7"/>
  <c r="H34" i="7"/>
  <c r="G34" i="7"/>
  <c r="F34" i="7"/>
  <c r="E34" i="7"/>
  <c r="D34" i="7"/>
  <c r="C34" i="7"/>
  <c r="BW33" i="7"/>
  <c r="BS33" i="7"/>
  <c r="AY33" i="7"/>
  <c r="AU33" i="7"/>
  <c r="G33" i="7"/>
  <c r="C33" i="7"/>
  <c r="BZ32" i="7"/>
  <c r="BY32" i="7"/>
  <c r="BX32" i="7"/>
  <c r="BW32" i="7"/>
  <c r="BV32" i="7"/>
  <c r="BU32" i="7"/>
  <c r="BT32" i="7"/>
  <c r="BS32" i="7"/>
  <c r="BR32" i="7"/>
  <c r="BQ32" i="7"/>
  <c r="BP32" i="7"/>
  <c r="BB32" i="7"/>
  <c r="BA32" i="7"/>
  <c r="AZ32" i="7"/>
  <c r="AY32" i="7"/>
  <c r="AX32" i="7"/>
  <c r="AW32" i="7"/>
  <c r="AV32" i="7"/>
  <c r="AU32" i="7"/>
  <c r="AT32" i="7"/>
  <c r="AS32" i="7"/>
  <c r="AB32" i="7"/>
  <c r="J32" i="7"/>
  <c r="I32" i="7"/>
  <c r="H32" i="7"/>
  <c r="G32" i="7"/>
  <c r="F32" i="7"/>
  <c r="E32" i="7"/>
  <c r="D32" i="7"/>
  <c r="C32" i="7"/>
  <c r="BY31" i="7"/>
  <c r="BU31" i="7"/>
  <c r="BQ31" i="7"/>
  <c r="BA31" i="7"/>
  <c r="AW31" i="7"/>
  <c r="AS31" i="7"/>
  <c r="I31" i="7"/>
  <c r="E31" i="7"/>
  <c r="BZ30" i="7"/>
  <c r="BY30" i="7"/>
  <c r="BX30" i="7"/>
  <c r="BW30" i="7"/>
  <c r="BV30" i="7"/>
  <c r="BU30" i="7"/>
  <c r="BT30" i="7"/>
  <c r="BS30" i="7"/>
  <c r="BR30" i="7"/>
  <c r="BQ30" i="7"/>
  <c r="BP30" i="7"/>
  <c r="BB30" i="7"/>
  <c r="BA30" i="7"/>
  <c r="AZ30" i="7"/>
  <c r="AY30" i="7"/>
  <c r="AX30" i="7"/>
  <c r="AW30" i="7"/>
  <c r="AV30" i="7"/>
  <c r="AU30" i="7"/>
  <c r="AT30" i="7"/>
  <c r="AS30" i="7"/>
  <c r="AB30" i="7"/>
  <c r="J30" i="7"/>
  <c r="I30" i="7"/>
  <c r="H30" i="7"/>
  <c r="G30" i="7"/>
  <c r="F30" i="7"/>
  <c r="E30" i="7"/>
  <c r="D30" i="7"/>
  <c r="C30" i="7"/>
  <c r="BW29" i="7"/>
  <c r="BS29" i="7"/>
  <c r="AY29" i="7"/>
  <c r="AU29" i="7"/>
  <c r="G29" i="7"/>
  <c r="C29" i="7"/>
  <c r="BZ28" i="7"/>
  <c r="BY28" i="7"/>
  <c r="BX28" i="7"/>
  <c r="BW28" i="7"/>
  <c r="BV28" i="7"/>
  <c r="BU28" i="7"/>
  <c r="BT28" i="7"/>
  <c r="BS28" i="7"/>
  <c r="BR28" i="7"/>
  <c r="BQ28" i="7"/>
  <c r="BP28" i="7"/>
  <c r="BB28" i="7"/>
  <c r="BA28" i="7"/>
  <c r="AZ28" i="7"/>
  <c r="AY28" i="7"/>
  <c r="AX28" i="7"/>
  <c r="AW28" i="7"/>
  <c r="AV28" i="7"/>
  <c r="AU28" i="7"/>
  <c r="AT28" i="7"/>
  <c r="AS28" i="7"/>
  <c r="AB28" i="7"/>
  <c r="J28" i="7"/>
  <c r="I28" i="7"/>
  <c r="H28" i="7"/>
  <c r="G28" i="7"/>
  <c r="F28" i="7"/>
  <c r="E28" i="7"/>
  <c r="D28" i="7"/>
  <c r="C28" i="7"/>
  <c r="BY27" i="7"/>
  <c r="BU27" i="7"/>
  <c r="BQ27" i="7"/>
  <c r="BA27" i="7"/>
  <c r="AW27" i="7"/>
  <c r="AS27" i="7"/>
  <c r="I27" i="7"/>
  <c r="E27" i="7"/>
  <c r="BZ26" i="7"/>
  <c r="BY26" i="7"/>
  <c r="BX26" i="7"/>
  <c r="BW26" i="7"/>
  <c r="BV26" i="7"/>
  <c r="BU26" i="7"/>
  <c r="BT26" i="7"/>
  <c r="BS26" i="7"/>
  <c r="BR26" i="7"/>
  <c r="BQ26" i="7"/>
  <c r="BP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B26" i="7"/>
  <c r="J26" i="7"/>
  <c r="I26" i="7"/>
  <c r="H26" i="7"/>
  <c r="G26" i="7"/>
  <c r="F26" i="7"/>
  <c r="E26" i="7"/>
  <c r="D26" i="7"/>
  <c r="C26" i="7"/>
  <c r="BW25" i="7"/>
  <c r="BS25" i="7"/>
  <c r="AY25" i="7"/>
  <c r="AU25" i="7"/>
  <c r="G25" i="7"/>
  <c r="C25" i="7"/>
  <c r="BZ24" i="7"/>
  <c r="BY24" i="7"/>
  <c r="BX24" i="7"/>
  <c r="BW24" i="7"/>
  <c r="BV24" i="7"/>
  <c r="BU24" i="7"/>
  <c r="BT24" i="7"/>
  <c r="BS24" i="7"/>
  <c r="BR24" i="7"/>
  <c r="BQ24" i="7"/>
  <c r="BP24" i="7"/>
  <c r="BB24" i="7"/>
  <c r="BA24" i="7"/>
  <c r="AZ24" i="7"/>
  <c r="AY24" i="7"/>
  <c r="AX24" i="7"/>
  <c r="AW24" i="7"/>
  <c r="AV24" i="7"/>
  <c r="AU24" i="7"/>
  <c r="AT24" i="7"/>
  <c r="AS24" i="7"/>
  <c r="AB24" i="7"/>
  <c r="J24" i="7"/>
  <c r="I24" i="7"/>
  <c r="H24" i="7"/>
  <c r="G24" i="7"/>
  <c r="F24" i="7"/>
  <c r="E24" i="7"/>
  <c r="D24" i="7"/>
  <c r="C24" i="7"/>
  <c r="BY23" i="7"/>
  <c r="BU23" i="7"/>
  <c r="BQ23" i="7"/>
  <c r="BA23" i="7"/>
  <c r="AW23" i="7"/>
  <c r="AS23" i="7"/>
  <c r="I23" i="7"/>
  <c r="E23" i="7"/>
  <c r="BZ22" i="7"/>
  <c r="BY22" i="7"/>
  <c r="BX22" i="7"/>
  <c r="BW22" i="7"/>
  <c r="BV22" i="7"/>
  <c r="BU22" i="7"/>
  <c r="BT22" i="7"/>
  <c r="BS22" i="7"/>
  <c r="BR22" i="7"/>
  <c r="BQ22" i="7"/>
  <c r="BP22" i="7"/>
  <c r="BB22" i="7"/>
  <c r="BA22" i="7"/>
  <c r="AZ22" i="7"/>
  <c r="AY22" i="7"/>
  <c r="AX22" i="7"/>
  <c r="AW22" i="7"/>
  <c r="AV22" i="7"/>
  <c r="AU22" i="7"/>
  <c r="AT22" i="7"/>
  <c r="AS22" i="7"/>
  <c r="AB22" i="7"/>
  <c r="J22" i="7"/>
  <c r="I22" i="7"/>
  <c r="H22" i="7"/>
  <c r="G22" i="7"/>
  <c r="F22" i="7"/>
  <c r="E22" i="7"/>
  <c r="D22" i="7"/>
  <c r="C22" i="7"/>
  <c r="BW21" i="7"/>
  <c r="BS21" i="7"/>
  <c r="AY21" i="7"/>
  <c r="AU21" i="7"/>
  <c r="G21" i="7"/>
  <c r="C21" i="7"/>
  <c r="BZ20" i="7"/>
  <c r="BY20" i="7"/>
  <c r="BX20" i="7"/>
  <c r="BW20" i="7"/>
  <c r="BV20" i="7"/>
  <c r="BU20" i="7"/>
  <c r="BT20" i="7"/>
  <c r="BS20" i="7"/>
  <c r="BR20" i="7"/>
  <c r="BQ20" i="7"/>
  <c r="BP20" i="7"/>
  <c r="BB20" i="7"/>
  <c r="BA20" i="7"/>
  <c r="AZ20" i="7"/>
  <c r="AY20" i="7"/>
  <c r="AX20" i="7"/>
  <c r="AW20" i="7"/>
  <c r="AV20" i="7"/>
  <c r="AU20" i="7"/>
  <c r="AT20" i="7"/>
  <c r="AS20" i="7"/>
  <c r="J20" i="7"/>
  <c r="I20" i="7"/>
  <c r="H20" i="7"/>
  <c r="G20" i="7"/>
  <c r="F20" i="7"/>
  <c r="E20" i="7"/>
  <c r="D20" i="7"/>
  <c r="C20" i="7"/>
  <c r="B20" i="7"/>
  <c r="BY19" i="7"/>
  <c r="BU19" i="7"/>
  <c r="BQ19" i="7"/>
  <c r="BA19" i="7"/>
  <c r="AW19" i="7"/>
  <c r="AS19" i="7"/>
  <c r="I19" i="7"/>
  <c r="E19" i="7"/>
  <c r="BZ18" i="7"/>
  <c r="BY18" i="7"/>
  <c r="BX18" i="7"/>
  <c r="BW18" i="7"/>
  <c r="BV18" i="7"/>
  <c r="BU18" i="7"/>
  <c r="BT18" i="7"/>
  <c r="BS18" i="7"/>
  <c r="BR18" i="7"/>
  <c r="BQ18" i="7"/>
  <c r="BP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J18" i="7"/>
  <c r="I18" i="7"/>
  <c r="H18" i="7"/>
  <c r="G18" i="7"/>
  <c r="F18" i="7"/>
  <c r="E18" i="7"/>
  <c r="D18" i="7"/>
  <c r="C18" i="7"/>
  <c r="B18" i="7"/>
  <c r="BW17" i="7"/>
  <c r="BS17" i="7"/>
  <c r="AY17" i="7"/>
  <c r="AU17" i="7"/>
  <c r="G17" i="7"/>
  <c r="C17" i="7"/>
  <c r="BZ16" i="7"/>
  <c r="BY16" i="7"/>
  <c r="BX16" i="7"/>
  <c r="BW16" i="7"/>
  <c r="BV16" i="7"/>
  <c r="BU16" i="7"/>
  <c r="BT16" i="7"/>
  <c r="BS16" i="7"/>
  <c r="BR16" i="7"/>
  <c r="BQ16" i="7"/>
  <c r="BP16" i="7"/>
  <c r="BB16" i="7"/>
  <c r="BA16" i="7"/>
  <c r="AZ16" i="7"/>
  <c r="AY16" i="7"/>
  <c r="AX16" i="7"/>
  <c r="AW16" i="7"/>
  <c r="AV16" i="7"/>
  <c r="AU16" i="7"/>
  <c r="AT16" i="7"/>
  <c r="AS16" i="7"/>
  <c r="J16" i="7"/>
  <c r="I16" i="7"/>
  <c r="H16" i="7"/>
  <c r="G16" i="7"/>
  <c r="F16" i="7"/>
  <c r="E16" i="7"/>
  <c r="D16" i="7"/>
  <c r="C16" i="7"/>
  <c r="B16" i="7"/>
  <c r="BY15" i="7"/>
  <c r="BU15" i="7"/>
  <c r="BQ15" i="7"/>
  <c r="BA15" i="7"/>
  <c r="AW15" i="7"/>
  <c r="AS15" i="7"/>
  <c r="I15" i="7"/>
  <c r="E15" i="7"/>
  <c r="BZ14" i="7"/>
  <c r="BY14" i="7"/>
  <c r="BX14" i="7"/>
  <c r="BW14" i="7"/>
  <c r="BV14" i="7"/>
  <c r="BU14" i="7"/>
  <c r="BT14" i="7"/>
  <c r="BS14" i="7"/>
  <c r="BR14" i="7"/>
  <c r="BQ14" i="7"/>
  <c r="BP14" i="7"/>
  <c r="BB14" i="7"/>
  <c r="BA14" i="7"/>
  <c r="AZ14" i="7"/>
  <c r="AY14" i="7"/>
  <c r="AX14" i="7"/>
  <c r="AW14" i="7"/>
  <c r="AV14" i="7"/>
  <c r="AU14" i="7"/>
  <c r="AT14" i="7"/>
  <c r="AS14" i="7"/>
  <c r="J14" i="7"/>
  <c r="I14" i="7"/>
  <c r="H14" i="7"/>
  <c r="G14" i="7"/>
  <c r="F14" i="7"/>
  <c r="E14" i="7"/>
  <c r="D14" i="7"/>
  <c r="C14" i="7"/>
  <c r="B14" i="7"/>
  <c r="BW13" i="7"/>
  <c r="BS13" i="7"/>
  <c r="AY13" i="7"/>
  <c r="AU13" i="7"/>
  <c r="G13" i="7"/>
  <c r="C13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BY11" i="7"/>
  <c r="BU11" i="7"/>
  <c r="BQ11" i="7"/>
  <c r="BM11" i="7"/>
  <c r="BI11" i="7"/>
  <c r="BE11" i="7"/>
  <c r="BA11" i="7"/>
  <c r="AW11" i="7"/>
  <c r="AS11" i="7"/>
  <c r="Y11" i="7"/>
  <c r="U11" i="7"/>
  <c r="Q11" i="7"/>
  <c r="M11" i="7"/>
  <c r="I11" i="7"/>
  <c r="E11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BW9" i="7"/>
  <c r="BS9" i="7"/>
  <c r="BO9" i="7"/>
  <c r="BK9" i="7"/>
  <c r="BG9" i="7"/>
  <c r="BC9" i="7"/>
  <c r="AY9" i="7"/>
  <c r="AU9" i="7"/>
  <c r="AA9" i="7"/>
  <c r="W9" i="7"/>
  <c r="S9" i="7"/>
  <c r="O9" i="7"/>
  <c r="K9" i="7"/>
  <c r="G9" i="7"/>
  <c r="C9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BY7" i="7"/>
  <c r="BU7" i="7"/>
  <c r="BQ7" i="7"/>
  <c r="BM7" i="7"/>
  <c r="BI7" i="7"/>
  <c r="BE7" i="7"/>
  <c r="BA7" i="7"/>
  <c r="AW7" i="7"/>
  <c r="AS7" i="7"/>
  <c r="Y7" i="7"/>
  <c r="U7" i="7"/>
  <c r="Q7" i="7"/>
  <c r="M7" i="7"/>
  <c r="I7" i="7"/>
  <c r="E7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BW5" i="7"/>
  <c r="BS5" i="7"/>
  <c r="BO5" i="7"/>
  <c r="BK5" i="7"/>
  <c r="BG5" i="7"/>
  <c r="BC5" i="7"/>
  <c r="AY5" i="7"/>
  <c r="AU5" i="7"/>
  <c r="AA5" i="7"/>
  <c r="W5" i="7"/>
  <c r="S5" i="7"/>
  <c r="O5" i="7"/>
  <c r="K5" i="7"/>
  <c r="G5" i="7"/>
  <c r="C5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Y3" i="7"/>
  <c r="BU3" i="7"/>
  <c r="BQ3" i="7"/>
  <c r="BM3" i="7"/>
  <c r="BI3" i="7"/>
  <c r="BE3" i="7"/>
  <c r="BA3" i="7"/>
  <c r="AW3" i="7"/>
  <c r="AS3" i="7"/>
  <c r="Y3" i="7"/>
  <c r="U3" i="7"/>
  <c r="Q3" i="7"/>
  <c r="M3" i="7"/>
  <c r="I3" i="7"/>
  <c r="E3" i="7"/>
  <c r="CF50" i="6"/>
  <c r="CF48" i="6"/>
  <c r="CF46" i="6"/>
  <c r="CF44" i="6"/>
  <c r="CF42" i="6"/>
  <c r="CF40" i="6"/>
  <c r="CF34" i="6"/>
  <c r="CF32" i="6"/>
  <c r="CF30" i="6"/>
  <c r="CF28" i="6"/>
  <c r="CF22" i="6"/>
  <c r="CF20" i="6"/>
  <c r="CF18" i="6"/>
  <c r="CF16" i="6"/>
  <c r="CH50" i="6"/>
  <c r="CG50" i="6"/>
  <c r="CH48" i="6"/>
  <c r="CG48" i="6"/>
  <c r="CH46" i="6"/>
  <c r="CG46" i="6"/>
  <c r="CH44" i="6"/>
  <c r="CG44" i="6"/>
  <c r="CH42" i="6"/>
  <c r="CG42" i="6"/>
  <c r="CH40" i="6"/>
  <c r="CG40" i="6"/>
  <c r="CH38" i="6"/>
  <c r="CG38" i="6"/>
  <c r="CF38" i="6"/>
  <c r="CH36" i="6"/>
  <c r="CG36" i="6"/>
  <c r="CF36" i="6"/>
  <c r="CH34" i="6"/>
  <c r="CG34" i="6"/>
  <c r="CH32" i="6"/>
  <c r="CG32" i="6"/>
  <c r="CH30" i="6"/>
  <c r="CG30" i="6"/>
  <c r="CH28" i="6"/>
  <c r="CG28" i="6"/>
  <c r="CH26" i="6"/>
  <c r="CG26" i="6"/>
  <c r="CF26" i="6"/>
  <c r="CH24" i="6"/>
  <c r="CG24" i="6"/>
  <c r="CF24" i="6"/>
  <c r="CH22" i="6"/>
  <c r="CG22" i="6"/>
  <c r="CH20" i="6"/>
  <c r="CG20" i="6"/>
  <c r="CH18" i="6"/>
  <c r="CG18" i="6"/>
  <c r="CH16" i="6"/>
  <c r="CG16" i="6"/>
  <c r="BB48" i="6"/>
  <c r="BA48" i="6"/>
  <c r="AZ48" i="6"/>
  <c r="BA47" i="6"/>
  <c r="BB46" i="6"/>
  <c r="BA46" i="6"/>
  <c r="AZ46" i="6"/>
  <c r="BB44" i="6"/>
  <c r="BA44" i="6"/>
  <c r="AZ44" i="6"/>
  <c r="BA43" i="6"/>
  <c r="BB42" i="6"/>
  <c r="BA42" i="6"/>
  <c r="AZ42" i="6"/>
  <c r="BB40" i="6"/>
  <c r="BA40" i="6"/>
  <c r="AZ40" i="6"/>
  <c r="BA39" i="6"/>
  <c r="BB36" i="6"/>
  <c r="BA36" i="6"/>
  <c r="AZ36" i="6"/>
  <c r="BA35" i="6"/>
  <c r="BB34" i="6"/>
  <c r="BA34" i="6"/>
  <c r="AZ34" i="6"/>
  <c r="BB32" i="6"/>
  <c r="BA32" i="6"/>
  <c r="AZ32" i="6"/>
  <c r="BA31" i="6"/>
  <c r="BB30" i="6"/>
  <c r="BA30" i="6"/>
  <c r="AZ30" i="6"/>
  <c r="BB28" i="6"/>
  <c r="BA28" i="6"/>
  <c r="AZ28" i="6"/>
  <c r="BA27" i="6"/>
  <c r="BB24" i="6"/>
  <c r="BA24" i="6"/>
  <c r="AZ24" i="6"/>
  <c r="BA23" i="6"/>
  <c r="BB22" i="6"/>
  <c r="BA22" i="6"/>
  <c r="AZ22" i="6"/>
  <c r="BB20" i="6"/>
  <c r="BA20" i="6"/>
  <c r="AZ20" i="6"/>
  <c r="BA19" i="6"/>
  <c r="BB18" i="6"/>
  <c r="BA18" i="6"/>
  <c r="AZ18" i="6"/>
  <c r="BB16" i="6"/>
  <c r="BA16" i="6"/>
  <c r="AZ16" i="6"/>
  <c r="BA15" i="6"/>
  <c r="BA3" i="4"/>
  <c r="AY4" i="4"/>
  <c r="AZ4" i="4"/>
  <c r="BA4" i="4"/>
  <c r="BB4" i="4"/>
  <c r="BC4" i="4"/>
  <c r="AY5" i="4"/>
  <c r="BA5" i="4"/>
  <c r="AY6" i="4"/>
  <c r="AZ6" i="4"/>
  <c r="BA6" i="4"/>
  <c r="BB6" i="4"/>
  <c r="BC6" i="4"/>
  <c r="BA7" i="4"/>
  <c r="AY8" i="4"/>
  <c r="AZ8" i="4"/>
  <c r="BA8" i="4"/>
  <c r="BB8" i="4"/>
  <c r="BC8" i="4"/>
  <c r="AY9" i="4"/>
  <c r="BC9" i="4"/>
  <c r="AY10" i="4"/>
  <c r="AZ10" i="4"/>
  <c r="BA10" i="4"/>
  <c r="BB10" i="4"/>
  <c r="BC10" i="4"/>
  <c r="BA11" i="4"/>
  <c r="AY12" i="4"/>
  <c r="AZ12" i="4"/>
  <c r="BA12" i="4"/>
  <c r="BB12" i="4"/>
  <c r="BC12" i="4"/>
  <c r="AY13" i="4"/>
  <c r="BA13" i="4"/>
  <c r="AY14" i="4"/>
  <c r="AZ14" i="4"/>
  <c r="BA14" i="4"/>
  <c r="BB14" i="4"/>
  <c r="BC14" i="4"/>
  <c r="BA15" i="4"/>
  <c r="AY16" i="4"/>
  <c r="AZ16" i="4"/>
  <c r="BA16" i="4"/>
  <c r="BB16" i="4"/>
  <c r="BC16" i="4"/>
  <c r="AY17" i="4"/>
  <c r="BC17" i="4"/>
  <c r="AY18" i="4"/>
  <c r="AZ18" i="4"/>
  <c r="BA18" i="4"/>
  <c r="BB18" i="4"/>
  <c r="BC18" i="4"/>
  <c r="BA19" i="4"/>
  <c r="AY20" i="4"/>
  <c r="AZ20" i="4"/>
  <c r="BA20" i="4"/>
  <c r="BB20" i="4"/>
  <c r="BC20" i="4"/>
  <c r="AY21" i="4"/>
  <c r="BA21" i="4"/>
  <c r="AY22" i="4"/>
  <c r="AZ22" i="4"/>
  <c r="BA22" i="4"/>
  <c r="BB22" i="4"/>
  <c r="BC22" i="4"/>
  <c r="BA23" i="4"/>
  <c r="AY24" i="4"/>
  <c r="AZ24" i="4"/>
  <c r="BA24" i="4"/>
  <c r="BB24" i="4"/>
  <c r="BC24" i="4"/>
  <c r="AY25" i="4"/>
  <c r="BC25" i="4"/>
  <c r="AY26" i="4"/>
  <c r="AZ26" i="4"/>
  <c r="BA26" i="4"/>
  <c r="BB26" i="4"/>
  <c r="BC26" i="4"/>
  <c r="BA27" i="4"/>
  <c r="AY28" i="4"/>
  <c r="AZ28" i="4"/>
  <c r="BA28" i="4"/>
  <c r="BB28" i="4"/>
  <c r="BC28" i="4"/>
  <c r="AY29" i="4"/>
  <c r="BA29" i="4"/>
  <c r="AY30" i="4"/>
  <c r="AZ30" i="4"/>
  <c r="BA30" i="4"/>
  <c r="BB30" i="4"/>
  <c r="BC30" i="4"/>
  <c r="BA31" i="4"/>
  <c r="AY32" i="4"/>
  <c r="AZ32" i="4"/>
  <c r="BA32" i="4"/>
  <c r="BB32" i="4"/>
  <c r="BC32" i="4"/>
  <c r="AY33" i="4"/>
  <c r="BC33" i="4"/>
  <c r="AY34" i="4"/>
  <c r="AZ34" i="4"/>
  <c r="BA34" i="4"/>
  <c r="BB34" i="4"/>
  <c r="BC34" i="4"/>
  <c r="BA35" i="4"/>
  <c r="AY36" i="4"/>
  <c r="AZ36" i="4"/>
  <c r="BA36" i="4"/>
  <c r="BB36" i="4"/>
  <c r="BC36" i="4"/>
  <c r="AY37" i="4"/>
  <c r="BA37" i="4"/>
  <c r="AY38" i="4"/>
  <c r="AZ38" i="4"/>
  <c r="BA38" i="4"/>
  <c r="BB38" i="4"/>
  <c r="BC38" i="4"/>
  <c r="BA39" i="4"/>
  <c r="AY40" i="4"/>
  <c r="AZ40" i="4"/>
  <c r="BA40" i="4"/>
  <c r="BB40" i="4"/>
  <c r="BC40" i="4"/>
  <c r="AY41" i="4"/>
  <c r="BC41" i="4"/>
  <c r="AY42" i="4"/>
  <c r="AZ42" i="4"/>
  <c r="BA42" i="4"/>
  <c r="BB42" i="4"/>
  <c r="BC42" i="4"/>
  <c r="BA43" i="4"/>
  <c r="AY44" i="4"/>
  <c r="AZ44" i="4"/>
  <c r="BA44" i="4"/>
  <c r="BB44" i="4"/>
  <c r="BC44" i="4"/>
  <c r="AY45" i="4"/>
  <c r="BA45" i="4"/>
  <c r="AY46" i="4"/>
  <c r="AZ46" i="4"/>
  <c r="BA46" i="4"/>
  <c r="BB46" i="4"/>
  <c r="BC46" i="4"/>
  <c r="BA47" i="4"/>
  <c r="AY48" i="4"/>
  <c r="AZ48" i="4"/>
  <c r="BA48" i="4"/>
  <c r="BB48" i="4"/>
  <c r="BC48" i="4"/>
  <c r="AY49" i="4"/>
  <c r="BC49" i="4"/>
  <c r="AY50" i="4"/>
  <c r="AZ50" i="4"/>
  <c r="BA50" i="4"/>
  <c r="BB50" i="4"/>
  <c r="BC50" i="4"/>
  <c r="BA51" i="4"/>
  <c r="BC51" i="4"/>
  <c r="AY52" i="4"/>
  <c r="AZ52" i="4"/>
  <c r="BA52" i="4"/>
  <c r="BB52" i="4"/>
  <c r="BC52" i="4"/>
  <c r="EF52" i="6"/>
  <c r="EE52" i="6"/>
  <c r="ED52" i="6"/>
  <c r="EC52" i="6"/>
  <c r="EB52" i="6"/>
  <c r="EA52" i="6"/>
  <c r="DZ52" i="6"/>
  <c r="DY52" i="6"/>
  <c r="DX52" i="6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EC51" i="6"/>
  <c r="EB51" i="6"/>
  <c r="DY51" i="6"/>
  <c r="DU51" i="6"/>
  <c r="DQ51" i="6"/>
  <c r="DM51" i="6"/>
  <c r="DI51" i="6"/>
  <c r="DE51" i="6"/>
  <c r="DA51" i="6"/>
  <c r="CW51" i="6"/>
  <c r="CS51" i="6"/>
  <c r="CO51" i="6"/>
  <c r="CK51" i="6"/>
  <c r="BA51" i="6"/>
  <c r="AW51" i="6"/>
  <c r="AS51" i="6"/>
  <c r="AR51" i="6"/>
  <c r="AO51" i="6"/>
  <c r="AK51" i="6"/>
  <c r="AG51" i="6"/>
  <c r="AC51" i="6"/>
  <c r="Y51" i="6"/>
  <c r="U51" i="6"/>
  <c r="Q51" i="6"/>
  <c r="M51" i="6"/>
  <c r="I51" i="6"/>
  <c r="E51" i="6"/>
  <c r="EF50" i="6"/>
  <c r="EE50" i="6"/>
  <c r="ED50" i="6"/>
  <c r="EC50" i="6"/>
  <c r="EB50" i="6"/>
  <c r="EA50" i="6"/>
  <c r="DZ50" i="6"/>
  <c r="DY50" i="6"/>
  <c r="DX50" i="6"/>
  <c r="DW50" i="6"/>
  <c r="DV50" i="6"/>
  <c r="DU50" i="6"/>
  <c r="DT50" i="6"/>
  <c r="DS50" i="6"/>
  <c r="DR50" i="6"/>
  <c r="DQ50" i="6"/>
  <c r="DP50" i="6"/>
  <c r="DO50" i="6"/>
  <c r="DN50" i="6"/>
  <c r="DM50" i="6"/>
  <c r="DL50" i="6"/>
  <c r="DK50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EE49" i="6"/>
  <c r="EA49" i="6"/>
  <c r="DZ49" i="6"/>
  <c r="DW49" i="6"/>
  <c r="DS49" i="6"/>
  <c r="DO49" i="6"/>
  <c r="DK49" i="6"/>
  <c r="DG49" i="6"/>
  <c r="DC49" i="6"/>
  <c r="CY49" i="6"/>
  <c r="CU49" i="6"/>
  <c r="CQ49" i="6"/>
  <c r="CM49" i="6"/>
  <c r="CI49" i="6"/>
  <c r="AY49" i="6"/>
  <c r="AU49" i="6"/>
  <c r="AQ49" i="6"/>
  <c r="AP49" i="6"/>
  <c r="AM49" i="6"/>
  <c r="AI49" i="6"/>
  <c r="AE49" i="6"/>
  <c r="AA49" i="6"/>
  <c r="W49" i="6"/>
  <c r="S49" i="6"/>
  <c r="O49" i="6"/>
  <c r="K49" i="6"/>
  <c r="G49" i="6"/>
  <c r="C49" i="6"/>
  <c r="EF48" i="6"/>
  <c r="EE48" i="6"/>
  <c r="ED48" i="6"/>
  <c r="EC48" i="6"/>
  <c r="EB48" i="6"/>
  <c r="EA48" i="6"/>
  <c r="DZ48" i="6"/>
  <c r="DY48" i="6"/>
  <c r="DX48" i="6"/>
  <c r="DW48" i="6"/>
  <c r="DV48" i="6"/>
  <c r="DU48" i="6"/>
  <c r="DT48" i="6"/>
  <c r="DS48" i="6"/>
  <c r="DR48" i="6"/>
  <c r="DQ48" i="6"/>
  <c r="DP48" i="6"/>
  <c r="DO48" i="6"/>
  <c r="DN48" i="6"/>
  <c r="DM48" i="6"/>
  <c r="DL48" i="6"/>
  <c r="DK48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EC47" i="6"/>
  <c r="EB47" i="6"/>
  <c r="DY47" i="6"/>
  <c r="DU47" i="6"/>
  <c r="DQ47" i="6"/>
  <c r="DM47" i="6"/>
  <c r="DI47" i="6"/>
  <c r="DE47" i="6"/>
  <c r="DA47" i="6"/>
  <c r="CW47" i="6"/>
  <c r="CS47" i="6"/>
  <c r="CO47" i="6"/>
  <c r="CK47" i="6"/>
  <c r="AW47" i="6"/>
  <c r="AS47" i="6"/>
  <c r="AR47" i="6"/>
  <c r="AO47" i="6"/>
  <c r="AK47" i="6"/>
  <c r="AG47" i="6"/>
  <c r="AC47" i="6"/>
  <c r="Y47" i="6"/>
  <c r="U47" i="6"/>
  <c r="Q47" i="6"/>
  <c r="M47" i="6"/>
  <c r="I47" i="6"/>
  <c r="E47" i="6"/>
  <c r="EF46" i="6"/>
  <c r="EE46" i="6"/>
  <c r="ED46" i="6"/>
  <c r="EC46" i="6"/>
  <c r="EB46" i="6"/>
  <c r="EA46" i="6"/>
  <c r="DZ46" i="6"/>
  <c r="DY46" i="6"/>
  <c r="DX46" i="6"/>
  <c r="DW46" i="6"/>
  <c r="DV46" i="6"/>
  <c r="DU46" i="6"/>
  <c r="DT46" i="6"/>
  <c r="DS46" i="6"/>
  <c r="DR46" i="6"/>
  <c r="DQ46" i="6"/>
  <c r="DP46" i="6"/>
  <c r="DO46" i="6"/>
  <c r="DN46" i="6"/>
  <c r="DM46" i="6"/>
  <c r="DL46" i="6"/>
  <c r="DK46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AY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EE45" i="6"/>
  <c r="EA45" i="6"/>
  <c r="DZ45" i="6"/>
  <c r="DW45" i="6"/>
  <c r="DS45" i="6"/>
  <c r="DO45" i="6"/>
  <c r="DK45" i="6"/>
  <c r="DG45" i="6"/>
  <c r="DC45" i="6"/>
  <c r="CY45" i="6"/>
  <c r="CU45" i="6"/>
  <c r="CQ45" i="6"/>
  <c r="CM45" i="6"/>
  <c r="CI45" i="6"/>
  <c r="AY45" i="6"/>
  <c r="AU45" i="6"/>
  <c r="AQ45" i="6"/>
  <c r="AP45" i="6"/>
  <c r="AM45" i="6"/>
  <c r="AI45" i="6"/>
  <c r="AE45" i="6"/>
  <c r="AA45" i="6"/>
  <c r="W45" i="6"/>
  <c r="S45" i="6"/>
  <c r="O45" i="6"/>
  <c r="K45" i="6"/>
  <c r="G45" i="6"/>
  <c r="C45" i="6"/>
  <c r="EF44" i="6"/>
  <c r="EE44" i="6"/>
  <c r="ED44" i="6"/>
  <c r="EC44" i="6"/>
  <c r="EB44" i="6"/>
  <c r="EA44" i="6"/>
  <c r="DZ44" i="6"/>
  <c r="DY44" i="6"/>
  <c r="DX44" i="6"/>
  <c r="DW44" i="6"/>
  <c r="DV44" i="6"/>
  <c r="DU44" i="6"/>
  <c r="DT44" i="6"/>
  <c r="DS44" i="6"/>
  <c r="DR44" i="6"/>
  <c r="DQ44" i="6"/>
  <c r="DP44" i="6"/>
  <c r="DO44" i="6"/>
  <c r="DN44" i="6"/>
  <c r="DM44" i="6"/>
  <c r="DL44" i="6"/>
  <c r="DK44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EC43" i="6"/>
  <c r="EB43" i="6"/>
  <c r="DY43" i="6"/>
  <c r="DU43" i="6"/>
  <c r="DQ43" i="6"/>
  <c r="DM43" i="6"/>
  <c r="DI43" i="6"/>
  <c r="DE43" i="6"/>
  <c r="DA43" i="6"/>
  <c r="CW43" i="6"/>
  <c r="CS43" i="6"/>
  <c r="CO43" i="6"/>
  <c r="CK43" i="6"/>
  <c r="AW43" i="6"/>
  <c r="AS43" i="6"/>
  <c r="AR43" i="6"/>
  <c r="AO43" i="6"/>
  <c r="AK43" i="6"/>
  <c r="AG43" i="6"/>
  <c r="AC43" i="6"/>
  <c r="Y43" i="6"/>
  <c r="U43" i="6"/>
  <c r="Q43" i="6"/>
  <c r="M43" i="6"/>
  <c r="I43" i="6"/>
  <c r="E43" i="6"/>
  <c r="EF42" i="6"/>
  <c r="EE42" i="6"/>
  <c r="ED42" i="6"/>
  <c r="EC42" i="6"/>
  <c r="EB42" i="6"/>
  <c r="EA42" i="6"/>
  <c r="DZ42" i="6"/>
  <c r="DY42" i="6"/>
  <c r="DX42" i="6"/>
  <c r="DW42" i="6"/>
  <c r="DV42" i="6"/>
  <c r="DU42" i="6"/>
  <c r="DT42" i="6"/>
  <c r="DS42" i="6"/>
  <c r="DR42" i="6"/>
  <c r="DQ42" i="6"/>
  <c r="DP42" i="6"/>
  <c r="DO42" i="6"/>
  <c r="DN42" i="6"/>
  <c r="DM42" i="6"/>
  <c r="DL42" i="6"/>
  <c r="DK42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EE41" i="6"/>
  <c r="EA41" i="6"/>
  <c r="DZ41" i="6"/>
  <c r="DW41" i="6"/>
  <c r="DS41" i="6"/>
  <c r="DO41" i="6"/>
  <c r="DK41" i="6"/>
  <c r="DG41" i="6"/>
  <c r="DC41" i="6"/>
  <c r="CY41" i="6"/>
  <c r="CU41" i="6"/>
  <c r="CQ41" i="6"/>
  <c r="CM41" i="6"/>
  <c r="CI41" i="6"/>
  <c r="AY41" i="6"/>
  <c r="AU41" i="6"/>
  <c r="AQ41" i="6"/>
  <c r="AP41" i="6"/>
  <c r="AM41" i="6"/>
  <c r="AI41" i="6"/>
  <c r="AE41" i="6"/>
  <c r="AA41" i="6"/>
  <c r="W41" i="6"/>
  <c r="S41" i="6"/>
  <c r="O41" i="6"/>
  <c r="K41" i="6"/>
  <c r="G41" i="6"/>
  <c r="C41" i="6"/>
  <c r="EF40" i="6"/>
  <c r="EE40" i="6"/>
  <c r="ED40" i="6"/>
  <c r="EC40" i="6"/>
  <c r="EB40" i="6"/>
  <c r="EA40" i="6"/>
  <c r="DZ40" i="6"/>
  <c r="DY40" i="6"/>
  <c r="DX40" i="6"/>
  <c r="DW40" i="6"/>
  <c r="DV40" i="6"/>
  <c r="DU40" i="6"/>
  <c r="DT40" i="6"/>
  <c r="DS40" i="6"/>
  <c r="DR40" i="6"/>
  <c r="DQ40" i="6"/>
  <c r="DP40" i="6"/>
  <c r="DO40" i="6"/>
  <c r="DN40" i="6"/>
  <c r="DM40" i="6"/>
  <c r="DL40" i="6"/>
  <c r="DK40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EC39" i="6"/>
  <c r="EB39" i="6"/>
  <c r="DY39" i="6"/>
  <c r="DU39" i="6"/>
  <c r="DQ39" i="6"/>
  <c r="DM39" i="6"/>
  <c r="DI39" i="6"/>
  <c r="DE39" i="6"/>
  <c r="DA39" i="6"/>
  <c r="CW39" i="6"/>
  <c r="CS39" i="6"/>
  <c r="CO39" i="6"/>
  <c r="CK39" i="6"/>
  <c r="AW39" i="6"/>
  <c r="AS39" i="6"/>
  <c r="AR39" i="6"/>
  <c r="AO39" i="6"/>
  <c r="AK39" i="6"/>
  <c r="AG39" i="6"/>
  <c r="AC39" i="6"/>
  <c r="Y39" i="6"/>
  <c r="U39" i="6"/>
  <c r="Q39" i="6"/>
  <c r="M39" i="6"/>
  <c r="I39" i="6"/>
  <c r="E39" i="6"/>
  <c r="EF38" i="6"/>
  <c r="EE38" i="6"/>
  <c r="ED38" i="6"/>
  <c r="EC38" i="6"/>
  <c r="EB38" i="6"/>
  <c r="EA38" i="6"/>
  <c r="DZ38" i="6"/>
  <c r="DY38" i="6"/>
  <c r="DX38" i="6"/>
  <c r="DW38" i="6"/>
  <c r="DV38" i="6"/>
  <c r="DU38" i="6"/>
  <c r="DT38" i="6"/>
  <c r="DS38" i="6"/>
  <c r="DR38" i="6"/>
  <c r="DQ38" i="6"/>
  <c r="DP38" i="6"/>
  <c r="DO38" i="6"/>
  <c r="DN38" i="6"/>
  <c r="DM38" i="6"/>
  <c r="DL38" i="6"/>
  <c r="DK38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EE37" i="6"/>
  <c r="EA37" i="6"/>
  <c r="DZ37" i="6"/>
  <c r="DW37" i="6"/>
  <c r="DS37" i="6"/>
  <c r="DO37" i="6"/>
  <c r="DK37" i="6"/>
  <c r="DG37" i="6"/>
  <c r="DC37" i="6"/>
  <c r="CY37" i="6"/>
  <c r="CU37" i="6"/>
  <c r="CQ37" i="6"/>
  <c r="CM37" i="6"/>
  <c r="CI37" i="6"/>
  <c r="AY37" i="6"/>
  <c r="AU37" i="6"/>
  <c r="AQ37" i="6"/>
  <c r="AP37" i="6"/>
  <c r="AM37" i="6"/>
  <c r="AI37" i="6"/>
  <c r="AE37" i="6"/>
  <c r="AA37" i="6"/>
  <c r="W37" i="6"/>
  <c r="S37" i="6"/>
  <c r="O37" i="6"/>
  <c r="K37" i="6"/>
  <c r="G37" i="6"/>
  <c r="C37" i="6"/>
  <c r="EF36" i="6"/>
  <c r="EE36" i="6"/>
  <c r="ED36" i="6"/>
  <c r="EC36" i="6"/>
  <c r="EB36" i="6"/>
  <c r="EA36" i="6"/>
  <c r="DZ36" i="6"/>
  <c r="DY36" i="6"/>
  <c r="DX36" i="6"/>
  <c r="DW36" i="6"/>
  <c r="DV36" i="6"/>
  <c r="DU36" i="6"/>
  <c r="DT36" i="6"/>
  <c r="DS36" i="6"/>
  <c r="DR36" i="6"/>
  <c r="DQ36" i="6"/>
  <c r="DP36" i="6"/>
  <c r="DO36" i="6"/>
  <c r="DN36" i="6"/>
  <c r="DM36" i="6"/>
  <c r="DL36" i="6"/>
  <c r="DK36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EC35" i="6"/>
  <c r="EB35" i="6"/>
  <c r="DY35" i="6"/>
  <c r="DU35" i="6"/>
  <c r="DQ35" i="6"/>
  <c r="DM35" i="6"/>
  <c r="DI35" i="6"/>
  <c r="DE35" i="6"/>
  <c r="DA35" i="6"/>
  <c r="CW35" i="6"/>
  <c r="CS35" i="6"/>
  <c r="CO35" i="6"/>
  <c r="CK35" i="6"/>
  <c r="AW35" i="6"/>
  <c r="AS35" i="6"/>
  <c r="AR35" i="6"/>
  <c r="AO35" i="6"/>
  <c r="AK35" i="6"/>
  <c r="AG35" i="6"/>
  <c r="AC35" i="6"/>
  <c r="Y35" i="6"/>
  <c r="U35" i="6"/>
  <c r="Q35" i="6"/>
  <c r="M35" i="6"/>
  <c r="I35" i="6"/>
  <c r="E35" i="6"/>
  <c r="EF34" i="6"/>
  <c r="EE34" i="6"/>
  <c r="ED34" i="6"/>
  <c r="EC34" i="6"/>
  <c r="EB34" i="6"/>
  <c r="EA34" i="6"/>
  <c r="DZ34" i="6"/>
  <c r="DY34" i="6"/>
  <c r="DX34" i="6"/>
  <c r="DW34" i="6"/>
  <c r="DV34" i="6"/>
  <c r="DU34" i="6"/>
  <c r="DT34" i="6"/>
  <c r="DS34" i="6"/>
  <c r="DR34" i="6"/>
  <c r="DQ34" i="6"/>
  <c r="DP34" i="6"/>
  <c r="DO34" i="6"/>
  <c r="DN34" i="6"/>
  <c r="DM34" i="6"/>
  <c r="DL34" i="6"/>
  <c r="DK34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EE33" i="6"/>
  <c r="EA33" i="6"/>
  <c r="DZ33" i="6"/>
  <c r="DW33" i="6"/>
  <c r="DS33" i="6"/>
  <c r="DO33" i="6"/>
  <c r="DK33" i="6"/>
  <c r="DG33" i="6"/>
  <c r="DC33" i="6"/>
  <c r="CY33" i="6"/>
  <c r="CU33" i="6"/>
  <c r="CQ33" i="6"/>
  <c r="CM33" i="6"/>
  <c r="CI33" i="6"/>
  <c r="AY33" i="6"/>
  <c r="AU33" i="6"/>
  <c r="AQ33" i="6"/>
  <c r="AP33" i="6"/>
  <c r="AM33" i="6"/>
  <c r="AI33" i="6"/>
  <c r="AE33" i="6"/>
  <c r="AA33" i="6"/>
  <c r="W33" i="6"/>
  <c r="S33" i="6"/>
  <c r="O33" i="6"/>
  <c r="K33" i="6"/>
  <c r="G33" i="6"/>
  <c r="C33" i="6"/>
  <c r="EF32" i="6"/>
  <c r="EE32" i="6"/>
  <c r="ED32" i="6"/>
  <c r="EC32" i="6"/>
  <c r="EB32" i="6"/>
  <c r="EA32" i="6"/>
  <c r="DZ32" i="6"/>
  <c r="DY32" i="6"/>
  <c r="DX32" i="6"/>
  <c r="DW32" i="6"/>
  <c r="DV32" i="6"/>
  <c r="DU32" i="6"/>
  <c r="DT32" i="6"/>
  <c r="DS32" i="6"/>
  <c r="DR32" i="6"/>
  <c r="DQ32" i="6"/>
  <c r="DP32" i="6"/>
  <c r="DO32" i="6"/>
  <c r="DN32" i="6"/>
  <c r="DM32" i="6"/>
  <c r="DL32" i="6"/>
  <c r="DK32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EC31" i="6"/>
  <c r="EB31" i="6"/>
  <c r="DY31" i="6"/>
  <c r="DU31" i="6"/>
  <c r="DQ31" i="6"/>
  <c r="DM31" i="6"/>
  <c r="DI31" i="6"/>
  <c r="DE31" i="6"/>
  <c r="DA31" i="6"/>
  <c r="CW31" i="6"/>
  <c r="CS31" i="6"/>
  <c r="CO31" i="6"/>
  <c r="CK31" i="6"/>
  <c r="AW31" i="6"/>
  <c r="AS31" i="6"/>
  <c r="AR31" i="6"/>
  <c r="AO31" i="6"/>
  <c r="AK31" i="6"/>
  <c r="AG31" i="6"/>
  <c r="AC31" i="6"/>
  <c r="Y31" i="6"/>
  <c r="U31" i="6"/>
  <c r="Q31" i="6"/>
  <c r="M31" i="6"/>
  <c r="I31" i="6"/>
  <c r="E31" i="6"/>
  <c r="EF30" i="6"/>
  <c r="EE30" i="6"/>
  <c r="ED30" i="6"/>
  <c r="EC30" i="6"/>
  <c r="EB30" i="6"/>
  <c r="EA30" i="6"/>
  <c r="DZ30" i="6"/>
  <c r="DY30" i="6"/>
  <c r="DX30" i="6"/>
  <c r="DW30" i="6"/>
  <c r="DV30" i="6"/>
  <c r="DU30" i="6"/>
  <c r="DT30" i="6"/>
  <c r="DS30" i="6"/>
  <c r="DR30" i="6"/>
  <c r="DQ30" i="6"/>
  <c r="DP30" i="6"/>
  <c r="DO30" i="6"/>
  <c r="DN30" i="6"/>
  <c r="DM30" i="6"/>
  <c r="DL30" i="6"/>
  <c r="DK30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EE29" i="6"/>
  <c r="EA29" i="6"/>
  <c r="DZ29" i="6"/>
  <c r="DW29" i="6"/>
  <c r="DS29" i="6"/>
  <c r="DO29" i="6"/>
  <c r="DK29" i="6"/>
  <c r="DG29" i="6"/>
  <c r="DC29" i="6"/>
  <c r="CY29" i="6"/>
  <c r="CU29" i="6"/>
  <c r="CQ29" i="6"/>
  <c r="CM29" i="6"/>
  <c r="CI29" i="6"/>
  <c r="AY29" i="6"/>
  <c r="AU29" i="6"/>
  <c r="AQ29" i="6"/>
  <c r="AP29" i="6"/>
  <c r="AM29" i="6"/>
  <c r="AI29" i="6"/>
  <c r="AE29" i="6"/>
  <c r="AA29" i="6"/>
  <c r="W29" i="6"/>
  <c r="S29" i="6"/>
  <c r="O29" i="6"/>
  <c r="K29" i="6"/>
  <c r="G29" i="6"/>
  <c r="C29" i="6"/>
  <c r="EF28" i="6"/>
  <c r="EE28" i="6"/>
  <c r="ED28" i="6"/>
  <c r="EC28" i="6"/>
  <c r="EB28" i="6"/>
  <c r="EA28" i="6"/>
  <c r="DZ28" i="6"/>
  <c r="DY28" i="6"/>
  <c r="DX28" i="6"/>
  <c r="DW28" i="6"/>
  <c r="DV28" i="6"/>
  <c r="DU28" i="6"/>
  <c r="DT28" i="6"/>
  <c r="DS28" i="6"/>
  <c r="DR28" i="6"/>
  <c r="DQ28" i="6"/>
  <c r="DP28" i="6"/>
  <c r="DO28" i="6"/>
  <c r="DN28" i="6"/>
  <c r="DM28" i="6"/>
  <c r="DL28" i="6"/>
  <c r="DK28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EC27" i="6"/>
  <c r="EB27" i="6"/>
  <c r="DY27" i="6"/>
  <c r="DU27" i="6"/>
  <c r="DQ27" i="6"/>
  <c r="DM27" i="6"/>
  <c r="DI27" i="6"/>
  <c r="DE27" i="6"/>
  <c r="DA27" i="6"/>
  <c r="CW27" i="6"/>
  <c r="CS27" i="6"/>
  <c r="CO27" i="6"/>
  <c r="CK27" i="6"/>
  <c r="AW27" i="6"/>
  <c r="AS27" i="6"/>
  <c r="AR27" i="6"/>
  <c r="AO27" i="6"/>
  <c r="AK27" i="6"/>
  <c r="AG27" i="6"/>
  <c r="AC27" i="6"/>
  <c r="Y27" i="6"/>
  <c r="U27" i="6"/>
  <c r="Q27" i="6"/>
  <c r="M27" i="6"/>
  <c r="I27" i="6"/>
  <c r="E27" i="6"/>
  <c r="EF26" i="6"/>
  <c r="EE26" i="6"/>
  <c r="ED26" i="6"/>
  <c r="EC26" i="6"/>
  <c r="EB26" i="6"/>
  <c r="EA26" i="6"/>
  <c r="DZ26" i="6"/>
  <c r="DY26" i="6"/>
  <c r="DX26" i="6"/>
  <c r="DW26" i="6"/>
  <c r="DV26" i="6"/>
  <c r="DU26" i="6"/>
  <c r="DT26" i="6"/>
  <c r="DS26" i="6"/>
  <c r="DR26" i="6"/>
  <c r="DQ26" i="6"/>
  <c r="DP26" i="6"/>
  <c r="DO26" i="6"/>
  <c r="DN26" i="6"/>
  <c r="DM26" i="6"/>
  <c r="DL26" i="6"/>
  <c r="DK26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EE25" i="6"/>
  <c r="EA25" i="6"/>
  <c r="DZ25" i="6"/>
  <c r="DW25" i="6"/>
  <c r="DS25" i="6"/>
  <c r="DO25" i="6"/>
  <c r="DK25" i="6"/>
  <c r="DG25" i="6"/>
  <c r="DC25" i="6"/>
  <c r="CY25" i="6"/>
  <c r="CU25" i="6"/>
  <c r="CQ25" i="6"/>
  <c r="CM25" i="6"/>
  <c r="CI25" i="6"/>
  <c r="AY25" i="6"/>
  <c r="AU25" i="6"/>
  <c r="AQ25" i="6"/>
  <c r="AP25" i="6"/>
  <c r="AM25" i="6"/>
  <c r="AI25" i="6"/>
  <c r="AE25" i="6"/>
  <c r="AA25" i="6"/>
  <c r="W25" i="6"/>
  <c r="S25" i="6"/>
  <c r="O25" i="6"/>
  <c r="K25" i="6"/>
  <c r="G25" i="6"/>
  <c r="C25" i="6"/>
  <c r="EF24" i="6"/>
  <c r="EE24" i="6"/>
  <c r="ED24" i="6"/>
  <c r="EC24" i="6"/>
  <c r="EB24" i="6"/>
  <c r="EA24" i="6"/>
  <c r="DZ24" i="6"/>
  <c r="DY24" i="6"/>
  <c r="DX24" i="6"/>
  <c r="DW24" i="6"/>
  <c r="DV24" i="6"/>
  <c r="DU24" i="6"/>
  <c r="DT24" i="6"/>
  <c r="DS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EC23" i="6"/>
  <c r="EB23" i="6"/>
  <c r="DY23" i="6"/>
  <c r="DU23" i="6"/>
  <c r="DQ23" i="6"/>
  <c r="DM23" i="6"/>
  <c r="DI23" i="6"/>
  <c r="DE23" i="6"/>
  <c r="DA23" i="6"/>
  <c r="CW23" i="6"/>
  <c r="CS23" i="6"/>
  <c r="CO23" i="6"/>
  <c r="CK23" i="6"/>
  <c r="AW23" i="6"/>
  <c r="AS23" i="6"/>
  <c r="AR23" i="6"/>
  <c r="AO23" i="6"/>
  <c r="AK23" i="6"/>
  <c r="AG23" i="6"/>
  <c r="AC23" i="6"/>
  <c r="Y23" i="6"/>
  <c r="U23" i="6"/>
  <c r="Q23" i="6"/>
  <c r="M23" i="6"/>
  <c r="I23" i="6"/>
  <c r="E23" i="6"/>
  <c r="EF22" i="6"/>
  <c r="EE22" i="6"/>
  <c r="ED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P22" i="6"/>
  <c r="DO22" i="6"/>
  <c r="DN22" i="6"/>
  <c r="DM22" i="6"/>
  <c r="DL22" i="6"/>
  <c r="DK22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EE21" i="6"/>
  <c r="EA21" i="6"/>
  <c r="DZ21" i="6"/>
  <c r="DW21" i="6"/>
  <c r="DS21" i="6"/>
  <c r="DO21" i="6"/>
  <c r="DK21" i="6"/>
  <c r="DG21" i="6"/>
  <c r="DC21" i="6"/>
  <c r="CY21" i="6"/>
  <c r="CU21" i="6"/>
  <c r="CQ21" i="6"/>
  <c r="CM21" i="6"/>
  <c r="CI21" i="6"/>
  <c r="AY21" i="6"/>
  <c r="AU21" i="6"/>
  <c r="AQ21" i="6"/>
  <c r="AP21" i="6"/>
  <c r="AM21" i="6"/>
  <c r="AI21" i="6"/>
  <c r="AE21" i="6"/>
  <c r="AA21" i="6"/>
  <c r="W21" i="6"/>
  <c r="S21" i="6"/>
  <c r="O21" i="6"/>
  <c r="K21" i="6"/>
  <c r="G21" i="6"/>
  <c r="C21" i="6"/>
  <c r="EF20" i="6"/>
  <c r="EE20" i="6"/>
  <c r="ED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EC19" i="6"/>
  <c r="EB19" i="6"/>
  <c r="DY19" i="6"/>
  <c r="DU19" i="6"/>
  <c r="DQ19" i="6"/>
  <c r="DM19" i="6"/>
  <c r="DI19" i="6"/>
  <c r="DE19" i="6"/>
  <c r="DA19" i="6"/>
  <c r="CW19" i="6"/>
  <c r="CS19" i="6"/>
  <c r="CO19" i="6"/>
  <c r="CK19" i="6"/>
  <c r="AW19" i="6"/>
  <c r="AS19" i="6"/>
  <c r="AR19" i="6"/>
  <c r="AO19" i="6"/>
  <c r="AK19" i="6"/>
  <c r="AG19" i="6"/>
  <c r="AC19" i="6"/>
  <c r="Y19" i="6"/>
  <c r="U19" i="6"/>
  <c r="Q19" i="6"/>
  <c r="M19" i="6"/>
  <c r="I19" i="6"/>
  <c r="E19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EE17" i="6"/>
  <c r="EA17" i="6"/>
  <c r="DZ17" i="6"/>
  <c r="DW17" i="6"/>
  <c r="DS17" i="6"/>
  <c r="DO17" i="6"/>
  <c r="DK17" i="6"/>
  <c r="DG17" i="6"/>
  <c r="DC17" i="6"/>
  <c r="CY17" i="6"/>
  <c r="CU17" i="6"/>
  <c r="CQ17" i="6"/>
  <c r="CM17" i="6"/>
  <c r="CI17" i="6"/>
  <c r="AY17" i="6"/>
  <c r="AU17" i="6"/>
  <c r="AQ17" i="6"/>
  <c r="AP17" i="6"/>
  <c r="AM17" i="6"/>
  <c r="AI17" i="6"/>
  <c r="AE17" i="6"/>
  <c r="AA17" i="6"/>
  <c r="W17" i="6"/>
  <c r="S17" i="6"/>
  <c r="O17" i="6"/>
  <c r="K17" i="6"/>
  <c r="G17" i="6"/>
  <c r="C17" i="6"/>
  <c r="EF16" i="6"/>
  <c r="EE16" i="6"/>
  <c r="ED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EC15" i="6"/>
  <c r="EB15" i="6"/>
  <c r="DY15" i="6"/>
  <c r="DU15" i="6"/>
  <c r="DQ15" i="6"/>
  <c r="DM15" i="6"/>
  <c r="DI15" i="6"/>
  <c r="DE15" i="6"/>
  <c r="DA15" i="6"/>
  <c r="CW15" i="6"/>
  <c r="CS15" i="6"/>
  <c r="CO15" i="6"/>
  <c r="CK15" i="6"/>
  <c r="AW15" i="6"/>
  <c r="AS15" i="6"/>
  <c r="AR15" i="6"/>
  <c r="AO15" i="6"/>
  <c r="AK15" i="6"/>
  <c r="AG15" i="6"/>
  <c r="AC15" i="6"/>
  <c r="Y15" i="6"/>
  <c r="U15" i="6"/>
  <c r="Q15" i="6"/>
  <c r="M15" i="6"/>
  <c r="I15" i="6"/>
  <c r="E15" i="6"/>
  <c r="EF14" i="6"/>
  <c r="EE14" i="6"/>
  <c r="ED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EE13" i="6"/>
  <c r="EA13" i="6"/>
  <c r="DZ13" i="6"/>
  <c r="DW13" i="6"/>
  <c r="DS13" i="6"/>
  <c r="DO13" i="6"/>
  <c r="DK13" i="6"/>
  <c r="DG13" i="6"/>
  <c r="DC13" i="6"/>
  <c r="CY13" i="6"/>
  <c r="CU13" i="6"/>
  <c r="CQ13" i="6"/>
  <c r="CM13" i="6"/>
  <c r="CI13" i="6"/>
  <c r="AY13" i="6"/>
  <c r="AU13" i="6"/>
  <c r="AQ13" i="6"/>
  <c r="AP13" i="6"/>
  <c r="AM13" i="6"/>
  <c r="AI13" i="6"/>
  <c r="AE13" i="6"/>
  <c r="AA13" i="6"/>
  <c r="W13" i="6"/>
  <c r="S13" i="6"/>
  <c r="O13" i="6"/>
  <c r="K13" i="6"/>
  <c r="G13" i="6"/>
  <c r="C13" i="6"/>
  <c r="EF12" i="6"/>
  <c r="EE12" i="6"/>
  <c r="ED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EC11" i="6"/>
  <c r="EB11" i="6"/>
  <c r="DY11" i="6"/>
  <c r="DU11" i="6"/>
  <c r="DQ11" i="6"/>
  <c r="DM11" i="6"/>
  <c r="DI11" i="6"/>
  <c r="DE11" i="6"/>
  <c r="DA11" i="6"/>
  <c r="CW11" i="6"/>
  <c r="CS11" i="6"/>
  <c r="CO11" i="6"/>
  <c r="CK11" i="6"/>
  <c r="BA11" i="6"/>
  <c r="AW11" i="6"/>
  <c r="AS11" i="6"/>
  <c r="AR11" i="6"/>
  <c r="AO11" i="6"/>
  <c r="AK11" i="6"/>
  <c r="AG11" i="6"/>
  <c r="AC11" i="6"/>
  <c r="Y11" i="6"/>
  <c r="U11" i="6"/>
  <c r="Q11" i="6"/>
  <c r="M11" i="6"/>
  <c r="I11" i="6"/>
  <c r="E11" i="6"/>
  <c r="EF10" i="6"/>
  <c r="EE10" i="6"/>
  <c r="ED10" i="6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P10" i="6"/>
  <c r="DO10" i="6"/>
  <c r="DN10" i="6"/>
  <c r="DM10" i="6"/>
  <c r="DL10" i="6"/>
  <c r="DK10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EE9" i="6"/>
  <c r="EA9" i="6"/>
  <c r="DZ9" i="6"/>
  <c r="DW9" i="6"/>
  <c r="DS9" i="6"/>
  <c r="DO9" i="6"/>
  <c r="DK9" i="6"/>
  <c r="DG9" i="6"/>
  <c r="DC9" i="6"/>
  <c r="CY9" i="6"/>
  <c r="CU9" i="6"/>
  <c r="CQ9" i="6"/>
  <c r="CM9" i="6"/>
  <c r="CI9" i="6"/>
  <c r="AY9" i="6"/>
  <c r="AU9" i="6"/>
  <c r="AQ9" i="6"/>
  <c r="AP9" i="6"/>
  <c r="AM9" i="6"/>
  <c r="AI9" i="6"/>
  <c r="AE9" i="6"/>
  <c r="AA9" i="6"/>
  <c r="W9" i="6"/>
  <c r="S9" i="6"/>
  <c r="O9" i="6"/>
  <c r="K9" i="6"/>
  <c r="G9" i="6"/>
  <c r="C9" i="6"/>
  <c r="EF8" i="6"/>
  <c r="EE8" i="6"/>
  <c r="ED8" i="6"/>
  <c r="EC8" i="6"/>
  <c r="EB8" i="6"/>
  <c r="EA8" i="6"/>
  <c r="DZ8" i="6"/>
  <c r="DY8" i="6"/>
  <c r="DX8" i="6"/>
  <c r="DW8" i="6"/>
  <c r="DV8" i="6"/>
  <c r="DU8" i="6"/>
  <c r="DT8" i="6"/>
  <c r="DS8" i="6"/>
  <c r="DR8" i="6"/>
  <c r="DQ8" i="6"/>
  <c r="DP8" i="6"/>
  <c r="DO8" i="6"/>
  <c r="DN8" i="6"/>
  <c r="DM8" i="6"/>
  <c r="DL8" i="6"/>
  <c r="DK8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EC7" i="6"/>
  <c r="EB7" i="6"/>
  <c r="DY7" i="6"/>
  <c r="DU7" i="6"/>
  <c r="DQ7" i="6"/>
  <c r="DM7" i="6"/>
  <c r="DI7" i="6"/>
  <c r="DE7" i="6"/>
  <c r="DA7" i="6"/>
  <c r="CW7" i="6"/>
  <c r="CS7" i="6"/>
  <c r="CO7" i="6"/>
  <c r="CK7" i="6"/>
  <c r="BA7" i="6"/>
  <c r="AW7" i="6"/>
  <c r="AS7" i="6"/>
  <c r="AR7" i="6"/>
  <c r="AO7" i="6"/>
  <c r="AK7" i="6"/>
  <c r="AG7" i="6"/>
  <c r="AC7" i="6"/>
  <c r="Y7" i="6"/>
  <c r="U7" i="6"/>
  <c r="Q7" i="6"/>
  <c r="M7" i="6"/>
  <c r="I7" i="6"/>
  <c r="E7" i="6"/>
  <c r="EF6" i="6"/>
  <c r="EE6" i="6"/>
  <c r="ED6" i="6"/>
  <c r="EC6" i="6"/>
  <c r="EB6" i="6"/>
  <c r="EA6" i="6"/>
  <c r="DZ6" i="6"/>
  <c r="DY6" i="6"/>
  <c r="DX6" i="6"/>
  <c r="DW6" i="6"/>
  <c r="DV6" i="6"/>
  <c r="DU6" i="6"/>
  <c r="DT6" i="6"/>
  <c r="DS6" i="6"/>
  <c r="DR6" i="6"/>
  <c r="DQ6" i="6"/>
  <c r="DP6" i="6"/>
  <c r="DO6" i="6"/>
  <c r="DN6" i="6"/>
  <c r="DM6" i="6"/>
  <c r="DL6" i="6"/>
  <c r="DK6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EE5" i="6"/>
  <c r="EA5" i="6"/>
  <c r="DZ5" i="6"/>
  <c r="DW5" i="6"/>
  <c r="DS5" i="6"/>
  <c r="DO5" i="6"/>
  <c r="DK5" i="6"/>
  <c r="DG5" i="6"/>
  <c r="DC5" i="6"/>
  <c r="CY5" i="6"/>
  <c r="CU5" i="6"/>
  <c r="CQ5" i="6"/>
  <c r="CM5" i="6"/>
  <c r="CI5" i="6"/>
  <c r="AY5" i="6"/>
  <c r="AU5" i="6"/>
  <c r="AQ5" i="6"/>
  <c r="AP5" i="6"/>
  <c r="AM5" i="6"/>
  <c r="AI5" i="6"/>
  <c r="AE5" i="6"/>
  <c r="AA5" i="6"/>
  <c r="W5" i="6"/>
  <c r="S5" i="6"/>
  <c r="O5" i="6"/>
  <c r="K5" i="6"/>
  <c r="G5" i="6"/>
  <c r="C5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EC3" i="6"/>
  <c r="EB3" i="6"/>
  <c r="DY3" i="6"/>
  <c r="DU3" i="6"/>
  <c r="DQ3" i="6"/>
  <c r="DM3" i="6"/>
  <c r="DI3" i="6"/>
  <c r="DE3" i="6"/>
  <c r="DA3" i="6"/>
  <c r="CW3" i="6"/>
  <c r="CS3" i="6"/>
  <c r="CO3" i="6"/>
  <c r="CK3" i="6"/>
  <c r="BA3" i="6"/>
  <c r="AW3" i="6"/>
  <c r="AS3" i="6"/>
  <c r="AR3" i="6"/>
  <c r="AO3" i="6"/>
  <c r="AK3" i="6"/>
  <c r="AG3" i="6"/>
  <c r="AC3" i="6"/>
  <c r="Y3" i="6"/>
  <c r="U3" i="6"/>
  <c r="Q3" i="6"/>
  <c r="M3" i="6"/>
  <c r="I3" i="6"/>
  <c r="E3" i="6"/>
  <c r="EF50" i="5"/>
  <c r="EF48" i="5"/>
  <c r="EF46" i="5"/>
  <c r="EF44" i="5"/>
  <c r="EF42" i="5"/>
  <c r="EF40" i="5"/>
  <c r="EF38" i="5"/>
  <c r="EF36" i="5"/>
  <c r="EF34" i="5"/>
  <c r="EF32" i="5"/>
  <c r="EF30" i="5"/>
  <c r="EF28" i="5"/>
  <c r="EF26" i="5"/>
  <c r="EF24" i="5"/>
  <c r="EF22" i="5"/>
  <c r="EF20" i="5"/>
  <c r="EF18" i="5"/>
  <c r="EF16" i="5"/>
  <c r="EF14" i="5"/>
  <c r="EF12" i="5"/>
  <c r="EF10" i="5"/>
  <c r="EF8" i="5"/>
  <c r="EF6" i="5"/>
  <c r="EF4" i="5"/>
  <c r="EF52" i="5"/>
  <c r="EE52" i="5"/>
  <c r="ED52" i="5"/>
  <c r="EC52" i="5"/>
  <c r="EB52" i="5"/>
  <c r="EA52" i="5"/>
  <c r="DZ52" i="5"/>
  <c r="DY52" i="5"/>
  <c r="DX52" i="5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EC51" i="5"/>
  <c r="EB51" i="5"/>
  <c r="DY51" i="5"/>
  <c r="DU51" i="5"/>
  <c r="DQ51" i="5"/>
  <c r="DM51" i="5"/>
  <c r="DI51" i="5"/>
  <c r="DE51" i="5"/>
  <c r="DA51" i="5"/>
  <c r="CW51" i="5"/>
  <c r="CS51" i="5"/>
  <c r="EE50" i="5"/>
  <c r="ED50" i="5"/>
  <c r="EC50" i="5"/>
  <c r="EB50" i="5"/>
  <c r="EA50" i="5"/>
  <c r="DZ50" i="5"/>
  <c r="DY50" i="5"/>
  <c r="DX50" i="5"/>
  <c r="DW50" i="5"/>
  <c r="DV50" i="5"/>
  <c r="DU50" i="5"/>
  <c r="DT50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EE49" i="5"/>
  <c r="EA49" i="5"/>
  <c r="DZ49" i="5"/>
  <c r="DW49" i="5"/>
  <c r="DS49" i="5"/>
  <c r="DO49" i="5"/>
  <c r="DK49" i="5"/>
  <c r="DG49" i="5"/>
  <c r="DC49" i="5"/>
  <c r="CY49" i="5"/>
  <c r="CU49" i="5"/>
  <c r="CQ49" i="5"/>
  <c r="EE48" i="5"/>
  <c r="ED48" i="5"/>
  <c r="EC48" i="5"/>
  <c r="EB48" i="5"/>
  <c r="EA48" i="5"/>
  <c r="DZ48" i="5"/>
  <c r="DY48" i="5"/>
  <c r="DX48" i="5"/>
  <c r="DW48" i="5"/>
  <c r="DV48" i="5"/>
  <c r="DU48" i="5"/>
  <c r="DT48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EC47" i="5"/>
  <c r="EB47" i="5"/>
  <c r="DY47" i="5"/>
  <c r="DU47" i="5"/>
  <c r="DQ47" i="5"/>
  <c r="DM47" i="5"/>
  <c r="DI47" i="5"/>
  <c r="DE47" i="5"/>
  <c r="DA47" i="5"/>
  <c r="CW47" i="5"/>
  <c r="CS47" i="5"/>
  <c r="EE46" i="5"/>
  <c r="ED46" i="5"/>
  <c r="EC46" i="5"/>
  <c r="EB46" i="5"/>
  <c r="EA46" i="5"/>
  <c r="DZ46" i="5"/>
  <c r="DY46" i="5"/>
  <c r="DX46" i="5"/>
  <c r="DW46" i="5"/>
  <c r="DV46" i="5"/>
  <c r="DU46" i="5"/>
  <c r="DT46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EE45" i="5"/>
  <c r="EA45" i="5"/>
  <c r="DZ45" i="5"/>
  <c r="DW45" i="5"/>
  <c r="DS45" i="5"/>
  <c r="DO45" i="5"/>
  <c r="DK45" i="5"/>
  <c r="DG45" i="5"/>
  <c r="DC45" i="5"/>
  <c r="CY45" i="5"/>
  <c r="CU45" i="5"/>
  <c r="CQ45" i="5"/>
  <c r="EE44" i="5"/>
  <c r="ED44" i="5"/>
  <c r="EC44" i="5"/>
  <c r="EB44" i="5"/>
  <c r="EA44" i="5"/>
  <c r="DZ44" i="5"/>
  <c r="DY44" i="5"/>
  <c r="DX44" i="5"/>
  <c r="DW44" i="5"/>
  <c r="DV44" i="5"/>
  <c r="DU44" i="5"/>
  <c r="DT44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EC43" i="5"/>
  <c r="EB43" i="5"/>
  <c r="DY43" i="5"/>
  <c r="DU43" i="5"/>
  <c r="DQ43" i="5"/>
  <c r="DM43" i="5"/>
  <c r="DI43" i="5"/>
  <c r="DE43" i="5"/>
  <c r="DA43" i="5"/>
  <c r="CW43" i="5"/>
  <c r="CS43" i="5"/>
  <c r="EE42" i="5"/>
  <c r="ED42" i="5"/>
  <c r="EC42" i="5"/>
  <c r="EB42" i="5"/>
  <c r="EA42" i="5"/>
  <c r="DZ42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EE41" i="5"/>
  <c r="EA41" i="5"/>
  <c r="DZ41" i="5"/>
  <c r="DW41" i="5"/>
  <c r="DS41" i="5"/>
  <c r="DO41" i="5"/>
  <c r="DK41" i="5"/>
  <c r="DG41" i="5"/>
  <c r="DC41" i="5"/>
  <c r="CY41" i="5"/>
  <c r="CU41" i="5"/>
  <c r="CQ41" i="5"/>
  <c r="EE40" i="5"/>
  <c r="ED40" i="5"/>
  <c r="EC40" i="5"/>
  <c r="EB40" i="5"/>
  <c r="EA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EC39" i="5"/>
  <c r="EB39" i="5"/>
  <c r="DY39" i="5"/>
  <c r="DU39" i="5"/>
  <c r="DQ39" i="5"/>
  <c r="DM39" i="5"/>
  <c r="DI39" i="5"/>
  <c r="DE39" i="5"/>
  <c r="DA39" i="5"/>
  <c r="CW39" i="5"/>
  <c r="CS39" i="5"/>
  <c r="EE38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EE37" i="5"/>
  <c r="EA37" i="5"/>
  <c r="DZ37" i="5"/>
  <c r="DW37" i="5"/>
  <c r="DS37" i="5"/>
  <c r="DO37" i="5"/>
  <c r="DK37" i="5"/>
  <c r="DG37" i="5"/>
  <c r="DC37" i="5"/>
  <c r="CY37" i="5"/>
  <c r="CU37" i="5"/>
  <c r="CQ37" i="5"/>
  <c r="EE36" i="5"/>
  <c r="ED36" i="5"/>
  <c r="EC36" i="5"/>
  <c r="EB36" i="5"/>
  <c r="EA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EC35" i="5"/>
  <c r="EB35" i="5"/>
  <c r="DY35" i="5"/>
  <c r="DU35" i="5"/>
  <c r="DQ35" i="5"/>
  <c r="DM35" i="5"/>
  <c r="DI35" i="5"/>
  <c r="DE35" i="5"/>
  <c r="DA35" i="5"/>
  <c r="CW35" i="5"/>
  <c r="CS35" i="5"/>
  <c r="EE34" i="5"/>
  <c r="ED34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EE33" i="5"/>
  <c r="EA33" i="5"/>
  <c r="DZ33" i="5"/>
  <c r="DW33" i="5"/>
  <c r="DS33" i="5"/>
  <c r="DO33" i="5"/>
  <c r="DK33" i="5"/>
  <c r="DG33" i="5"/>
  <c r="DC33" i="5"/>
  <c r="CY33" i="5"/>
  <c r="CU33" i="5"/>
  <c r="CQ33" i="5"/>
  <c r="EE32" i="5"/>
  <c r="ED32" i="5"/>
  <c r="EC32" i="5"/>
  <c r="EB32" i="5"/>
  <c r="EA32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EC31" i="5"/>
  <c r="EB31" i="5"/>
  <c r="DY31" i="5"/>
  <c r="DU31" i="5"/>
  <c r="DQ31" i="5"/>
  <c r="DM31" i="5"/>
  <c r="DI31" i="5"/>
  <c r="DE31" i="5"/>
  <c r="DA31" i="5"/>
  <c r="CW31" i="5"/>
  <c r="CS31" i="5"/>
  <c r="EE30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EE29" i="5"/>
  <c r="EA29" i="5"/>
  <c r="DZ29" i="5"/>
  <c r="DW29" i="5"/>
  <c r="DS29" i="5"/>
  <c r="DO29" i="5"/>
  <c r="DK29" i="5"/>
  <c r="DG29" i="5"/>
  <c r="DC29" i="5"/>
  <c r="CY29" i="5"/>
  <c r="CU29" i="5"/>
  <c r="CQ29" i="5"/>
  <c r="EE28" i="5"/>
  <c r="ED28" i="5"/>
  <c r="EC28" i="5"/>
  <c r="EB28" i="5"/>
  <c r="EA28" i="5"/>
  <c r="DZ28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EC27" i="5"/>
  <c r="EB27" i="5"/>
  <c r="DY27" i="5"/>
  <c r="DU27" i="5"/>
  <c r="DQ27" i="5"/>
  <c r="DM27" i="5"/>
  <c r="DI27" i="5"/>
  <c r="DE27" i="5"/>
  <c r="DA27" i="5"/>
  <c r="CW27" i="5"/>
  <c r="CS27" i="5"/>
  <c r="EE26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EE25" i="5"/>
  <c r="EA25" i="5"/>
  <c r="DZ25" i="5"/>
  <c r="DW25" i="5"/>
  <c r="DS25" i="5"/>
  <c r="DO25" i="5"/>
  <c r="DK25" i="5"/>
  <c r="DG25" i="5"/>
  <c r="DC25" i="5"/>
  <c r="CY25" i="5"/>
  <c r="CU25" i="5"/>
  <c r="CQ25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EC23" i="5"/>
  <c r="EB23" i="5"/>
  <c r="DY23" i="5"/>
  <c r="DU23" i="5"/>
  <c r="DQ23" i="5"/>
  <c r="DM23" i="5"/>
  <c r="DI23" i="5"/>
  <c r="DE23" i="5"/>
  <c r="DA23" i="5"/>
  <c r="CW23" i="5"/>
  <c r="CS23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EE21" i="5"/>
  <c r="EA21" i="5"/>
  <c r="DZ21" i="5"/>
  <c r="DW21" i="5"/>
  <c r="DS21" i="5"/>
  <c r="DO21" i="5"/>
  <c r="DK21" i="5"/>
  <c r="DG21" i="5"/>
  <c r="DC21" i="5"/>
  <c r="CY21" i="5"/>
  <c r="CU21" i="5"/>
  <c r="CQ21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EC19" i="5"/>
  <c r="EB19" i="5"/>
  <c r="DY19" i="5"/>
  <c r="DU19" i="5"/>
  <c r="DQ19" i="5"/>
  <c r="DM19" i="5"/>
  <c r="DI19" i="5"/>
  <c r="DE19" i="5"/>
  <c r="DA19" i="5"/>
  <c r="CW19" i="5"/>
  <c r="CS19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EE17" i="5"/>
  <c r="EA17" i="5"/>
  <c r="DZ17" i="5"/>
  <c r="DW17" i="5"/>
  <c r="DS17" i="5"/>
  <c r="DO17" i="5"/>
  <c r="DK17" i="5"/>
  <c r="DG17" i="5"/>
  <c r="DC17" i="5"/>
  <c r="CY17" i="5"/>
  <c r="CU17" i="5"/>
  <c r="CQ17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EC15" i="5"/>
  <c r="EB15" i="5"/>
  <c r="DY15" i="5"/>
  <c r="DU15" i="5"/>
  <c r="DQ15" i="5"/>
  <c r="DM15" i="5"/>
  <c r="DI15" i="5"/>
  <c r="DE15" i="5"/>
  <c r="DA15" i="5"/>
  <c r="CW15" i="5"/>
  <c r="CS15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EE13" i="5"/>
  <c r="EA13" i="5"/>
  <c r="DZ13" i="5"/>
  <c r="DW13" i="5"/>
  <c r="DS13" i="5"/>
  <c r="DO13" i="5"/>
  <c r="DK13" i="5"/>
  <c r="DG13" i="5"/>
  <c r="DC13" i="5"/>
  <c r="CY13" i="5"/>
  <c r="CU13" i="5"/>
  <c r="CQ13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EC11" i="5"/>
  <c r="EB11" i="5"/>
  <c r="DY11" i="5"/>
  <c r="DU11" i="5"/>
  <c r="DQ11" i="5"/>
  <c r="DM11" i="5"/>
  <c r="DI11" i="5"/>
  <c r="DE11" i="5"/>
  <c r="DA11" i="5"/>
  <c r="CW11" i="5"/>
  <c r="CS11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EE9" i="5"/>
  <c r="EA9" i="5"/>
  <c r="DZ9" i="5"/>
  <c r="DW9" i="5"/>
  <c r="DS9" i="5"/>
  <c r="DO9" i="5"/>
  <c r="DK9" i="5"/>
  <c r="DG9" i="5"/>
  <c r="DC9" i="5"/>
  <c r="CY9" i="5"/>
  <c r="CU9" i="5"/>
  <c r="CQ9" i="5"/>
  <c r="EE8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EC7" i="5"/>
  <c r="EB7" i="5"/>
  <c r="DY7" i="5"/>
  <c r="DU7" i="5"/>
  <c r="DQ7" i="5"/>
  <c r="DM7" i="5"/>
  <c r="DI7" i="5"/>
  <c r="DE7" i="5"/>
  <c r="DA7" i="5"/>
  <c r="CW7" i="5"/>
  <c r="CS7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EE5" i="5"/>
  <c r="EA5" i="5"/>
  <c r="DZ5" i="5"/>
  <c r="DW5" i="5"/>
  <c r="DS5" i="5"/>
  <c r="DO5" i="5"/>
  <c r="DK5" i="5"/>
  <c r="DG5" i="5"/>
  <c r="DC5" i="5"/>
  <c r="CY5" i="5"/>
  <c r="CU5" i="5"/>
  <c r="CQ5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EC3" i="5"/>
  <c r="EB3" i="5"/>
  <c r="DY3" i="5"/>
  <c r="DU3" i="5"/>
  <c r="DQ3" i="5"/>
  <c r="DM3" i="5"/>
  <c r="DI3" i="5"/>
  <c r="DE3" i="5"/>
  <c r="DA3" i="5"/>
  <c r="CW3" i="5"/>
  <c r="CS3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CK51" i="5"/>
  <c r="CJ51" i="5"/>
  <c r="CG51" i="5"/>
  <c r="CC51" i="5"/>
  <c r="BY51" i="5"/>
  <c r="BU51" i="5"/>
  <c r="BQ51" i="5"/>
  <c r="BM51" i="5"/>
  <c r="BI51" i="5"/>
  <c r="BE51" i="5"/>
  <c r="BA51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CM49" i="5"/>
  <c r="CI49" i="5"/>
  <c r="CH49" i="5"/>
  <c r="CE49" i="5"/>
  <c r="CA49" i="5"/>
  <c r="BW49" i="5"/>
  <c r="BS49" i="5"/>
  <c r="BO49" i="5"/>
  <c r="BK49" i="5"/>
  <c r="BG49" i="5"/>
  <c r="BC49" i="5"/>
  <c r="AY49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CK47" i="5"/>
  <c r="CJ47" i="5"/>
  <c r="CG47" i="5"/>
  <c r="CC47" i="5"/>
  <c r="BY47" i="5"/>
  <c r="BU47" i="5"/>
  <c r="BQ47" i="5"/>
  <c r="BM47" i="5"/>
  <c r="BI47" i="5"/>
  <c r="BE47" i="5"/>
  <c r="BA47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CM45" i="5"/>
  <c r="CI45" i="5"/>
  <c r="CH45" i="5"/>
  <c r="CE45" i="5"/>
  <c r="CA45" i="5"/>
  <c r="BW45" i="5"/>
  <c r="BS45" i="5"/>
  <c r="BO45" i="5"/>
  <c r="BK45" i="5"/>
  <c r="BG45" i="5"/>
  <c r="BC45" i="5"/>
  <c r="AY45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CK43" i="5"/>
  <c r="CJ43" i="5"/>
  <c r="CG43" i="5"/>
  <c r="CC43" i="5"/>
  <c r="BY43" i="5"/>
  <c r="BU43" i="5"/>
  <c r="BQ43" i="5"/>
  <c r="BM43" i="5"/>
  <c r="BI43" i="5"/>
  <c r="BE43" i="5"/>
  <c r="BA43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CM41" i="5"/>
  <c r="CI41" i="5"/>
  <c r="CH41" i="5"/>
  <c r="CE41" i="5"/>
  <c r="CA41" i="5"/>
  <c r="BW41" i="5"/>
  <c r="BS41" i="5"/>
  <c r="BO41" i="5"/>
  <c r="BK41" i="5"/>
  <c r="BG41" i="5"/>
  <c r="BC41" i="5"/>
  <c r="AY41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CK39" i="5"/>
  <c r="CJ39" i="5"/>
  <c r="CG39" i="5"/>
  <c r="CC39" i="5"/>
  <c r="BY39" i="5"/>
  <c r="BU39" i="5"/>
  <c r="BQ39" i="5"/>
  <c r="BM39" i="5"/>
  <c r="BI39" i="5"/>
  <c r="BE39" i="5"/>
  <c r="BA39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CM37" i="5"/>
  <c r="CI37" i="5"/>
  <c r="CH37" i="5"/>
  <c r="CE37" i="5"/>
  <c r="CA37" i="5"/>
  <c r="BW37" i="5"/>
  <c r="BS37" i="5"/>
  <c r="BO37" i="5"/>
  <c r="BK37" i="5"/>
  <c r="BG37" i="5"/>
  <c r="BC37" i="5"/>
  <c r="AY37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CK35" i="5"/>
  <c r="CJ35" i="5"/>
  <c r="CG35" i="5"/>
  <c r="CC35" i="5"/>
  <c r="BY35" i="5"/>
  <c r="BU35" i="5"/>
  <c r="BQ35" i="5"/>
  <c r="BM35" i="5"/>
  <c r="BI35" i="5"/>
  <c r="BE35" i="5"/>
  <c r="BA35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CM33" i="5"/>
  <c r="CI33" i="5"/>
  <c r="CH33" i="5"/>
  <c r="CE33" i="5"/>
  <c r="CA33" i="5"/>
  <c r="BW33" i="5"/>
  <c r="BS33" i="5"/>
  <c r="BO33" i="5"/>
  <c r="BK33" i="5"/>
  <c r="BG33" i="5"/>
  <c r="BC33" i="5"/>
  <c r="AY33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CK31" i="5"/>
  <c r="CJ31" i="5"/>
  <c r="CG31" i="5"/>
  <c r="CC31" i="5"/>
  <c r="BY31" i="5"/>
  <c r="BU31" i="5"/>
  <c r="BQ31" i="5"/>
  <c r="BM31" i="5"/>
  <c r="BI31" i="5"/>
  <c r="BE31" i="5"/>
  <c r="BA31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CM29" i="5"/>
  <c r="CI29" i="5"/>
  <c r="CH29" i="5"/>
  <c r="CE29" i="5"/>
  <c r="CA29" i="5"/>
  <c r="BW29" i="5"/>
  <c r="BS29" i="5"/>
  <c r="BO29" i="5"/>
  <c r="BK29" i="5"/>
  <c r="BG29" i="5"/>
  <c r="BC29" i="5"/>
  <c r="AY29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CK27" i="5"/>
  <c r="CJ27" i="5"/>
  <c r="CG27" i="5"/>
  <c r="CC27" i="5"/>
  <c r="BY27" i="5"/>
  <c r="BU27" i="5"/>
  <c r="BQ27" i="5"/>
  <c r="BM27" i="5"/>
  <c r="BI27" i="5"/>
  <c r="BE27" i="5"/>
  <c r="BA27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CM25" i="5"/>
  <c r="CI25" i="5"/>
  <c r="CH25" i="5"/>
  <c r="CE25" i="5"/>
  <c r="CA25" i="5"/>
  <c r="BW25" i="5"/>
  <c r="BS25" i="5"/>
  <c r="BO25" i="5"/>
  <c r="BK25" i="5"/>
  <c r="BG25" i="5"/>
  <c r="BC25" i="5"/>
  <c r="AY25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CK23" i="5"/>
  <c r="CJ23" i="5"/>
  <c r="CG23" i="5"/>
  <c r="CC23" i="5"/>
  <c r="BY23" i="5"/>
  <c r="BU23" i="5"/>
  <c r="BQ23" i="5"/>
  <c r="BM23" i="5"/>
  <c r="BI23" i="5"/>
  <c r="BE23" i="5"/>
  <c r="BA23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CM21" i="5"/>
  <c r="CI21" i="5"/>
  <c r="CH21" i="5"/>
  <c r="CE21" i="5"/>
  <c r="CA21" i="5"/>
  <c r="BW21" i="5"/>
  <c r="BS21" i="5"/>
  <c r="BO21" i="5"/>
  <c r="BK21" i="5"/>
  <c r="BG21" i="5"/>
  <c r="BC21" i="5"/>
  <c r="AY21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CK19" i="5"/>
  <c r="CJ19" i="5"/>
  <c r="CG19" i="5"/>
  <c r="CC19" i="5"/>
  <c r="BY19" i="5"/>
  <c r="BU19" i="5"/>
  <c r="BQ19" i="5"/>
  <c r="BM19" i="5"/>
  <c r="BI19" i="5"/>
  <c r="BE19" i="5"/>
  <c r="BA19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CM17" i="5"/>
  <c r="CI17" i="5"/>
  <c r="CH17" i="5"/>
  <c r="CE17" i="5"/>
  <c r="CA17" i="5"/>
  <c r="BW17" i="5"/>
  <c r="BS17" i="5"/>
  <c r="BO17" i="5"/>
  <c r="BK17" i="5"/>
  <c r="BG17" i="5"/>
  <c r="BC17" i="5"/>
  <c r="AY17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CK15" i="5"/>
  <c r="CJ15" i="5"/>
  <c r="CG15" i="5"/>
  <c r="CC15" i="5"/>
  <c r="BY15" i="5"/>
  <c r="BU15" i="5"/>
  <c r="BQ15" i="5"/>
  <c r="BM15" i="5"/>
  <c r="BI15" i="5"/>
  <c r="BE15" i="5"/>
  <c r="BA15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CM13" i="5"/>
  <c r="CI13" i="5"/>
  <c r="CH13" i="5"/>
  <c r="CE13" i="5"/>
  <c r="CA13" i="5"/>
  <c r="BW13" i="5"/>
  <c r="BS13" i="5"/>
  <c r="BO13" i="5"/>
  <c r="BK13" i="5"/>
  <c r="BG13" i="5"/>
  <c r="BC13" i="5"/>
  <c r="AY13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CK11" i="5"/>
  <c r="CJ11" i="5"/>
  <c r="CG11" i="5"/>
  <c r="CC11" i="5"/>
  <c r="BY11" i="5"/>
  <c r="BU11" i="5"/>
  <c r="BQ11" i="5"/>
  <c r="BM11" i="5"/>
  <c r="BI11" i="5"/>
  <c r="BE11" i="5"/>
  <c r="BA11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CM9" i="5"/>
  <c r="CI9" i="5"/>
  <c r="CH9" i="5"/>
  <c r="CE9" i="5"/>
  <c r="CA9" i="5"/>
  <c r="BW9" i="5"/>
  <c r="BS9" i="5"/>
  <c r="BO9" i="5"/>
  <c r="BK9" i="5"/>
  <c r="BG9" i="5"/>
  <c r="BC9" i="5"/>
  <c r="AY9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CK7" i="5"/>
  <c r="CJ7" i="5"/>
  <c r="CG7" i="5"/>
  <c r="CC7" i="5"/>
  <c r="BY7" i="5"/>
  <c r="BU7" i="5"/>
  <c r="BQ7" i="5"/>
  <c r="BM7" i="5"/>
  <c r="BI7" i="5"/>
  <c r="BE7" i="5"/>
  <c r="BA7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CM5" i="5"/>
  <c r="CI5" i="5"/>
  <c r="CH5" i="5"/>
  <c r="CE5" i="5"/>
  <c r="CA5" i="5"/>
  <c r="BW5" i="5"/>
  <c r="BS5" i="5"/>
  <c r="BO5" i="5"/>
  <c r="BK5" i="5"/>
  <c r="BG5" i="5"/>
  <c r="BC5" i="5"/>
  <c r="AY5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CK3" i="5"/>
  <c r="CJ3" i="5"/>
  <c r="CG3" i="5"/>
  <c r="CC3" i="5"/>
  <c r="BY3" i="5"/>
  <c r="BU3" i="5"/>
  <c r="BQ3" i="5"/>
  <c r="BM3" i="5"/>
  <c r="BI3" i="5"/>
  <c r="BE3" i="5"/>
  <c r="BA3" i="5"/>
  <c r="CO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CO51" i="5"/>
  <c r="AW51" i="5"/>
  <c r="AS51" i="5"/>
  <c r="AR51" i="5"/>
  <c r="AO51" i="5"/>
  <c r="AK51" i="5"/>
  <c r="AG51" i="5"/>
  <c r="AC51" i="5"/>
  <c r="Y51" i="5"/>
  <c r="U51" i="5"/>
  <c r="Q51" i="5"/>
  <c r="M51" i="5"/>
  <c r="I51" i="5"/>
  <c r="E51" i="5"/>
  <c r="CO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U49" i="5"/>
  <c r="AQ49" i="5"/>
  <c r="AP49" i="5"/>
  <c r="AM49" i="5"/>
  <c r="AI49" i="5"/>
  <c r="AE49" i="5"/>
  <c r="AA49" i="5"/>
  <c r="W49" i="5"/>
  <c r="S49" i="5"/>
  <c r="O49" i="5"/>
  <c r="K49" i="5"/>
  <c r="G49" i="5"/>
  <c r="C49" i="5"/>
  <c r="CO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CO47" i="5"/>
  <c r="AW47" i="5"/>
  <c r="AS47" i="5"/>
  <c r="AR47" i="5"/>
  <c r="AO47" i="5"/>
  <c r="AK47" i="5"/>
  <c r="AG47" i="5"/>
  <c r="AC47" i="5"/>
  <c r="Y47" i="5"/>
  <c r="U47" i="5"/>
  <c r="Q47" i="5"/>
  <c r="M47" i="5"/>
  <c r="I47" i="5"/>
  <c r="E47" i="5"/>
  <c r="CO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U45" i="5"/>
  <c r="AQ45" i="5"/>
  <c r="AP45" i="5"/>
  <c r="AM45" i="5"/>
  <c r="AI45" i="5"/>
  <c r="AE45" i="5"/>
  <c r="AA45" i="5"/>
  <c r="W45" i="5"/>
  <c r="S45" i="5"/>
  <c r="O45" i="5"/>
  <c r="K45" i="5"/>
  <c r="G45" i="5"/>
  <c r="C45" i="5"/>
  <c r="CO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CO43" i="5"/>
  <c r="AW43" i="5"/>
  <c r="AS43" i="5"/>
  <c r="AR43" i="5"/>
  <c r="AO43" i="5"/>
  <c r="AK43" i="5"/>
  <c r="AG43" i="5"/>
  <c r="AC43" i="5"/>
  <c r="Y43" i="5"/>
  <c r="U43" i="5"/>
  <c r="Q43" i="5"/>
  <c r="M43" i="5"/>
  <c r="I43" i="5"/>
  <c r="E43" i="5"/>
  <c r="CO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U41" i="5"/>
  <c r="AQ41" i="5"/>
  <c r="AP41" i="5"/>
  <c r="AM41" i="5"/>
  <c r="AI41" i="5"/>
  <c r="AE41" i="5"/>
  <c r="AA41" i="5"/>
  <c r="W41" i="5"/>
  <c r="S41" i="5"/>
  <c r="O41" i="5"/>
  <c r="K41" i="5"/>
  <c r="G41" i="5"/>
  <c r="C41" i="5"/>
  <c r="CO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CO39" i="5"/>
  <c r="AW39" i="5"/>
  <c r="AS39" i="5"/>
  <c r="AR39" i="5"/>
  <c r="AO39" i="5"/>
  <c r="AK39" i="5"/>
  <c r="AG39" i="5"/>
  <c r="AC39" i="5"/>
  <c r="Y39" i="5"/>
  <c r="U39" i="5"/>
  <c r="Q39" i="5"/>
  <c r="M39" i="5"/>
  <c r="I39" i="5"/>
  <c r="E39" i="5"/>
  <c r="CO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U37" i="5"/>
  <c r="AQ37" i="5"/>
  <c r="AP37" i="5"/>
  <c r="AM37" i="5"/>
  <c r="AI37" i="5"/>
  <c r="AE37" i="5"/>
  <c r="AA37" i="5"/>
  <c r="W37" i="5"/>
  <c r="S37" i="5"/>
  <c r="O37" i="5"/>
  <c r="K37" i="5"/>
  <c r="G37" i="5"/>
  <c r="C37" i="5"/>
  <c r="CO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CO35" i="5"/>
  <c r="AW35" i="5"/>
  <c r="AS35" i="5"/>
  <c r="AR35" i="5"/>
  <c r="AO35" i="5"/>
  <c r="AK35" i="5"/>
  <c r="AG35" i="5"/>
  <c r="AC35" i="5"/>
  <c r="Y35" i="5"/>
  <c r="U35" i="5"/>
  <c r="Q35" i="5"/>
  <c r="M35" i="5"/>
  <c r="I35" i="5"/>
  <c r="E35" i="5"/>
  <c r="CO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U33" i="5"/>
  <c r="AQ33" i="5"/>
  <c r="AP33" i="5"/>
  <c r="AM33" i="5"/>
  <c r="AI33" i="5"/>
  <c r="AE33" i="5"/>
  <c r="AA33" i="5"/>
  <c r="W33" i="5"/>
  <c r="S33" i="5"/>
  <c r="O33" i="5"/>
  <c r="K33" i="5"/>
  <c r="G33" i="5"/>
  <c r="C33" i="5"/>
  <c r="CO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CO31" i="5"/>
  <c r="AW31" i="5"/>
  <c r="AS31" i="5"/>
  <c r="AR31" i="5"/>
  <c r="AO31" i="5"/>
  <c r="AK31" i="5"/>
  <c r="AG31" i="5"/>
  <c r="AC31" i="5"/>
  <c r="Y31" i="5"/>
  <c r="U31" i="5"/>
  <c r="Q31" i="5"/>
  <c r="M31" i="5"/>
  <c r="I31" i="5"/>
  <c r="E31" i="5"/>
  <c r="CO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U29" i="5"/>
  <c r="AQ29" i="5"/>
  <c r="AP29" i="5"/>
  <c r="AM29" i="5"/>
  <c r="AI29" i="5"/>
  <c r="AE29" i="5"/>
  <c r="AA29" i="5"/>
  <c r="W29" i="5"/>
  <c r="S29" i="5"/>
  <c r="O29" i="5"/>
  <c r="K29" i="5"/>
  <c r="G29" i="5"/>
  <c r="C29" i="5"/>
  <c r="CO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CO27" i="5"/>
  <c r="AW27" i="5"/>
  <c r="AS27" i="5"/>
  <c r="AR27" i="5"/>
  <c r="AO27" i="5"/>
  <c r="AK27" i="5"/>
  <c r="AG27" i="5"/>
  <c r="AC27" i="5"/>
  <c r="Y27" i="5"/>
  <c r="U27" i="5"/>
  <c r="Q27" i="5"/>
  <c r="M27" i="5"/>
  <c r="I27" i="5"/>
  <c r="E27" i="5"/>
  <c r="CO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U25" i="5"/>
  <c r="AQ25" i="5"/>
  <c r="AP25" i="5"/>
  <c r="AM25" i="5"/>
  <c r="AI25" i="5"/>
  <c r="AE25" i="5"/>
  <c r="AA25" i="5"/>
  <c r="W25" i="5"/>
  <c r="S25" i="5"/>
  <c r="O25" i="5"/>
  <c r="K25" i="5"/>
  <c r="G25" i="5"/>
  <c r="C25" i="5"/>
  <c r="CO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CO23" i="5"/>
  <c r="AW23" i="5"/>
  <c r="AS23" i="5"/>
  <c r="AR23" i="5"/>
  <c r="AO23" i="5"/>
  <c r="AK23" i="5"/>
  <c r="AG23" i="5"/>
  <c r="AC23" i="5"/>
  <c r="Y23" i="5"/>
  <c r="U23" i="5"/>
  <c r="Q23" i="5"/>
  <c r="M23" i="5"/>
  <c r="I23" i="5"/>
  <c r="E23" i="5"/>
  <c r="CO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U21" i="5"/>
  <c r="AQ21" i="5"/>
  <c r="AP21" i="5"/>
  <c r="AM21" i="5"/>
  <c r="AI21" i="5"/>
  <c r="AE21" i="5"/>
  <c r="AA21" i="5"/>
  <c r="W21" i="5"/>
  <c r="S21" i="5"/>
  <c r="O21" i="5"/>
  <c r="K21" i="5"/>
  <c r="G21" i="5"/>
  <c r="C21" i="5"/>
  <c r="CO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CO19" i="5"/>
  <c r="AW19" i="5"/>
  <c r="AS19" i="5"/>
  <c r="AR19" i="5"/>
  <c r="AO19" i="5"/>
  <c r="AK19" i="5"/>
  <c r="AG19" i="5"/>
  <c r="AC19" i="5"/>
  <c r="Y19" i="5"/>
  <c r="U19" i="5"/>
  <c r="Q19" i="5"/>
  <c r="M19" i="5"/>
  <c r="I19" i="5"/>
  <c r="E19" i="5"/>
  <c r="CO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U17" i="5"/>
  <c r="AQ17" i="5"/>
  <c r="AP17" i="5"/>
  <c r="AM17" i="5"/>
  <c r="AI17" i="5"/>
  <c r="AE17" i="5"/>
  <c r="AA17" i="5"/>
  <c r="W17" i="5"/>
  <c r="S17" i="5"/>
  <c r="O17" i="5"/>
  <c r="K17" i="5"/>
  <c r="G17" i="5"/>
  <c r="C17" i="5"/>
  <c r="CO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CO15" i="5"/>
  <c r="AW15" i="5"/>
  <c r="AS15" i="5"/>
  <c r="AR15" i="5"/>
  <c r="AO15" i="5"/>
  <c r="AK15" i="5"/>
  <c r="AG15" i="5"/>
  <c r="AC15" i="5"/>
  <c r="Y15" i="5"/>
  <c r="U15" i="5"/>
  <c r="Q15" i="5"/>
  <c r="M15" i="5"/>
  <c r="I15" i="5"/>
  <c r="E15" i="5"/>
  <c r="CO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U13" i="5"/>
  <c r="AQ13" i="5"/>
  <c r="AP13" i="5"/>
  <c r="AM13" i="5"/>
  <c r="AI13" i="5"/>
  <c r="AE13" i="5"/>
  <c r="AA13" i="5"/>
  <c r="W13" i="5"/>
  <c r="S13" i="5"/>
  <c r="O13" i="5"/>
  <c r="K13" i="5"/>
  <c r="G13" i="5"/>
  <c r="C13" i="5"/>
  <c r="CO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CO11" i="5"/>
  <c r="AW11" i="5"/>
  <c r="AS11" i="5"/>
  <c r="AR11" i="5"/>
  <c r="AO11" i="5"/>
  <c r="AK11" i="5"/>
  <c r="AG11" i="5"/>
  <c r="AC11" i="5"/>
  <c r="Y11" i="5"/>
  <c r="U11" i="5"/>
  <c r="Q11" i="5"/>
  <c r="M11" i="5"/>
  <c r="I11" i="5"/>
  <c r="E11" i="5"/>
  <c r="CO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U9" i="5"/>
  <c r="AQ9" i="5"/>
  <c r="AP9" i="5"/>
  <c r="AM9" i="5"/>
  <c r="AI9" i="5"/>
  <c r="AE9" i="5"/>
  <c r="AA9" i="5"/>
  <c r="W9" i="5"/>
  <c r="S9" i="5"/>
  <c r="O9" i="5"/>
  <c r="K9" i="5"/>
  <c r="G9" i="5"/>
  <c r="C9" i="5"/>
  <c r="CO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CO7" i="5"/>
  <c r="AW7" i="5"/>
  <c r="AS7" i="5"/>
  <c r="AR7" i="5"/>
  <c r="AO7" i="5"/>
  <c r="AK7" i="5"/>
  <c r="AG7" i="5"/>
  <c r="AC7" i="5"/>
  <c r="Y7" i="5"/>
  <c r="U7" i="5"/>
  <c r="Q7" i="5"/>
  <c r="M7" i="5"/>
  <c r="I7" i="5"/>
  <c r="E7" i="5"/>
  <c r="CO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U5" i="5"/>
  <c r="AQ5" i="5"/>
  <c r="AP5" i="5"/>
  <c r="AM5" i="5"/>
  <c r="AI5" i="5"/>
  <c r="AE5" i="5"/>
  <c r="AA5" i="5"/>
  <c r="W5" i="5"/>
  <c r="S5" i="5"/>
  <c r="O5" i="5"/>
  <c r="K5" i="5"/>
  <c r="G5" i="5"/>
  <c r="C5" i="5"/>
  <c r="CO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CO3" i="5"/>
  <c r="AW3" i="5"/>
  <c r="AS3" i="5"/>
  <c r="AR3" i="5"/>
  <c r="AO3" i="5"/>
  <c r="AK3" i="5"/>
  <c r="AG3" i="5"/>
  <c r="AC3" i="5"/>
  <c r="Y3" i="5"/>
  <c r="U3" i="5"/>
  <c r="Q3" i="5"/>
  <c r="M3" i="5"/>
  <c r="I3" i="5"/>
  <c r="E3" i="5"/>
  <c r="EF50" i="4"/>
  <c r="EF48" i="4"/>
  <c r="EF46" i="4"/>
  <c r="EF44" i="4"/>
  <c r="EF42" i="4"/>
  <c r="EF40" i="4"/>
  <c r="EF38" i="4"/>
  <c r="EF36" i="4"/>
  <c r="EF34" i="4"/>
  <c r="EF32" i="4"/>
  <c r="EF30" i="4"/>
  <c r="EF28" i="4"/>
  <c r="EF26" i="4"/>
  <c r="EF24" i="4"/>
  <c r="EF22" i="4"/>
  <c r="EF20" i="4"/>
  <c r="EF18" i="4"/>
  <c r="EF16" i="4"/>
  <c r="EF14" i="4"/>
  <c r="EF12" i="4"/>
  <c r="EF10" i="4"/>
  <c r="EF8" i="4"/>
  <c r="EF6" i="4"/>
  <c r="EF4" i="4"/>
  <c r="EF52" i="4"/>
  <c r="EE52" i="4"/>
  <c r="ED52" i="4"/>
  <c r="EC52" i="4"/>
  <c r="EB52" i="4"/>
  <c r="EA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EC51" i="4"/>
  <c r="EB51" i="4"/>
  <c r="DY51" i="4"/>
  <c r="DU51" i="4"/>
  <c r="DQ51" i="4"/>
  <c r="DM51" i="4"/>
  <c r="DI51" i="4"/>
  <c r="DE51" i="4"/>
  <c r="EE50" i="4"/>
  <c r="ED50" i="4"/>
  <c r="EC50" i="4"/>
  <c r="EB50" i="4"/>
  <c r="EA50" i="4"/>
  <c r="DZ50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EE49" i="4"/>
  <c r="EA49" i="4"/>
  <c r="DZ49" i="4"/>
  <c r="DW49" i="4"/>
  <c r="DS49" i="4"/>
  <c r="DO49" i="4"/>
  <c r="DK49" i="4"/>
  <c r="DG49" i="4"/>
  <c r="EE48" i="4"/>
  <c r="ED48" i="4"/>
  <c r="EC48" i="4"/>
  <c r="EB48" i="4"/>
  <c r="EA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EC47" i="4"/>
  <c r="EB47" i="4"/>
  <c r="DY47" i="4"/>
  <c r="DU47" i="4"/>
  <c r="DQ47" i="4"/>
  <c r="DM47" i="4"/>
  <c r="DI47" i="4"/>
  <c r="DE47" i="4"/>
  <c r="EE46" i="4"/>
  <c r="ED46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EE45" i="4"/>
  <c r="EA45" i="4"/>
  <c r="DZ45" i="4"/>
  <c r="DW45" i="4"/>
  <c r="DS45" i="4"/>
  <c r="DO45" i="4"/>
  <c r="DK45" i="4"/>
  <c r="DG45" i="4"/>
  <c r="EE44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EC43" i="4"/>
  <c r="EB43" i="4"/>
  <c r="DY43" i="4"/>
  <c r="DU43" i="4"/>
  <c r="DQ43" i="4"/>
  <c r="DM43" i="4"/>
  <c r="DI43" i="4"/>
  <c r="DE43" i="4"/>
  <c r="EE42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EE41" i="4"/>
  <c r="EA41" i="4"/>
  <c r="DZ41" i="4"/>
  <c r="DW41" i="4"/>
  <c r="DS41" i="4"/>
  <c r="DO41" i="4"/>
  <c r="DK41" i="4"/>
  <c r="DG41" i="4"/>
  <c r="EE40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EC39" i="4"/>
  <c r="EB39" i="4"/>
  <c r="DY39" i="4"/>
  <c r="DU39" i="4"/>
  <c r="DQ39" i="4"/>
  <c r="DM39" i="4"/>
  <c r="DI39" i="4"/>
  <c r="DE39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EE37" i="4"/>
  <c r="EA37" i="4"/>
  <c r="DZ37" i="4"/>
  <c r="DW37" i="4"/>
  <c r="DS37" i="4"/>
  <c r="DO37" i="4"/>
  <c r="DK37" i="4"/>
  <c r="DG37" i="4"/>
  <c r="EE36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EC35" i="4"/>
  <c r="EB35" i="4"/>
  <c r="DY35" i="4"/>
  <c r="DU35" i="4"/>
  <c r="DQ35" i="4"/>
  <c r="DM35" i="4"/>
  <c r="DI35" i="4"/>
  <c r="DE35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EE33" i="4"/>
  <c r="EA33" i="4"/>
  <c r="DZ33" i="4"/>
  <c r="DW33" i="4"/>
  <c r="DS33" i="4"/>
  <c r="DO33" i="4"/>
  <c r="DK33" i="4"/>
  <c r="DG33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EC31" i="4"/>
  <c r="EB31" i="4"/>
  <c r="DY31" i="4"/>
  <c r="DU31" i="4"/>
  <c r="DQ31" i="4"/>
  <c r="DM31" i="4"/>
  <c r="DI31" i="4"/>
  <c r="DE31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EE29" i="4"/>
  <c r="EA29" i="4"/>
  <c r="DZ29" i="4"/>
  <c r="DW29" i="4"/>
  <c r="DS29" i="4"/>
  <c r="DO29" i="4"/>
  <c r="DK29" i="4"/>
  <c r="DG29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EC27" i="4"/>
  <c r="EB27" i="4"/>
  <c r="DY27" i="4"/>
  <c r="DU27" i="4"/>
  <c r="DQ27" i="4"/>
  <c r="DM27" i="4"/>
  <c r="DI27" i="4"/>
  <c r="DE27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EE25" i="4"/>
  <c r="EA25" i="4"/>
  <c r="DZ25" i="4"/>
  <c r="DW25" i="4"/>
  <c r="DS25" i="4"/>
  <c r="DO25" i="4"/>
  <c r="DK25" i="4"/>
  <c r="DG25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EC23" i="4"/>
  <c r="EB23" i="4"/>
  <c r="DY23" i="4"/>
  <c r="DU23" i="4"/>
  <c r="DQ23" i="4"/>
  <c r="DM23" i="4"/>
  <c r="DI23" i="4"/>
  <c r="DE23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EE21" i="4"/>
  <c r="EA21" i="4"/>
  <c r="DZ21" i="4"/>
  <c r="DW21" i="4"/>
  <c r="DS21" i="4"/>
  <c r="DO21" i="4"/>
  <c r="DK21" i="4"/>
  <c r="DG21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EC19" i="4"/>
  <c r="EB19" i="4"/>
  <c r="DY19" i="4"/>
  <c r="DU19" i="4"/>
  <c r="DQ19" i="4"/>
  <c r="DM19" i="4"/>
  <c r="DI19" i="4"/>
  <c r="DE19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EE17" i="4"/>
  <c r="EA17" i="4"/>
  <c r="DZ17" i="4"/>
  <c r="DW17" i="4"/>
  <c r="DS17" i="4"/>
  <c r="DO17" i="4"/>
  <c r="DK17" i="4"/>
  <c r="DG17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EC15" i="4"/>
  <c r="EB15" i="4"/>
  <c r="DY15" i="4"/>
  <c r="DU15" i="4"/>
  <c r="DQ15" i="4"/>
  <c r="DM15" i="4"/>
  <c r="DI15" i="4"/>
  <c r="DE15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EE13" i="4"/>
  <c r="EA13" i="4"/>
  <c r="DZ13" i="4"/>
  <c r="DW13" i="4"/>
  <c r="DS13" i="4"/>
  <c r="DO13" i="4"/>
  <c r="DK13" i="4"/>
  <c r="DG13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EC11" i="4"/>
  <c r="EB11" i="4"/>
  <c r="DY11" i="4"/>
  <c r="DU11" i="4"/>
  <c r="DQ11" i="4"/>
  <c r="DM11" i="4"/>
  <c r="DI11" i="4"/>
  <c r="DE11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EE9" i="4"/>
  <c r="EA9" i="4"/>
  <c r="DZ9" i="4"/>
  <c r="DW9" i="4"/>
  <c r="DS9" i="4"/>
  <c r="DO9" i="4"/>
  <c r="DK9" i="4"/>
  <c r="DG9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EC7" i="4"/>
  <c r="EB7" i="4"/>
  <c r="DY7" i="4"/>
  <c r="DU7" i="4"/>
  <c r="DQ7" i="4"/>
  <c r="DM7" i="4"/>
  <c r="DI7" i="4"/>
  <c r="DE7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EE5" i="4"/>
  <c r="EA5" i="4"/>
  <c r="DZ5" i="4"/>
  <c r="DW5" i="4"/>
  <c r="DS5" i="4"/>
  <c r="DO5" i="4"/>
  <c r="DK5" i="4"/>
  <c r="DG5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EC3" i="4"/>
  <c r="EB3" i="4"/>
  <c r="DY3" i="4"/>
  <c r="DU3" i="4"/>
  <c r="DQ3" i="4"/>
  <c r="DM3" i="4"/>
  <c r="DI3" i="4"/>
  <c r="DE3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DA51" i="4"/>
  <c r="CW51" i="4"/>
  <c r="CS51" i="4"/>
  <c r="CO51" i="4"/>
  <c r="CK51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DC49" i="4"/>
  <c r="CY49" i="4"/>
  <c r="CU49" i="4"/>
  <c r="CQ49" i="4"/>
  <c r="CM49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DA47" i="4"/>
  <c r="CW47" i="4"/>
  <c r="CS47" i="4"/>
  <c r="CO47" i="4"/>
  <c r="CK47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DC45" i="4"/>
  <c r="CY45" i="4"/>
  <c r="CU45" i="4"/>
  <c r="CQ45" i="4"/>
  <c r="CM45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DA43" i="4"/>
  <c r="CW43" i="4"/>
  <c r="CS43" i="4"/>
  <c r="CO43" i="4"/>
  <c r="CK43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DC41" i="4"/>
  <c r="CY41" i="4"/>
  <c r="CU41" i="4"/>
  <c r="CQ41" i="4"/>
  <c r="CM41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DA39" i="4"/>
  <c r="CW39" i="4"/>
  <c r="CS39" i="4"/>
  <c r="CO39" i="4"/>
  <c r="CK39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DC37" i="4"/>
  <c r="CY37" i="4"/>
  <c r="CU37" i="4"/>
  <c r="CQ37" i="4"/>
  <c r="CM37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DA35" i="4"/>
  <c r="CW35" i="4"/>
  <c r="CS35" i="4"/>
  <c r="CO35" i="4"/>
  <c r="CK35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DC33" i="4"/>
  <c r="CY33" i="4"/>
  <c r="CU33" i="4"/>
  <c r="CQ33" i="4"/>
  <c r="CM33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DA31" i="4"/>
  <c r="CW31" i="4"/>
  <c r="CS31" i="4"/>
  <c r="CO31" i="4"/>
  <c r="CK31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DC29" i="4"/>
  <c r="CY29" i="4"/>
  <c r="CU29" i="4"/>
  <c r="CQ29" i="4"/>
  <c r="CM29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DA27" i="4"/>
  <c r="CW27" i="4"/>
  <c r="CS27" i="4"/>
  <c r="CO27" i="4"/>
  <c r="CK27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DC25" i="4"/>
  <c r="CY25" i="4"/>
  <c r="CU25" i="4"/>
  <c r="CQ25" i="4"/>
  <c r="CM25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DA23" i="4"/>
  <c r="CW23" i="4"/>
  <c r="CS23" i="4"/>
  <c r="CO23" i="4"/>
  <c r="CK23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DC21" i="4"/>
  <c r="CY21" i="4"/>
  <c r="CU21" i="4"/>
  <c r="CQ21" i="4"/>
  <c r="CM21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DA19" i="4"/>
  <c r="CW19" i="4"/>
  <c r="CS19" i="4"/>
  <c r="CO19" i="4"/>
  <c r="CK19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DC17" i="4"/>
  <c r="CY17" i="4"/>
  <c r="CU17" i="4"/>
  <c r="CQ17" i="4"/>
  <c r="CM17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DA15" i="4"/>
  <c r="CW15" i="4"/>
  <c r="CS15" i="4"/>
  <c r="CO15" i="4"/>
  <c r="CK15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DC13" i="4"/>
  <c r="CY13" i="4"/>
  <c r="CU13" i="4"/>
  <c r="CQ13" i="4"/>
  <c r="CM13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DA11" i="4"/>
  <c r="CW11" i="4"/>
  <c r="CS11" i="4"/>
  <c r="CO11" i="4"/>
  <c r="CK11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DC9" i="4"/>
  <c r="CY9" i="4"/>
  <c r="CU9" i="4"/>
  <c r="CQ9" i="4"/>
  <c r="CM9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DA7" i="4"/>
  <c r="CW7" i="4"/>
  <c r="CS7" i="4"/>
  <c r="CO7" i="4"/>
  <c r="CK7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DC5" i="4"/>
  <c r="CY5" i="4"/>
  <c r="CU5" i="4"/>
  <c r="CQ5" i="4"/>
  <c r="CM5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DA3" i="4"/>
  <c r="CW3" i="4"/>
  <c r="CS3" i="4"/>
  <c r="CO3" i="4"/>
  <c r="CK3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W51" i="4"/>
  <c r="AS51" i="4"/>
  <c r="AR51" i="4"/>
  <c r="AO51" i="4"/>
  <c r="AK51" i="4"/>
  <c r="AG51" i="4"/>
  <c r="AC51" i="4"/>
  <c r="Y51" i="4"/>
  <c r="U51" i="4"/>
  <c r="Q51" i="4"/>
  <c r="M51" i="4"/>
  <c r="I51" i="4"/>
  <c r="E51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U49" i="4"/>
  <c r="AQ49" i="4"/>
  <c r="AP49" i="4"/>
  <c r="AM49" i="4"/>
  <c r="AI49" i="4"/>
  <c r="AE49" i="4"/>
  <c r="AA49" i="4"/>
  <c r="W49" i="4"/>
  <c r="S49" i="4"/>
  <c r="O49" i="4"/>
  <c r="K49" i="4"/>
  <c r="G49" i="4"/>
  <c r="C49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W47" i="4"/>
  <c r="AS47" i="4"/>
  <c r="AR47" i="4"/>
  <c r="AO47" i="4"/>
  <c r="AK47" i="4"/>
  <c r="AG47" i="4"/>
  <c r="AC47" i="4"/>
  <c r="Y47" i="4"/>
  <c r="U47" i="4"/>
  <c r="Q47" i="4"/>
  <c r="M47" i="4"/>
  <c r="I47" i="4"/>
  <c r="E47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U45" i="4"/>
  <c r="AQ45" i="4"/>
  <c r="AP45" i="4"/>
  <c r="AM45" i="4"/>
  <c r="AI45" i="4"/>
  <c r="AE45" i="4"/>
  <c r="AA45" i="4"/>
  <c r="W45" i="4"/>
  <c r="S45" i="4"/>
  <c r="O45" i="4"/>
  <c r="K45" i="4"/>
  <c r="G45" i="4"/>
  <c r="C45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W43" i="4"/>
  <c r="AS43" i="4"/>
  <c r="AR43" i="4"/>
  <c r="AO43" i="4"/>
  <c r="AK43" i="4"/>
  <c r="AG43" i="4"/>
  <c r="AC43" i="4"/>
  <c r="Y43" i="4"/>
  <c r="U43" i="4"/>
  <c r="Q43" i="4"/>
  <c r="M43" i="4"/>
  <c r="I43" i="4"/>
  <c r="E43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U41" i="4"/>
  <c r="AQ41" i="4"/>
  <c r="AP41" i="4"/>
  <c r="AM41" i="4"/>
  <c r="AI41" i="4"/>
  <c r="AE41" i="4"/>
  <c r="AA41" i="4"/>
  <c r="W41" i="4"/>
  <c r="S41" i="4"/>
  <c r="O41" i="4"/>
  <c r="K41" i="4"/>
  <c r="G41" i="4"/>
  <c r="C41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W39" i="4"/>
  <c r="AS39" i="4"/>
  <c r="AR39" i="4"/>
  <c r="AO39" i="4"/>
  <c r="AK39" i="4"/>
  <c r="AG39" i="4"/>
  <c r="AC39" i="4"/>
  <c r="Y39" i="4"/>
  <c r="U39" i="4"/>
  <c r="Q39" i="4"/>
  <c r="M39" i="4"/>
  <c r="I39" i="4"/>
  <c r="E39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U37" i="4"/>
  <c r="AQ37" i="4"/>
  <c r="AP37" i="4"/>
  <c r="AM37" i="4"/>
  <c r="AI37" i="4"/>
  <c r="AE37" i="4"/>
  <c r="AA37" i="4"/>
  <c r="W37" i="4"/>
  <c r="S37" i="4"/>
  <c r="O37" i="4"/>
  <c r="K37" i="4"/>
  <c r="G37" i="4"/>
  <c r="C37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W35" i="4"/>
  <c r="AS35" i="4"/>
  <c r="AR35" i="4"/>
  <c r="AO35" i="4"/>
  <c r="AK35" i="4"/>
  <c r="AG35" i="4"/>
  <c r="AC35" i="4"/>
  <c r="Y35" i="4"/>
  <c r="U35" i="4"/>
  <c r="Q35" i="4"/>
  <c r="M35" i="4"/>
  <c r="I35" i="4"/>
  <c r="E35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U33" i="4"/>
  <c r="AQ33" i="4"/>
  <c r="AP33" i="4"/>
  <c r="AM33" i="4"/>
  <c r="AI33" i="4"/>
  <c r="AE33" i="4"/>
  <c r="AA33" i="4"/>
  <c r="W33" i="4"/>
  <c r="S33" i="4"/>
  <c r="O33" i="4"/>
  <c r="K33" i="4"/>
  <c r="G33" i="4"/>
  <c r="C33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W31" i="4"/>
  <c r="AS31" i="4"/>
  <c r="AR31" i="4"/>
  <c r="AO31" i="4"/>
  <c r="AK31" i="4"/>
  <c r="AG31" i="4"/>
  <c r="AC31" i="4"/>
  <c r="Y31" i="4"/>
  <c r="U31" i="4"/>
  <c r="Q31" i="4"/>
  <c r="M31" i="4"/>
  <c r="I31" i="4"/>
  <c r="E31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U29" i="4"/>
  <c r="AQ29" i="4"/>
  <c r="AP29" i="4"/>
  <c r="AM29" i="4"/>
  <c r="AI29" i="4"/>
  <c r="AE29" i="4"/>
  <c r="AA29" i="4"/>
  <c r="W29" i="4"/>
  <c r="S29" i="4"/>
  <c r="O29" i="4"/>
  <c r="K29" i="4"/>
  <c r="G29" i="4"/>
  <c r="C29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W27" i="4"/>
  <c r="AS27" i="4"/>
  <c r="AR27" i="4"/>
  <c r="AO27" i="4"/>
  <c r="AK27" i="4"/>
  <c r="AG27" i="4"/>
  <c r="AC27" i="4"/>
  <c r="Y27" i="4"/>
  <c r="U27" i="4"/>
  <c r="Q27" i="4"/>
  <c r="M27" i="4"/>
  <c r="I27" i="4"/>
  <c r="E27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U25" i="4"/>
  <c r="AQ25" i="4"/>
  <c r="AP25" i="4"/>
  <c r="AM25" i="4"/>
  <c r="AI25" i="4"/>
  <c r="AE25" i="4"/>
  <c r="AA25" i="4"/>
  <c r="W25" i="4"/>
  <c r="S25" i="4"/>
  <c r="O25" i="4"/>
  <c r="K25" i="4"/>
  <c r="G25" i="4"/>
  <c r="C25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W23" i="4"/>
  <c r="AS23" i="4"/>
  <c r="AR23" i="4"/>
  <c r="AO23" i="4"/>
  <c r="AK23" i="4"/>
  <c r="AG23" i="4"/>
  <c r="AC23" i="4"/>
  <c r="Y23" i="4"/>
  <c r="U23" i="4"/>
  <c r="Q23" i="4"/>
  <c r="M23" i="4"/>
  <c r="I23" i="4"/>
  <c r="E23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U21" i="4"/>
  <c r="AQ21" i="4"/>
  <c r="AP21" i="4"/>
  <c r="AM21" i="4"/>
  <c r="AI21" i="4"/>
  <c r="AE21" i="4"/>
  <c r="AA21" i="4"/>
  <c r="W21" i="4"/>
  <c r="S21" i="4"/>
  <c r="O21" i="4"/>
  <c r="K21" i="4"/>
  <c r="G21" i="4"/>
  <c r="C21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W19" i="4"/>
  <c r="AS19" i="4"/>
  <c r="AR19" i="4"/>
  <c r="AO19" i="4"/>
  <c r="AK19" i="4"/>
  <c r="AG19" i="4"/>
  <c r="AC19" i="4"/>
  <c r="Y19" i="4"/>
  <c r="U19" i="4"/>
  <c r="Q19" i="4"/>
  <c r="M19" i="4"/>
  <c r="I19" i="4"/>
  <c r="E19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U17" i="4"/>
  <c r="AQ17" i="4"/>
  <c r="AP17" i="4"/>
  <c r="AM17" i="4"/>
  <c r="AI17" i="4"/>
  <c r="AE17" i="4"/>
  <c r="AA17" i="4"/>
  <c r="W17" i="4"/>
  <c r="S17" i="4"/>
  <c r="O17" i="4"/>
  <c r="K17" i="4"/>
  <c r="G17" i="4"/>
  <c r="C17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W15" i="4"/>
  <c r="AS15" i="4"/>
  <c r="AR15" i="4"/>
  <c r="AO15" i="4"/>
  <c r="AK15" i="4"/>
  <c r="AG15" i="4"/>
  <c r="AC15" i="4"/>
  <c r="Y15" i="4"/>
  <c r="U15" i="4"/>
  <c r="Q15" i="4"/>
  <c r="M15" i="4"/>
  <c r="I15" i="4"/>
  <c r="E15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U13" i="4"/>
  <c r="AQ13" i="4"/>
  <c r="AP13" i="4"/>
  <c r="AM13" i="4"/>
  <c r="AI13" i="4"/>
  <c r="AE13" i="4"/>
  <c r="AA13" i="4"/>
  <c r="W13" i="4"/>
  <c r="S13" i="4"/>
  <c r="O13" i="4"/>
  <c r="K13" i="4"/>
  <c r="G13" i="4"/>
  <c r="C13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W11" i="4"/>
  <c r="AS11" i="4"/>
  <c r="AR11" i="4"/>
  <c r="AO11" i="4"/>
  <c r="AK11" i="4"/>
  <c r="AG11" i="4"/>
  <c r="AC11" i="4"/>
  <c r="Y11" i="4"/>
  <c r="U11" i="4"/>
  <c r="Q11" i="4"/>
  <c r="M11" i="4"/>
  <c r="I11" i="4"/>
  <c r="E11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U9" i="4"/>
  <c r="AQ9" i="4"/>
  <c r="AP9" i="4"/>
  <c r="AM9" i="4"/>
  <c r="AI9" i="4"/>
  <c r="AE9" i="4"/>
  <c r="AA9" i="4"/>
  <c r="W9" i="4"/>
  <c r="S9" i="4"/>
  <c r="O9" i="4"/>
  <c r="K9" i="4"/>
  <c r="G9" i="4"/>
  <c r="C9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W7" i="4"/>
  <c r="AS7" i="4"/>
  <c r="AR7" i="4"/>
  <c r="AO7" i="4"/>
  <c r="AK7" i="4"/>
  <c r="AG7" i="4"/>
  <c r="AC7" i="4"/>
  <c r="Y7" i="4"/>
  <c r="U7" i="4"/>
  <c r="Q7" i="4"/>
  <c r="M7" i="4"/>
  <c r="I7" i="4"/>
  <c r="E7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CJ52" i="4"/>
  <c r="CI52" i="4"/>
  <c r="CH52" i="4"/>
  <c r="CG52" i="4"/>
  <c r="CF52" i="4"/>
  <c r="CE52" i="4"/>
  <c r="CD52" i="4"/>
  <c r="CC52" i="4"/>
  <c r="CB52" i="4"/>
  <c r="CG51" i="4"/>
  <c r="CE51" i="4"/>
  <c r="CJ50" i="4"/>
  <c r="CI50" i="4"/>
  <c r="CH50" i="4"/>
  <c r="CG50" i="4"/>
  <c r="CF50" i="4"/>
  <c r="CE50" i="4"/>
  <c r="CD50" i="4"/>
  <c r="CC50" i="4"/>
  <c r="CB50" i="4"/>
  <c r="CI49" i="4"/>
  <c r="CG49" i="4"/>
  <c r="CC49" i="4"/>
  <c r="CJ48" i="4"/>
  <c r="CI48" i="4"/>
  <c r="CH48" i="4"/>
  <c r="CG48" i="4"/>
  <c r="CF48" i="4"/>
  <c r="CE48" i="4"/>
  <c r="CD48" i="4"/>
  <c r="CC48" i="4"/>
  <c r="CB48" i="4"/>
  <c r="CE47" i="4"/>
  <c r="CJ46" i="4"/>
  <c r="CI46" i="4"/>
  <c r="CH46" i="4"/>
  <c r="CG46" i="4"/>
  <c r="CF46" i="4"/>
  <c r="CE46" i="4"/>
  <c r="CD46" i="4"/>
  <c r="CC46" i="4"/>
  <c r="CI45" i="4"/>
  <c r="CE45" i="4"/>
  <c r="CC45" i="4"/>
  <c r="CJ44" i="4"/>
  <c r="CI44" i="4"/>
  <c r="CH44" i="4"/>
  <c r="CG44" i="4"/>
  <c r="CF44" i="4"/>
  <c r="CE44" i="4"/>
  <c r="CD44" i="4"/>
  <c r="CC44" i="4"/>
  <c r="CB44" i="4"/>
  <c r="CE43" i="4"/>
  <c r="CJ42" i="4"/>
  <c r="CI42" i="4"/>
  <c r="CH42" i="4"/>
  <c r="CG42" i="4"/>
  <c r="CF42" i="4"/>
  <c r="CE42" i="4"/>
  <c r="CD42" i="4"/>
  <c r="CC42" i="4"/>
  <c r="CB42" i="4"/>
  <c r="CI41" i="4"/>
  <c r="CG41" i="4"/>
  <c r="CC41" i="4"/>
  <c r="CJ40" i="4"/>
  <c r="CI40" i="4"/>
  <c r="CH40" i="4"/>
  <c r="CG40" i="4"/>
  <c r="CF40" i="4"/>
  <c r="CE40" i="4"/>
  <c r="CD40" i="4"/>
  <c r="CC40" i="4"/>
  <c r="CB40" i="4"/>
  <c r="CE39" i="4"/>
  <c r="CJ38" i="4"/>
  <c r="CI38" i="4"/>
  <c r="CH38" i="4"/>
  <c r="CG38" i="4"/>
  <c r="CF38" i="4"/>
  <c r="CE38" i="4"/>
  <c r="CD38" i="4"/>
  <c r="CC38" i="4"/>
  <c r="CB38" i="4"/>
  <c r="CI37" i="4"/>
  <c r="CE37" i="4"/>
  <c r="CC37" i="4"/>
  <c r="CJ36" i="4"/>
  <c r="CI36" i="4"/>
  <c r="CH36" i="4"/>
  <c r="CG36" i="4"/>
  <c r="CF36" i="4"/>
  <c r="CE36" i="4"/>
  <c r="CD36" i="4"/>
  <c r="CC36" i="4"/>
  <c r="CB36" i="4"/>
  <c r="CE35" i="4"/>
  <c r="CJ34" i="4"/>
  <c r="CI34" i="4"/>
  <c r="CH34" i="4"/>
  <c r="CG34" i="4"/>
  <c r="CF34" i="4"/>
  <c r="CE34" i="4"/>
  <c r="CD34" i="4"/>
  <c r="CC34" i="4"/>
  <c r="CB34" i="4"/>
  <c r="CI33" i="4"/>
  <c r="CG33" i="4"/>
  <c r="CC33" i="4"/>
  <c r="CJ32" i="4"/>
  <c r="CI32" i="4"/>
  <c r="CH32" i="4"/>
  <c r="CG32" i="4"/>
  <c r="CF32" i="4"/>
  <c r="CE32" i="4"/>
  <c r="CD32" i="4"/>
  <c r="CC32" i="4"/>
  <c r="CB32" i="4"/>
  <c r="CE31" i="4"/>
  <c r="CJ30" i="4"/>
  <c r="CI30" i="4"/>
  <c r="CH30" i="4"/>
  <c r="CG30" i="4"/>
  <c r="CF30" i="4"/>
  <c r="CE30" i="4"/>
  <c r="CD30" i="4"/>
  <c r="CC30" i="4"/>
  <c r="CB30" i="4"/>
  <c r="CI29" i="4"/>
  <c r="CE29" i="4"/>
  <c r="CC29" i="4"/>
  <c r="CJ28" i="4"/>
  <c r="CI28" i="4"/>
  <c r="CH28" i="4"/>
  <c r="CG28" i="4"/>
  <c r="CF28" i="4"/>
  <c r="CE28" i="4"/>
  <c r="CD28" i="4"/>
  <c r="CC28" i="4"/>
  <c r="CB28" i="4"/>
  <c r="CE27" i="4"/>
  <c r="CJ26" i="4"/>
  <c r="CI26" i="4"/>
  <c r="CH26" i="4"/>
  <c r="CG26" i="4"/>
  <c r="CF26" i="4"/>
  <c r="CE26" i="4"/>
  <c r="CD26" i="4"/>
  <c r="CC26" i="4"/>
  <c r="CB26" i="4"/>
  <c r="CI25" i="4"/>
  <c r="CG25" i="4"/>
  <c r="CC25" i="4"/>
  <c r="CJ24" i="4"/>
  <c r="CI24" i="4"/>
  <c r="CH24" i="4"/>
  <c r="CG24" i="4"/>
  <c r="CF24" i="4"/>
  <c r="CE24" i="4"/>
  <c r="CD24" i="4"/>
  <c r="CC24" i="4"/>
  <c r="CB24" i="4"/>
  <c r="CE23" i="4"/>
  <c r="CJ22" i="4"/>
  <c r="CI22" i="4"/>
  <c r="CH22" i="4"/>
  <c r="CG22" i="4"/>
  <c r="CF22" i="4"/>
  <c r="CE22" i="4"/>
  <c r="CD22" i="4"/>
  <c r="CC22" i="4"/>
  <c r="CB22" i="4"/>
  <c r="CI21" i="4"/>
  <c r="CE21" i="4"/>
  <c r="CC21" i="4"/>
  <c r="CJ20" i="4"/>
  <c r="CI20" i="4"/>
  <c r="CH20" i="4"/>
  <c r="CG20" i="4"/>
  <c r="CF20" i="4"/>
  <c r="CE20" i="4"/>
  <c r="CD20" i="4"/>
  <c r="CC20" i="4"/>
  <c r="CB20" i="4"/>
  <c r="CE19" i="4"/>
  <c r="CJ18" i="4"/>
  <c r="CI18" i="4"/>
  <c r="CH18" i="4"/>
  <c r="CG18" i="4"/>
  <c r="CF18" i="4"/>
  <c r="CE18" i="4"/>
  <c r="CD18" i="4"/>
  <c r="CC18" i="4"/>
  <c r="CB18" i="4"/>
  <c r="CI17" i="4"/>
  <c r="CG17" i="4"/>
  <c r="CC17" i="4"/>
  <c r="CJ16" i="4"/>
  <c r="CI16" i="4"/>
  <c r="CH16" i="4"/>
  <c r="CG16" i="4"/>
  <c r="CF16" i="4"/>
  <c r="CE16" i="4"/>
  <c r="CD16" i="4"/>
  <c r="CC16" i="4"/>
  <c r="CB16" i="4"/>
  <c r="CE15" i="4"/>
  <c r="CJ14" i="4"/>
  <c r="CI14" i="4"/>
  <c r="CH14" i="4"/>
  <c r="CG14" i="4"/>
  <c r="CF14" i="4"/>
  <c r="CE14" i="4"/>
  <c r="CD14" i="4"/>
  <c r="CC14" i="4"/>
  <c r="CB14" i="4"/>
  <c r="CI13" i="4"/>
  <c r="CE13" i="4"/>
  <c r="CC13" i="4"/>
  <c r="CJ12" i="4"/>
  <c r="CI12" i="4"/>
  <c r="CH12" i="4"/>
  <c r="CG12" i="4"/>
  <c r="CF12" i="4"/>
  <c r="CE12" i="4"/>
  <c r="CD12" i="4"/>
  <c r="CC12" i="4"/>
  <c r="CB12" i="4"/>
  <c r="CE11" i="4"/>
  <c r="CJ10" i="4"/>
  <c r="CI10" i="4"/>
  <c r="CH10" i="4"/>
  <c r="CG10" i="4"/>
  <c r="CF10" i="4"/>
  <c r="CE10" i="4"/>
  <c r="CD10" i="4"/>
  <c r="CC10" i="4"/>
  <c r="CB10" i="4"/>
  <c r="CI9" i="4"/>
  <c r="CG9" i="4"/>
  <c r="CC9" i="4"/>
  <c r="CJ8" i="4"/>
  <c r="CI8" i="4"/>
  <c r="CH8" i="4"/>
  <c r="CG8" i="4"/>
  <c r="CF8" i="4"/>
  <c r="CE8" i="4"/>
  <c r="CD8" i="4"/>
  <c r="CC8" i="4"/>
  <c r="CB8" i="4"/>
  <c r="CE7" i="4"/>
  <c r="CJ6" i="4"/>
  <c r="CI6" i="4"/>
  <c r="CH6" i="4"/>
  <c r="CG6" i="4"/>
  <c r="CF6" i="4"/>
  <c r="CE6" i="4"/>
  <c r="CD6" i="4"/>
  <c r="CC6" i="4"/>
  <c r="CB6" i="4"/>
  <c r="CI5" i="4"/>
  <c r="CE5" i="4"/>
  <c r="CC5" i="4"/>
  <c r="CJ4" i="4"/>
  <c r="CI4" i="4"/>
  <c r="CH4" i="4"/>
  <c r="CG4" i="4"/>
  <c r="CF4" i="4"/>
  <c r="CE4" i="4"/>
  <c r="CD4" i="4"/>
  <c r="CC4" i="4"/>
  <c r="CB4" i="4"/>
  <c r="CE3" i="4"/>
  <c r="CA52" i="4"/>
  <c r="CA51" i="4"/>
  <c r="CA50" i="4"/>
  <c r="CA48" i="4"/>
  <c r="CA47" i="4"/>
  <c r="CA46" i="4"/>
  <c r="CA44" i="4"/>
  <c r="CA43" i="4"/>
  <c r="CA42" i="4"/>
  <c r="CA40" i="4"/>
  <c r="CA39" i="4"/>
  <c r="CA38" i="4"/>
  <c r="CA36" i="4"/>
  <c r="CA35" i="4"/>
  <c r="CA34" i="4"/>
  <c r="CA32" i="4"/>
  <c r="CA31" i="4"/>
  <c r="CA30" i="4"/>
  <c r="CA28" i="4"/>
  <c r="CA27" i="4"/>
  <c r="CA26" i="4"/>
  <c r="CA24" i="4"/>
  <c r="CA23" i="4"/>
  <c r="CA22" i="4"/>
  <c r="CA20" i="4"/>
  <c r="CA19" i="4"/>
  <c r="CA18" i="4"/>
  <c r="CA16" i="4"/>
  <c r="CA15" i="4"/>
  <c r="CA14" i="4"/>
  <c r="CA12" i="4"/>
  <c r="CA11" i="4"/>
  <c r="CA10" i="4"/>
  <c r="CA8" i="4"/>
  <c r="CA7" i="4"/>
  <c r="CA6" i="4"/>
  <c r="CA4" i="4"/>
  <c r="CA3" i="4"/>
  <c r="BZ52" i="4"/>
  <c r="BY52" i="4"/>
  <c r="BX52" i="4"/>
  <c r="BW52" i="4"/>
  <c r="BV52" i="4"/>
  <c r="BU52" i="4"/>
  <c r="BT52" i="4"/>
  <c r="BW51" i="4"/>
  <c r="BZ50" i="4"/>
  <c r="BY50" i="4"/>
  <c r="BX50" i="4"/>
  <c r="BW50" i="4"/>
  <c r="BV50" i="4"/>
  <c r="BU50" i="4"/>
  <c r="BT50" i="4"/>
  <c r="BY49" i="4"/>
  <c r="BU49" i="4"/>
  <c r="BZ48" i="4"/>
  <c r="BY48" i="4"/>
  <c r="BX48" i="4"/>
  <c r="BW48" i="4"/>
  <c r="BV48" i="4"/>
  <c r="BU48" i="4"/>
  <c r="BT48" i="4"/>
  <c r="BW47" i="4"/>
  <c r="BZ46" i="4"/>
  <c r="BY46" i="4"/>
  <c r="BX46" i="4"/>
  <c r="BW46" i="4"/>
  <c r="BV46" i="4"/>
  <c r="BU46" i="4"/>
  <c r="BT46" i="4"/>
  <c r="BY45" i="4"/>
  <c r="BU45" i="4"/>
  <c r="BZ44" i="4"/>
  <c r="BY44" i="4"/>
  <c r="BX44" i="4"/>
  <c r="BW44" i="4"/>
  <c r="BV44" i="4"/>
  <c r="BU44" i="4"/>
  <c r="BT44" i="4"/>
  <c r="BW43" i="4"/>
  <c r="BZ42" i="4"/>
  <c r="BY42" i="4"/>
  <c r="BX42" i="4"/>
  <c r="BW42" i="4"/>
  <c r="BV42" i="4"/>
  <c r="BU42" i="4"/>
  <c r="BT42" i="4"/>
  <c r="BY41" i="4"/>
  <c r="BU41" i="4"/>
  <c r="BZ40" i="4"/>
  <c r="BY40" i="4"/>
  <c r="BX40" i="4"/>
  <c r="BW40" i="4"/>
  <c r="BV40" i="4"/>
  <c r="BU40" i="4"/>
  <c r="BT40" i="4"/>
  <c r="BW39" i="4"/>
  <c r="BZ38" i="4"/>
  <c r="BY38" i="4"/>
  <c r="BX38" i="4"/>
  <c r="BW38" i="4"/>
  <c r="BV38" i="4"/>
  <c r="BU38" i="4"/>
  <c r="BT38" i="4"/>
  <c r="BY37" i="4"/>
  <c r="BU37" i="4"/>
  <c r="BZ36" i="4"/>
  <c r="BY36" i="4"/>
  <c r="BX36" i="4"/>
  <c r="BW36" i="4"/>
  <c r="BV36" i="4"/>
  <c r="BU36" i="4"/>
  <c r="BT36" i="4"/>
  <c r="BW35" i="4"/>
  <c r="BZ34" i="4"/>
  <c r="BY34" i="4"/>
  <c r="BX34" i="4"/>
  <c r="BW34" i="4"/>
  <c r="BV34" i="4"/>
  <c r="BU34" i="4"/>
  <c r="BT34" i="4"/>
  <c r="BY33" i="4"/>
  <c r="BU33" i="4"/>
  <c r="BZ32" i="4"/>
  <c r="BY32" i="4"/>
  <c r="BX32" i="4"/>
  <c r="BW32" i="4"/>
  <c r="BV32" i="4"/>
  <c r="BU32" i="4"/>
  <c r="BT32" i="4"/>
  <c r="BW31" i="4"/>
  <c r="BZ30" i="4"/>
  <c r="BY30" i="4"/>
  <c r="BX30" i="4"/>
  <c r="BW30" i="4"/>
  <c r="BV30" i="4"/>
  <c r="BU30" i="4"/>
  <c r="BT30" i="4"/>
  <c r="BY29" i="4"/>
  <c r="BU29" i="4"/>
  <c r="BZ28" i="4"/>
  <c r="BY28" i="4"/>
  <c r="BX28" i="4"/>
  <c r="BW28" i="4"/>
  <c r="BV28" i="4"/>
  <c r="BU28" i="4"/>
  <c r="BT28" i="4"/>
  <c r="BW27" i="4"/>
  <c r="BZ26" i="4"/>
  <c r="BY26" i="4"/>
  <c r="BX26" i="4"/>
  <c r="BW26" i="4"/>
  <c r="BV26" i="4"/>
  <c r="BU26" i="4"/>
  <c r="BT26" i="4"/>
  <c r="BY25" i="4"/>
  <c r="BU25" i="4"/>
  <c r="BZ24" i="4"/>
  <c r="BY24" i="4"/>
  <c r="BX24" i="4"/>
  <c r="BW24" i="4"/>
  <c r="BV24" i="4"/>
  <c r="BU24" i="4"/>
  <c r="BT24" i="4"/>
  <c r="BW23" i="4"/>
  <c r="BZ22" i="4"/>
  <c r="BY22" i="4"/>
  <c r="BX22" i="4"/>
  <c r="BW22" i="4"/>
  <c r="BV22" i="4"/>
  <c r="BU22" i="4"/>
  <c r="BT22" i="4"/>
  <c r="BY21" i="4"/>
  <c r="BU21" i="4"/>
  <c r="BZ20" i="4"/>
  <c r="BY20" i="4"/>
  <c r="BX20" i="4"/>
  <c r="BW20" i="4"/>
  <c r="BV20" i="4"/>
  <c r="BU20" i="4"/>
  <c r="BT20" i="4"/>
  <c r="BW19" i="4"/>
  <c r="BZ18" i="4"/>
  <c r="BY18" i="4"/>
  <c r="BX18" i="4"/>
  <c r="BW18" i="4"/>
  <c r="BV18" i="4"/>
  <c r="BU18" i="4"/>
  <c r="BT18" i="4"/>
  <c r="BY17" i="4"/>
  <c r="BU17" i="4"/>
  <c r="BZ16" i="4"/>
  <c r="BY16" i="4"/>
  <c r="BX16" i="4"/>
  <c r="BW16" i="4"/>
  <c r="BV16" i="4"/>
  <c r="BU16" i="4"/>
  <c r="BT16" i="4"/>
  <c r="BW15" i="4"/>
  <c r="BZ14" i="4"/>
  <c r="BY14" i="4"/>
  <c r="BX14" i="4"/>
  <c r="BW14" i="4"/>
  <c r="BV14" i="4"/>
  <c r="BU14" i="4"/>
  <c r="BT14" i="4"/>
  <c r="BY13" i="4"/>
  <c r="BU13" i="4"/>
  <c r="BZ12" i="4"/>
  <c r="BY12" i="4"/>
  <c r="BX12" i="4"/>
  <c r="BW12" i="4"/>
  <c r="BV12" i="4"/>
  <c r="BU12" i="4"/>
  <c r="BT12" i="4"/>
  <c r="BW11" i="4"/>
  <c r="BZ10" i="4"/>
  <c r="BY10" i="4"/>
  <c r="BX10" i="4"/>
  <c r="BW10" i="4"/>
  <c r="BV10" i="4"/>
  <c r="BU10" i="4"/>
  <c r="BT10" i="4"/>
  <c r="BY9" i="4"/>
  <c r="BU9" i="4"/>
  <c r="BZ8" i="4"/>
  <c r="BY8" i="4"/>
  <c r="BX8" i="4"/>
  <c r="BW8" i="4"/>
  <c r="BV8" i="4"/>
  <c r="BU8" i="4"/>
  <c r="BT8" i="4"/>
  <c r="BW7" i="4"/>
  <c r="BZ6" i="4"/>
  <c r="BY6" i="4"/>
  <c r="BX6" i="4"/>
  <c r="BW6" i="4"/>
  <c r="BV6" i="4"/>
  <c r="BU6" i="4"/>
  <c r="BT6" i="4"/>
  <c r="BY5" i="4"/>
  <c r="BU5" i="4"/>
  <c r="BZ4" i="4"/>
  <c r="BY4" i="4"/>
  <c r="BX4" i="4"/>
  <c r="BW4" i="4"/>
  <c r="BV4" i="4"/>
  <c r="BU4" i="4"/>
  <c r="BT4" i="4"/>
  <c r="BW3" i="4"/>
  <c r="AX52" i="4"/>
  <c r="BS51" i="4"/>
  <c r="BO51" i="4"/>
  <c r="BK51" i="4"/>
  <c r="BG51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Q49" i="4"/>
  <c r="BM49" i="4"/>
  <c r="BI49" i="4"/>
  <c r="BE49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S47" i="4"/>
  <c r="BO47" i="4"/>
  <c r="BK47" i="4"/>
  <c r="BG47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Q45" i="4"/>
  <c r="BM45" i="4"/>
  <c r="BI45" i="4"/>
  <c r="BE45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S43" i="4"/>
  <c r="BO43" i="4"/>
  <c r="BK43" i="4"/>
  <c r="BG43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Q41" i="4"/>
  <c r="BM41" i="4"/>
  <c r="BI41" i="4"/>
  <c r="BE41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S39" i="4"/>
  <c r="BO39" i="4"/>
  <c r="BK39" i="4"/>
  <c r="BG39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Q37" i="4"/>
  <c r="BM37" i="4"/>
  <c r="BI37" i="4"/>
  <c r="BE37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S35" i="4"/>
  <c r="BO35" i="4"/>
  <c r="BK35" i="4"/>
  <c r="BG35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Q33" i="4"/>
  <c r="BM33" i="4"/>
  <c r="BI33" i="4"/>
  <c r="BE33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S31" i="4"/>
  <c r="BO31" i="4"/>
  <c r="BK31" i="4"/>
  <c r="BG31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Q29" i="4"/>
  <c r="BM29" i="4"/>
  <c r="BI29" i="4"/>
  <c r="BE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S27" i="4"/>
  <c r="BO27" i="4"/>
  <c r="BK27" i="4"/>
  <c r="BG27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Q25" i="4"/>
  <c r="BM25" i="4"/>
  <c r="BI25" i="4"/>
  <c r="BE25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S23" i="4"/>
  <c r="BO23" i="4"/>
  <c r="BK23" i="4"/>
  <c r="BG23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Q21" i="4"/>
  <c r="BM21" i="4"/>
  <c r="BI21" i="4"/>
  <c r="BE21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S19" i="4"/>
  <c r="BO19" i="4"/>
  <c r="BK19" i="4"/>
  <c r="BG19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Q17" i="4"/>
  <c r="BM17" i="4"/>
  <c r="BI17" i="4"/>
  <c r="BE17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S15" i="4"/>
  <c r="BO15" i="4"/>
  <c r="BK15" i="4"/>
  <c r="BG15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G7" i="4"/>
  <c r="BK7" i="4"/>
  <c r="BO7" i="4"/>
  <c r="BS7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I9" i="4"/>
  <c r="BM9" i="4"/>
  <c r="BQ9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G11" i="4"/>
  <c r="BK11" i="4"/>
  <c r="BO11" i="4"/>
  <c r="BS11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I13" i="4"/>
  <c r="BM13" i="4"/>
  <c r="BQ13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D48" i="4"/>
  <c r="AX48" i="4"/>
  <c r="BD46" i="4"/>
  <c r="BD44" i="4"/>
  <c r="AX44" i="4"/>
  <c r="BD42" i="4"/>
  <c r="AX42" i="4"/>
  <c r="BD40" i="4"/>
  <c r="AX40" i="4"/>
  <c r="BD38" i="4"/>
  <c r="AX38" i="4"/>
  <c r="BD36" i="4"/>
  <c r="AX36" i="4"/>
  <c r="BD34" i="4"/>
  <c r="AX34" i="4"/>
  <c r="BD32" i="4"/>
  <c r="AX32" i="4"/>
  <c r="BD30" i="4"/>
  <c r="AX30" i="4"/>
  <c r="BD28" i="4"/>
  <c r="AX28" i="4"/>
  <c r="BD26" i="4"/>
  <c r="AX26" i="4"/>
  <c r="BD24" i="4"/>
  <c r="AX24" i="4"/>
  <c r="BD22" i="4"/>
  <c r="AX22" i="4"/>
  <c r="BD20" i="4"/>
  <c r="AX20" i="4"/>
  <c r="BD18" i="4"/>
  <c r="AX18" i="4"/>
  <c r="BD16" i="4"/>
  <c r="AX16" i="4"/>
  <c r="BE14" i="4"/>
  <c r="BD14" i="4"/>
  <c r="AX14" i="4"/>
  <c r="BE13" i="4"/>
  <c r="BE12" i="4"/>
  <c r="BD12" i="4"/>
  <c r="AX12" i="4"/>
  <c r="BE10" i="4"/>
  <c r="BD10" i="4"/>
  <c r="AX10" i="4"/>
  <c r="BE9" i="4"/>
  <c r="BE8" i="4"/>
  <c r="BD8" i="4"/>
  <c r="AX8" i="4"/>
  <c r="BF6" i="4"/>
  <c r="BE6" i="4"/>
  <c r="BD6" i="4"/>
  <c r="BE5" i="4"/>
  <c r="BF4" i="4"/>
  <c r="BE4" i="4"/>
  <c r="BD4" i="4"/>
  <c r="AX4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Q5" i="4"/>
  <c r="BM5" i="4"/>
  <c r="BI5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S3" i="4"/>
  <c r="BO3" i="4"/>
  <c r="BK3" i="4"/>
  <c r="BG3" i="4"/>
  <c r="BD50" i="4"/>
  <c r="AX50" i="4"/>
  <c r="AU5" i="4"/>
  <c r="AQ5" i="4"/>
  <c r="AP5" i="4"/>
  <c r="AM5" i="4"/>
  <c r="AI5" i="4"/>
  <c r="AE5" i="4"/>
  <c r="AA5" i="4"/>
  <c r="W5" i="4"/>
  <c r="S5" i="4"/>
  <c r="O5" i="4"/>
  <c r="K5" i="4"/>
  <c r="G5" i="4"/>
  <c r="C5" i="4"/>
  <c r="DE51" i="3"/>
  <c r="DF50" i="3"/>
  <c r="DE50" i="3"/>
  <c r="DD50" i="3"/>
  <c r="DC50" i="3"/>
  <c r="DB50" i="3"/>
  <c r="DC49" i="3"/>
  <c r="DF48" i="3"/>
  <c r="DE48" i="3"/>
  <c r="DD48" i="3"/>
  <c r="DC48" i="3"/>
  <c r="DB48" i="3"/>
  <c r="DE47" i="3"/>
  <c r="DF46" i="3"/>
  <c r="DE46" i="3"/>
  <c r="DD46" i="3"/>
  <c r="DC46" i="3"/>
  <c r="DB46" i="3"/>
  <c r="DC45" i="3"/>
  <c r="DF44" i="3"/>
  <c r="DE44" i="3"/>
  <c r="DD44" i="3"/>
  <c r="DC44" i="3"/>
  <c r="DB44" i="3"/>
  <c r="DE43" i="3"/>
  <c r="DF42" i="3"/>
  <c r="DE42" i="3"/>
  <c r="DD42" i="3"/>
  <c r="DC42" i="3"/>
  <c r="DB42" i="3"/>
  <c r="DC41" i="3"/>
  <c r="DF40" i="3"/>
  <c r="DE40" i="3"/>
  <c r="DD40" i="3"/>
  <c r="DC40" i="3"/>
  <c r="DB40" i="3"/>
  <c r="DE39" i="3"/>
  <c r="DF38" i="3"/>
  <c r="DE38" i="3"/>
  <c r="DD38" i="3"/>
  <c r="DC38" i="3"/>
  <c r="DB38" i="3"/>
  <c r="DC37" i="3"/>
  <c r="DF36" i="3"/>
  <c r="DE36" i="3"/>
  <c r="DD36" i="3"/>
  <c r="DC36" i="3"/>
  <c r="DB36" i="3"/>
  <c r="DE35" i="3"/>
  <c r="DF34" i="3"/>
  <c r="DE34" i="3"/>
  <c r="DD34" i="3"/>
  <c r="DC34" i="3"/>
  <c r="DB34" i="3"/>
  <c r="DC33" i="3"/>
  <c r="DF32" i="3"/>
  <c r="DE32" i="3"/>
  <c r="DD32" i="3"/>
  <c r="DC32" i="3"/>
  <c r="DB32" i="3"/>
  <c r="DE31" i="3"/>
  <c r="DF30" i="3"/>
  <c r="DE30" i="3"/>
  <c r="DD30" i="3"/>
  <c r="DC30" i="3"/>
  <c r="DB30" i="3"/>
  <c r="DC29" i="3"/>
  <c r="DF28" i="3"/>
  <c r="DE28" i="3"/>
  <c r="DD28" i="3"/>
  <c r="DC28" i="3"/>
  <c r="DB28" i="3"/>
  <c r="DE27" i="3"/>
  <c r="DF26" i="3"/>
  <c r="DE26" i="3"/>
  <c r="DD26" i="3"/>
  <c r="DC26" i="3"/>
  <c r="DB26" i="3"/>
  <c r="DC25" i="3"/>
  <c r="DF24" i="3"/>
  <c r="DE24" i="3"/>
  <c r="DD24" i="3"/>
  <c r="DC24" i="3"/>
  <c r="DB24" i="3"/>
  <c r="DE23" i="3"/>
  <c r="DF22" i="3"/>
  <c r="DE22" i="3"/>
  <c r="DD22" i="3"/>
  <c r="DC22" i="3"/>
  <c r="DB22" i="3"/>
  <c r="DC21" i="3"/>
  <c r="DF20" i="3"/>
  <c r="DE20" i="3"/>
  <c r="DD20" i="3"/>
  <c r="DC20" i="3"/>
  <c r="DB20" i="3"/>
  <c r="DE19" i="3"/>
  <c r="DF18" i="3"/>
  <c r="DE18" i="3"/>
  <c r="DD18" i="3"/>
  <c r="DC18" i="3"/>
  <c r="DB18" i="3"/>
  <c r="DC17" i="3"/>
  <c r="DF16" i="3"/>
  <c r="DE16" i="3"/>
  <c r="DD16" i="3"/>
  <c r="DC16" i="3"/>
  <c r="DB16" i="3"/>
  <c r="DE15" i="3"/>
  <c r="DF14" i="3"/>
  <c r="DE14" i="3"/>
  <c r="DD14" i="3"/>
  <c r="DC14" i="3"/>
  <c r="DB14" i="3"/>
  <c r="DC13" i="3"/>
  <c r="DF12" i="3"/>
  <c r="DE12" i="3"/>
  <c r="DD12" i="3"/>
  <c r="DC12" i="3"/>
  <c r="DB12" i="3"/>
  <c r="DE11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DA51" i="3"/>
  <c r="CW51" i="3"/>
  <c r="CS51" i="3"/>
  <c r="CO51" i="3"/>
  <c r="CK51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Y49" i="3"/>
  <c r="CU49" i="3"/>
  <c r="CQ49" i="3"/>
  <c r="CM49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DA47" i="3"/>
  <c r="CW47" i="3"/>
  <c r="CS47" i="3"/>
  <c r="CO47" i="3"/>
  <c r="CK47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Y45" i="3"/>
  <c r="CU45" i="3"/>
  <c r="CQ45" i="3"/>
  <c r="CM45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DA43" i="3"/>
  <c r="CW43" i="3"/>
  <c r="CS43" i="3"/>
  <c r="CO43" i="3"/>
  <c r="CK43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Y41" i="3"/>
  <c r="CU41" i="3"/>
  <c r="CQ41" i="3"/>
  <c r="CM41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DA39" i="3"/>
  <c r="CW39" i="3"/>
  <c r="CS39" i="3"/>
  <c r="CO39" i="3"/>
  <c r="CK39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Y37" i="3"/>
  <c r="CU37" i="3"/>
  <c r="CQ37" i="3"/>
  <c r="CM37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DA35" i="3"/>
  <c r="CW35" i="3"/>
  <c r="CS35" i="3"/>
  <c r="CO35" i="3"/>
  <c r="CK35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G51" i="3"/>
  <c r="CC51" i="3"/>
  <c r="BY51" i="3"/>
  <c r="BU51" i="3"/>
  <c r="BQ51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I49" i="3"/>
  <c r="CE49" i="3"/>
  <c r="CA49" i="3"/>
  <c r="BW49" i="3"/>
  <c r="BS49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G47" i="3"/>
  <c r="CC47" i="3"/>
  <c r="BY47" i="3"/>
  <c r="BU47" i="3"/>
  <c r="BQ47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I45" i="3"/>
  <c r="CE45" i="3"/>
  <c r="CA45" i="3"/>
  <c r="BW45" i="3"/>
  <c r="BS45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G43" i="3"/>
  <c r="CC43" i="3"/>
  <c r="BY43" i="3"/>
  <c r="BU43" i="3"/>
  <c r="BQ43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I41" i="3"/>
  <c r="CE41" i="3"/>
  <c r="CA41" i="3"/>
  <c r="BW41" i="3"/>
  <c r="BS41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G39" i="3"/>
  <c r="CC39" i="3"/>
  <c r="BY39" i="3"/>
  <c r="BU39" i="3"/>
  <c r="BQ39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I37" i="3"/>
  <c r="CE37" i="3"/>
  <c r="CA37" i="3"/>
  <c r="BW37" i="3"/>
  <c r="BS37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G35" i="3"/>
  <c r="CC35" i="3"/>
  <c r="BY35" i="3"/>
  <c r="BU35" i="3"/>
  <c r="BQ35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I33" i="3"/>
  <c r="CE33" i="3"/>
  <c r="CA33" i="3"/>
  <c r="BW33" i="3"/>
  <c r="BS33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G31" i="3"/>
  <c r="CC31" i="3"/>
  <c r="BY31" i="3"/>
  <c r="BU31" i="3"/>
  <c r="BQ31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I29" i="3"/>
  <c r="CE29" i="3"/>
  <c r="CA29" i="3"/>
  <c r="BW29" i="3"/>
  <c r="BS29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G27" i="3"/>
  <c r="CC27" i="3"/>
  <c r="BY27" i="3"/>
  <c r="BU27" i="3"/>
  <c r="BQ27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I25" i="3"/>
  <c r="CE25" i="3"/>
  <c r="CA25" i="3"/>
  <c r="BW25" i="3"/>
  <c r="BS25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G23" i="3"/>
  <c r="CC23" i="3"/>
  <c r="BY23" i="3"/>
  <c r="BU23" i="3"/>
  <c r="BQ23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I21" i="3"/>
  <c r="CE21" i="3"/>
  <c r="CA21" i="3"/>
  <c r="BW21" i="3"/>
  <c r="BS21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CG11" i="3"/>
  <c r="CC11" i="3"/>
  <c r="BY11" i="3"/>
  <c r="BU11" i="3"/>
  <c r="BQ11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CI9" i="3"/>
  <c r="CE9" i="3"/>
  <c r="CA9" i="3"/>
  <c r="BW9" i="3"/>
  <c r="BS9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CG7" i="3"/>
  <c r="CC7" i="3"/>
  <c r="BY7" i="3"/>
  <c r="BU7" i="3"/>
  <c r="BQ7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CI5" i="3"/>
  <c r="CE5" i="3"/>
  <c r="CA5" i="3"/>
  <c r="BW5" i="3"/>
  <c r="BS5" i="3"/>
  <c r="DA12" i="3"/>
  <c r="DA11" i="3"/>
  <c r="DF10" i="3"/>
  <c r="DE10" i="3"/>
  <c r="DD10" i="3"/>
  <c r="DC10" i="3"/>
  <c r="DB10" i="3"/>
  <c r="DA10" i="3"/>
  <c r="DC9" i="3"/>
  <c r="DF8" i="3"/>
  <c r="DE8" i="3"/>
  <c r="DD8" i="3"/>
  <c r="DC8" i="3"/>
  <c r="DB8" i="3"/>
  <c r="DA8" i="3"/>
  <c r="DE7" i="3"/>
  <c r="DA7" i="3"/>
  <c r="DF6" i="3"/>
  <c r="DE6" i="3"/>
  <c r="DD6" i="3"/>
  <c r="DC6" i="3"/>
  <c r="DB6" i="3"/>
  <c r="DA6" i="3"/>
  <c r="DC5" i="3"/>
  <c r="DF4" i="3"/>
  <c r="DE4" i="3"/>
  <c r="DD4" i="3"/>
  <c r="DC4" i="3"/>
  <c r="DB4" i="3"/>
  <c r="DA4" i="3"/>
  <c r="DE3" i="3"/>
  <c r="DA3" i="3"/>
  <c r="CY12" i="3"/>
  <c r="CX12" i="3"/>
  <c r="CW12" i="3"/>
  <c r="CV12" i="3"/>
  <c r="CU12" i="3"/>
  <c r="CT12" i="3"/>
  <c r="CS12" i="3"/>
  <c r="CR12" i="3"/>
  <c r="CQ12" i="3"/>
  <c r="CP12" i="3"/>
  <c r="CO12" i="3"/>
  <c r="CW11" i="3"/>
  <c r="CS11" i="3"/>
  <c r="CO11" i="3"/>
  <c r="CY10" i="3"/>
  <c r="CX10" i="3"/>
  <c r="CW10" i="3"/>
  <c r="CV10" i="3"/>
  <c r="CU10" i="3"/>
  <c r="CT10" i="3"/>
  <c r="CS10" i="3"/>
  <c r="CR10" i="3"/>
  <c r="CQ10" i="3"/>
  <c r="CP10" i="3"/>
  <c r="CO10" i="3"/>
  <c r="CY9" i="3"/>
  <c r="CU9" i="3"/>
  <c r="CQ9" i="3"/>
  <c r="CY8" i="3"/>
  <c r="CX8" i="3"/>
  <c r="CW8" i="3"/>
  <c r="CV8" i="3"/>
  <c r="CU8" i="3"/>
  <c r="CT8" i="3"/>
  <c r="CS8" i="3"/>
  <c r="CR8" i="3"/>
  <c r="CQ8" i="3"/>
  <c r="CP8" i="3"/>
  <c r="CO8" i="3"/>
  <c r="CW7" i="3"/>
  <c r="CS7" i="3"/>
  <c r="CO7" i="3"/>
  <c r="CY6" i="3"/>
  <c r="CX6" i="3"/>
  <c r="CW6" i="3"/>
  <c r="CV6" i="3"/>
  <c r="CU6" i="3"/>
  <c r="CT6" i="3"/>
  <c r="CS6" i="3"/>
  <c r="CR6" i="3"/>
  <c r="CQ6" i="3"/>
  <c r="CP6" i="3"/>
  <c r="CO6" i="3"/>
  <c r="CY5" i="3"/>
  <c r="CU5" i="3"/>
  <c r="CQ5" i="3"/>
  <c r="CY4" i="3"/>
  <c r="CX4" i="3"/>
  <c r="CW4" i="3"/>
  <c r="CV4" i="3"/>
  <c r="CU4" i="3"/>
  <c r="CT4" i="3"/>
  <c r="CS4" i="3"/>
  <c r="CR4" i="3"/>
  <c r="CQ4" i="3"/>
  <c r="CP4" i="3"/>
  <c r="CO4" i="3"/>
  <c r="CW3" i="3"/>
  <c r="CS3" i="3"/>
  <c r="CO3" i="3"/>
  <c r="CM12" i="3"/>
  <c r="CL12" i="3"/>
  <c r="CK12" i="3"/>
  <c r="CJ20" i="3"/>
  <c r="CI20" i="3"/>
  <c r="CH20" i="3"/>
  <c r="CG20" i="3"/>
  <c r="CF20" i="3"/>
  <c r="CE20" i="3"/>
  <c r="CD20" i="3"/>
  <c r="CC20" i="3"/>
  <c r="CK11" i="3"/>
  <c r="CG19" i="3"/>
  <c r="CC19" i="3"/>
  <c r="CM10" i="3"/>
  <c r="CL10" i="3"/>
  <c r="CK10" i="3"/>
  <c r="CJ18" i="3"/>
  <c r="CI18" i="3"/>
  <c r="CH18" i="3"/>
  <c r="CG18" i="3"/>
  <c r="CF18" i="3"/>
  <c r="CE18" i="3"/>
  <c r="CD18" i="3"/>
  <c r="CC18" i="3"/>
  <c r="CM9" i="3"/>
  <c r="CI17" i="3"/>
  <c r="CE17" i="3"/>
  <c r="CM8" i="3"/>
  <c r="CL8" i="3"/>
  <c r="CK8" i="3"/>
  <c r="CJ16" i="3"/>
  <c r="CI16" i="3"/>
  <c r="CH16" i="3"/>
  <c r="CG16" i="3"/>
  <c r="CF16" i="3"/>
  <c r="CE16" i="3"/>
  <c r="CD16" i="3"/>
  <c r="CC16" i="3"/>
  <c r="CK7" i="3"/>
  <c r="CG15" i="3"/>
  <c r="CC15" i="3"/>
  <c r="CM6" i="3"/>
  <c r="CL6" i="3"/>
  <c r="CK6" i="3"/>
  <c r="CJ14" i="3"/>
  <c r="CI14" i="3"/>
  <c r="CH14" i="3"/>
  <c r="CG14" i="3"/>
  <c r="CF14" i="3"/>
  <c r="CE14" i="3"/>
  <c r="CD14" i="3"/>
  <c r="CC14" i="3"/>
  <c r="CM5" i="3"/>
  <c r="CI13" i="3"/>
  <c r="CE13" i="3"/>
  <c r="CM4" i="3"/>
  <c r="CL4" i="3"/>
  <c r="CK4" i="3"/>
  <c r="CJ4" i="3"/>
  <c r="CI4" i="3"/>
  <c r="CH4" i="3"/>
  <c r="CG4" i="3"/>
  <c r="CF4" i="3"/>
  <c r="CE4" i="3"/>
  <c r="CD4" i="3"/>
  <c r="CC4" i="3"/>
  <c r="CK3" i="3"/>
  <c r="CG3" i="3"/>
  <c r="CC3" i="3"/>
  <c r="CA20" i="3"/>
  <c r="BZ20" i="3"/>
  <c r="BY20" i="3"/>
  <c r="BX20" i="3"/>
  <c r="BW20" i="3"/>
  <c r="BV20" i="3"/>
  <c r="BU20" i="3"/>
  <c r="BT20" i="3"/>
  <c r="BS20" i="3"/>
  <c r="BR20" i="3"/>
  <c r="BQ20" i="3"/>
  <c r="BY19" i="3"/>
  <c r="BU19" i="3"/>
  <c r="BQ19" i="3"/>
  <c r="CA18" i="3"/>
  <c r="BZ18" i="3"/>
  <c r="BY18" i="3"/>
  <c r="BX18" i="3"/>
  <c r="BW18" i="3"/>
  <c r="BV18" i="3"/>
  <c r="BU18" i="3"/>
  <c r="BT18" i="3"/>
  <c r="BS18" i="3"/>
  <c r="BR18" i="3"/>
  <c r="BQ18" i="3"/>
  <c r="CA17" i="3"/>
  <c r="BW17" i="3"/>
  <c r="BS17" i="3"/>
  <c r="CA16" i="3"/>
  <c r="BZ16" i="3"/>
  <c r="BY16" i="3"/>
  <c r="BX16" i="3"/>
  <c r="BW16" i="3"/>
  <c r="BV16" i="3"/>
  <c r="BU16" i="3"/>
  <c r="BT16" i="3"/>
  <c r="BS16" i="3"/>
  <c r="BR16" i="3"/>
  <c r="BQ16" i="3"/>
  <c r="BY15" i="3"/>
  <c r="BU15" i="3"/>
  <c r="BQ15" i="3"/>
  <c r="CA14" i="3"/>
  <c r="BZ14" i="3"/>
  <c r="BY14" i="3"/>
  <c r="BX14" i="3"/>
  <c r="BW14" i="3"/>
  <c r="BV14" i="3"/>
  <c r="BU14" i="3"/>
  <c r="BT14" i="3"/>
  <c r="BS14" i="3"/>
  <c r="BR14" i="3"/>
  <c r="BQ14" i="3"/>
  <c r="CA13" i="3"/>
  <c r="BW13" i="3"/>
  <c r="BS13" i="3"/>
  <c r="CA4" i="3"/>
  <c r="BZ4" i="3"/>
  <c r="BY4" i="3"/>
  <c r="BX4" i="3"/>
  <c r="BW4" i="3"/>
  <c r="BV4" i="3"/>
  <c r="BU4" i="3"/>
  <c r="BT4" i="3"/>
  <c r="BS4" i="3"/>
  <c r="BR4" i="3"/>
  <c r="BQ4" i="3"/>
  <c r="BY3" i="3"/>
  <c r="BU3" i="3"/>
  <c r="BQ3" i="3"/>
  <c r="BO12" i="3"/>
  <c r="BN12" i="3"/>
  <c r="BM12" i="3"/>
  <c r="BL12" i="3"/>
  <c r="BK12" i="3"/>
  <c r="BJ12" i="3"/>
  <c r="BI12" i="3"/>
  <c r="BH12" i="3"/>
  <c r="BG12" i="3"/>
  <c r="BF12" i="3"/>
  <c r="BE12" i="3"/>
  <c r="BM11" i="3"/>
  <c r="BI11" i="3"/>
  <c r="BE11" i="3"/>
  <c r="BO10" i="3"/>
  <c r="BN10" i="3"/>
  <c r="BM10" i="3"/>
  <c r="BL10" i="3"/>
  <c r="BK10" i="3"/>
  <c r="BJ10" i="3"/>
  <c r="BI10" i="3"/>
  <c r="BH10" i="3"/>
  <c r="BG10" i="3"/>
  <c r="BF10" i="3"/>
  <c r="BE10" i="3"/>
  <c r="BO9" i="3"/>
  <c r="BK9" i="3"/>
  <c r="BG9" i="3"/>
  <c r="BO8" i="3"/>
  <c r="BN8" i="3"/>
  <c r="BM8" i="3"/>
  <c r="BL8" i="3"/>
  <c r="BK8" i="3"/>
  <c r="BJ8" i="3"/>
  <c r="BI8" i="3"/>
  <c r="BH8" i="3"/>
  <c r="BG8" i="3"/>
  <c r="BF8" i="3"/>
  <c r="BE8" i="3"/>
  <c r="BM7" i="3"/>
  <c r="BI7" i="3"/>
  <c r="BE7" i="3"/>
  <c r="BO6" i="3"/>
  <c r="BN6" i="3"/>
  <c r="BM6" i="3"/>
  <c r="BL6" i="3"/>
  <c r="BK6" i="3"/>
  <c r="BJ6" i="3"/>
  <c r="BI6" i="3"/>
  <c r="BH6" i="3"/>
  <c r="BG6" i="3"/>
  <c r="BF6" i="3"/>
  <c r="BE6" i="3"/>
  <c r="BO5" i="3"/>
  <c r="BK5" i="3"/>
  <c r="BG5" i="3"/>
  <c r="BO4" i="3"/>
  <c r="BN4" i="3"/>
  <c r="BM4" i="3"/>
  <c r="BL4" i="3"/>
  <c r="BK4" i="3"/>
  <c r="BJ4" i="3"/>
  <c r="BI4" i="3"/>
  <c r="BH4" i="3"/>
  <c r="BG4" i="3"/>
  <c r="BF4" i="3"/>
  <c r="BE4" i="3"/>
  <c r="BM3" i="3"/>
  <c r="BI3" i="3"/>
  <c r="BE3" i="3"/>
  <c r="BP20" i="3"/>
  <c r="BP18" i="3"/>
  <c r="BP16" i="3"/>
  <c r="BP14" i="3"/>
  <c r="BP4" i="3"/>
  <c r="BD12" i="3"/>
  <c r="BD10" i="3"/>
  <c r="BD8" i="3"/>
  <c r="BD6" i="3"/>
  <c r="BD4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BA51" i="3"/>
  <c r="AW51" i="3"/>
  <c r="AS51" i="3"/>
  <c r="AQ51" i="3"/>
  <c r="AM51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Y49" i="3"/>
  <c r="AU49" i="3"/>
  <c r="AO49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BA47" i="3"/>
  <c r="AW47" i="3"/>
  <c r="AS47" i="3"/>
  <c r="AO47" i="3"/>
  <c r="AM47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Y45" i="3"/>
  <c r="AU45" i="3"/>
  <c r="AO45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BA43" i="3"/>
  <c r="AW43" i="3"/>
  <c r="AS43" i="3"/>
  <c r="AQ43" i="3"/>
  <c r="AM43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Y41" i="3"/>
  <c r="AU41" i="3"/>
  <c r="AO41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BA39" i="3"/>
  <c r="AW39" i="3"/>
  <c r="AS39" i="3"/>
  <c r="AO39" i="3"/>
  <c r="AM39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Y37" i="3"/>
  <c r="AU37" i="3"/>
  <c r="AO37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BA35" i="3"/>
  <c r="AW35" i="3"/>
  <c r="AS35" i="3"/>
  <c r="AQ35" i="3"/>
  <c r="AM35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Y33" i="3"/>
  <c r="AU33" i="3"/>
  <c r="AO33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BA31" i="3"/>
  <c r="AW31" i="3"/>
  <c r="AS31" i="3"/>
  <c r="AO31" i="3"/>
  <c r="AM31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Y29" i="3"/>
  <c r="AU29" i="3"/>
  <c r="AO29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BA27" i="3"/>
  <c r="AW27" i="3"/>
  <c r="AS27" i="3"/>
  <c r="AQ27" i="3"/>
  <c r="AM27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Y25" i="3"/>
  <c r="AU25" i="3"/>
  <c r="AO25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BA23" i="3"/>
  <c r="AW23" i="3"/>
  <c r="AS23" i="3"/>
  <c r="AO23" i="3"/>
  <c r="AM23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Y21" i="3"/>
  <c r="AU21" i="3"/>
  <c r="AO21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BA19" i="3"/>
  <c r="AW19" i="3"/>
  <c r="AS19" i="3"/>
  <c r="AQ19" i="3"/>
  <c r="AM19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Y17" i="3"/>
  <c r="AU17" i="3"/>
  <c r="AO17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BA15" i="3"/>
  <c r="AW15" i="3"/>
  <c r="AS15" i="3"/>
  <c r="AO15" i="3"/>
  <c r="AM15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Y13" i="3"/>
  <c r="AU13" i="3"/>
  <c r="AO13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BA11" i="3"/>
  <c r="AW11" i="3"/>
  <c r="AS11" i="3"/>
  <c r="AQ11" i="3"/>
  <c r="AM11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BC9" i="3"/>
  <c r="AY9" i="3"/>
  <c r="AU9" i="3"/>
  <c r="AO9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BA7" i="3"/>
  <c r="AW7" i="3"/>
  <c r="AS7" i="3"/>
  <c r="AO7" i="3"/>
  <c r="AM7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BC5" i="3"/>
  <c r="AY5" i="3"/>
  <c r="AU5" i="3"/>
  <c r="AO5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BA3" i="3"/>
  <c r="AW3" i="3"/>
  <c r="AS3" i="3"/>
  <c r="AQ3" i="3"/>
  <c r="AM3" i="3"/>
  <c r="DF52" i="1"/>
  <c r="DE52" i="1"/>
  <c r="DD52" i="1"/>
  <c r="DC52" i="1"/>
  <c r="DB52" i="1"/>
  <c r="DE51" i="1"/>
  <c r="DF50" i="1"/>
  <c r="DE50" i="1"/>
  <c r="DD50" i="1"/>
  <c r="DC50" i="1"/>
  <c r="DB50" i="1"/>
  <c r="DC49" i="1"/>
  <c r="DF48" i="1"/>
  <c r="DE48" i="1"/>
  <c r="DD48" i="1"/>
  <c r="DC48" i="1"/>
  <c r="DB48" i="1"/>
  <c r="DE47" i="1"/>
  <c r="DF46" i="1"/>
  <c r="DE46" i="1"/>
  <c r="DD46" i="1"/>
  <c r="DC46" i="1"/>
  <c r="DB46" i="1"/>
  <c r="DC45" i="1"/>
  <c r="DF44" i="1"/>
  <c r="DE44" i="1"/>
  <c r="DD44" i="1"/>
  <c r="DC44" i="1"/>
  <c r="DB44" i="1"/>
  <c r="DE43" i="1"/>
  <c r="DF42" i="1"/>
  <c r="DE42" i="1"/>
  <c r="DD42" i="1"/>
  <c r="DC42" i="1"/>
  <c r="DB42" i="1"/>
  <c r="DC41" i="1"/>
  <c r="DF40" i="1"/>
  <c r="DE40" i="1"/>
  <c r="DD40" i="1"/>
  <c r="DC40" i="1"/>
  <c r="DB40" i="1"/>
  <c r="DE39" i="1"/>
  <c r="DF38" i="1"/>
  <c r="DE38" i="1"/>
  <c r="DD38" i="1"/>
  <c r="DC38" i="1"/>
  <c r="DB38" i="1"/>
  <c r="DC37" i="1"/>
  <c r="DF36" i="1"/>
  <c r="DE36" i="1"/>
  <c r="DD36" i="1"/>
  <c r="DC36" i="1"/>
  <c r="DB36" i="1"/>
  <c r="DE35" i="1"/>
  <c r="DF34" i="1"/>
  <c r="DE34" i="1"/>
  <c r="DD34" i="1"/>
  <c r="DC34" i="1"/>
  <c r="DB34" i="1"/>
  <c r="DC33" i="1"/>
  <c r="DF32" i="1"/>
  <c r="DE32" i="1"/>
  <c r="DD32" i="1"/>
  <c r="DC32" i="1"/>
  <c r="DB32" i="1"/>
  <c r="DE31" i="1"/>
  <c r="DF30" i="1"/>
  <c r="DE30" i="1"/>
  <c r="DD30" i="1"/>
  <c r="DC30" i="1"/>
  <c r="DB30" i="1"/>
  <c r="DC29" i="1"/>
  <c r="DF28" i="1"/>
  <c r="DE28" i="1"/>
  <c r="DD28" i="1"/>
  <c r="DC28" i="1"/>
  <c r="DB28" i="1"/>
  <c r="DE27" i="1"/>
  <c r="DF26" i="1"/>
  <c r="DE26" i="1"/>
  <c r="DD26" i="1"/>
  <c r="DC26" i="1"/>
  <c r="DB26" i="1"/>
  <c r="DC25" i="1"/>
  <c r="DF24" i="1"/>
  <c r="DE24" i="1"/>
  <c r="DD24" i="1"/>
  <c r="DC24" i="1"/>
  <c r="DB24" i="1"/>
  <c r="DE23" i="1"/>
  <c r="DE18" i="1"/>
  <c r="DF18" i="1"/>
  <c r="DF22" i="1"/>
  <c r="DE22" i="1"/>
  <c r="DD22" i="1"/>
  <c r="DC22" i="1"/>
  <c r="DB22" i="1"/>
  <c r="DC21" i="1"/>
  <c r="DF20" i="1"/>
  <c r="DE20" i="1"/>
  <c r="DD20" i="1"/>
  <c r="DC20" i="1"/>
  <c r="DB20" i="1"/>
  <c r="DE19" i="1"/>
  <c r="DC17" i="1"/>
  <c r="DF16" i="1"/>
  <c r="DE16" i="1"/>
  <c r="DD16" i="1"/>
  <c r="DC16" i="1"/>
  <c r="DB16" i="1"/>
  <c r="DE15" i="1"/>
  <c r="DF14" i="1"/>
  <c r="DE14" i="1"/>
  <c r="DD14" i="1"/>
  <c r="DC14" i="1"/>
  <c r="DB14" i="1"/>
  <c r="DC13" i="1"/>
  <c r="DF12" i="1"/>
  <c r="DE12" i="1"/>
  <c r="DD12" i="1"/>
  <c r="DC12" i="1"/>
  <c r="DB12" i="1"/>
  <c r="DE11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CK43" i="1"/>
  <c r="CG43" i="1"/>
  <c r="CC43" i="1"/>
  <c r="BY43" i="1"/>
  <c r="BU43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CM41" i="1"/>
  <c r="CI41" i="1"/>
  <c r="CE41" i="1"/>
  <c r="CA41" i="1"/>
  <c r="BW41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CK39" i="1"/>
  <c r="CG39" i="1"/>
  <c r="CC39" i="1"/>
  <c r="BY39" i="1"/>
  <c r="BU39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CM37" i="1"/>
  <c r="CI37" i="1"/>
  <c r="CE37" i="1"/>
  <c r="CA37" i="1"/>
  <c r="BW37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CK35" i="1"/>
  <c r="CG35" i="1"/>
  <c r="CC35" i="1"/>
  <c r="BY35" i="1"/>
  <c r="BU35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CM33" i="1"/>
  <c r="CI33" i="1"/>
  <c r="CE33" i="1"/>
  <c r="CA33" i="1"/>
  <c r="BW33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CK31" i="1"/>
  <c r="CG31" i="1"/>
  <c r="CC31" i="1"/>
  <c r="BY31" i="1"/>
  <c r="BU31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CM29" i="1"/>
  <c r="CI29" i="1"/>
  <c r="CE29" i="1"/>
  <c r="CA29" i="1"/>
  <c r="BW29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CK27" i="1"/>
  <c r="CG27" i="1"/>
  <c r="CC27" i="1"/>
  <c r="BY27" i="1"/>
  <c r="BU27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CM25" i="1"/>
  <c r="CI25" i="1"/>
  <c r="CE25" i="1"/>
  <c r="CA25" i="1"/>
  <c r="BW25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CK23" i="1"/>
  <c r="CG23" i="1"/>
  <c r="CC23" i="1"/>
  <c r="BY23" i="1"/>
  <c r="BU23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CM21" i="1"/>
  <c r="CI21" i="1"/>
  <c r="CE21" i="1"/>
  <c r="CA21" i="1"/>
  <c r="BW21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CK19" i="1"/>
  <c r="CG19" i="1"/>
  <c r="CC19" i="1"/>
  <c r="BY19" i="1"/>
  <c r="BU19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CM17" i="1"/>
  <c r="CI17" i="1"/>
  <c r="CE17" i="1"/>
  <c r="CA17" i="1"/>
  <c r="BW17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CK15" i="1"/>
  <c r="CG15" i="1"/>
  <c r="CC15" i="1"/>
  <c r="BY15" i="1"/>
  <c r="BU15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CM13" i="1"/>
  <c r="CI13" i="1"/>
  <c r="CE13" i="1"/>
  <c r="CA13" i="1"/>
  <c r="BW13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CK51" i="1"/>
  <c r="CG51" i="1"/>
  <c r="CC51" i="1"/>
  <c r="BY51" i="1"/>
  <c r="BU51" i="1"/>
  <c r="BQ51" i="1"/>
  <c r="BM51" i="1"/>
  <c r="BI51" i="1"/>
  <c r="BE51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CM49" i="1"/>
  <c r="CI49" i="1"/>
  <c r="CE49" i="1"/>
  <c r="CA49" i="1"/>
  <c r="BW49" i="1"/>
  <c r="BS49" i="1"/>
  <c r="BO49" i="1"/>
  <c r="BK49" i="1"/>
  <c r="BG49" i="1"/>
  <c r="BC49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CK47" i="1"/>
  <c r="CG47" i="1"/>
  <c r="CC47" i="1"/>
  <c r="BY47" i="1"/>
  <c r="BU47" i="1"/>
  <c r="BQ47" i="1"/>
  <c r="BM47" i="1"/>
  <c r="BI47" i="1"/>
  <c r="BE47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CM45" i="1"/>
  <c r="CI45" i="1"/>
  <c r="CE45" i="1"/>
  <c r="CA45" i="1"/>
  <c r="BW45" i="1"/>
  <c r="BS45" i="1"/>
  <c r="BO45" i="1"/>
  <c r="BK45" i="1"/>
  <c r="BG45" i="1"/>
  <c r="BC45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Q43" i="1"/>
  <c r="BM43" i="1"/>
  <c r="BI43" i="1"/>
  <c r="BE43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S41" i="1"/>
  <c r="BO41" i="1"/>
  <c r="BK41" i="1"/>
  <c r="BG41" i="1"/>
  <c r="BC41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Q39" i="1"/>
  <c r="BM39" i="1"/>
  <c r="BI39" i="1"/>
  <c r="BE39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S37" i="1"/>
  <c r="BO37" i="1"/>
  <c r="BK37" i="1"/>
  <c r="BG37" i="1"/>
  <c r="BC37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Q35" i="1"/>
  <c r="BM35" i="1"/>
  <c r="BI35" i="1"/>
  <c r="BE35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BA51" i="1"/>
  <c r="AW51" i="1"/>
  <c r="AS51" i="1"/>
  <c r="AQ51" i="1"/>
  <c r="AM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Y49" i="1"/>
  <c r="AU49" i="1"/>
  <c r="AO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BA47" i="1"/>
  <c r="AW47" i="1"/>
  <c r="AS47" i="1"/>
  <c r="AO47" i="1"/>
  <c r="AM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Y45" i="1"/>
  <c r="AU45" i="1"/>
  <c r="AO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BA43" i="1"/>
  <c r="AW43" i="1"/>
  <c r="AS43" i="1"/>
  <c r="AQ43" i="1"/>
  <c r="AM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Y41" i="1"/>
  <c r="AU41" i="1"/>
  <c r="AO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BA39" i="1"/>
  <c r="AW39" i="1"/>
  <c r="AS39" i="1"/>
  <c r="AO39" i="1"/>
  <c r="AM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Y37" i="1"/>
  <c r="AU37" i="1"/>
  <c r="AO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BA35" i="1"/>
  <c r="AW35" i="1"/>
  <c r="AS35" i="1"/>
  <c r="AQ35" i="1"/>
  <c r="AM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Y33" i="1"/>
  <c r="AU33" i="1"/>
  <c r="AO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BA31" i="1"/>
  <c r="AW31" i="1"/>
  <c r="AS31" i="1"/>
  <c r="AO31" i="1"/>
  <c r="AM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Y29" i="1"/>
  <c r="AU29" i="1"/>
  <c r="AO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BA27" i="1"/>
  <c r="AW27" i="1"/>
  <c r="AS27" i="1"/>
  <c r="AQ27" i="1"/>
  <c r="AM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Y25" i="1"/>
  <c r="AU25" i="1"/>
  <c r="AO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BA23" i="1"/>
  <c r="AW23" i="1"/>
  <c r="AS23" i="1"/>
  <c r="AO23" i="1"/>
  <c r="AM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Y21" i="1"/>
  <c r="AU21" i="1"/>
  <c r="AO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BA19" i="1"/>
  <c r="AW19" i="1"/>
  <c r="AS19" i="1"/>
  <c r="AQ19" i="1"/>
  <c r="AM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Y17" i="1"/>
  <c r="AU17" i="1"/>
  <c r="AO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BA15" i="1"/>
  <c r="AW15" i="1"/>
  <c r="AS15" i="1"/>
  <c r="AO15" i="1"/>
  <c r="AM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Y13" i="1"/>
  <c r="AU13" i="1"/>
  <c r="AO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BA11" i="1"/>
  <c r="AW11" i="1"/>
  <c r="AS11" i="1"/>
  <c r="AQ11" i="1"/>
  <c r="AN14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DA11" i="1"/>
  <c r="CW11" i="1"/>
  <c r="CS11" i="1"/>
  <c r="CO11" i="1"/>
  <c r="CK11" i="1"/>
  <c r="CG11" i="1"/>
  <c r="CC11" i="1"/>
  <c r="BY11" i="1"/>
  <c r="BU11" i="1"/>
  <c r="BQ11" i="1"/>
  <c r="BM11" i="1"/>
  <c r="BI11" i="1"/>
  <c r="BE11" i="1"/>
  <c r="AN12" i="1"/>
  <c r="DE8" i="1"/>
  <c r="DF8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DC9" i="1"/>
  <c r="CY9" i="1"/>
  <c r="CU9" i="1"/>
  <c r="CQ9" i="1"/>
  <c r="CM9" i="1"/>
  <c r="CI9" i="1"/>
  <c r="CE9" i="1"/>
  <c r="CA9" i="1"/>
  <c r="BW9" i="1"/>
  <c r="BS9" i="1"/>
  <c r="BO9" i="1"/>
  <c r="BK9" i="1"/>
  <c r="BG9" i="1"/>
  <c r="BC9" i="1"/>
  <c r="AY9" i="1"/>
  <c r="AU9" i="1"/>
  <c r="DF6" i="1"/>
  <c r="DE6" i="1"/>
  <c r="DD6" i="1"/>
  <c r="DE7" i="1"/>
  <c r="DA7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CW7" i="1"/>
  <c r="CS7" i="1"/>
  <c r="CO7" i="1"/>
  <c r="CK7" i="1"/>
  <c r="CG7" i="1"/>
  <c r="CC7" i="1"/>
  <c r="BY7" i="1"/>
  <c r="BU7" i="1"/>
  <c r="BQ7" i="1"/>
  <c r="BM7" i="1"/>
  <c r="BI7" i="1"/>
  <c r="BE7" i="1"/>
  <c r="BA7" i="1"/>
  <c r="AW7" i="1"/>
  <c r="AS7" i="1"/>
  <c r="DC8" i="1"/>
  <c r="DB8" i="1"/>
  <c r="DA8" i="1"/>
  <c r="AO8" i="1"/>
  <c r="AO7" i="1"/>
  <c r="AS4" i="1"/>
  <c r="AR4" i="1"/>
  <c r="AS3" i="1"/>
  <c r="DE4" i="1"/>
  <c r="DF4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DC5" i="1"/>
  <c r="CY5" i="1"/>
  <c r="CU5" i="1"/>
  <c r="CQ5" i="1"/>
  <c r="CM5" i="1"/>
  <c r="CI5" i="1"/>
  <c r="CE5" i="1"/>
  <c r="CA5" i="1"/>
  <c r="BW5" i="1"/>
  <c r="BS5" i="1"/>
  <c r="BO5" i="1"/>
  <c r="BK5" i="1"/>
  <c r="BG5" i="1"/>
  <c r="BC5" i="1"/>
  <c r="AY5" i="1"/>
  <c r="AU5" i="1"/>
  <c r="AO10" i="1"/>
  <c r="AP10" i="1"/>
  <c r="AO9" i="1"/>
  <c r="AN8" i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B4" i="4"/>
  <c r="BE52" i="4"/>
  <c r="BD52" i="4"/>
  <c r="CZ12" i="3"/>
  <c r="CN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AA11" i="3"/>
  <c r="W11" i="3"/>
  <c r="S11" i="3"/>
  <c r="O11" i="3"/>
  <c r="DF52" i="3"/>
  <c r="DE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I51" i="3"/>
  <c r="AE51" i="3"/>
  <c r="AA51" i="3"/>
  <c r="W51" i="3"/>
  <c r="S51" i="3"/>
  <c r="O51" i="3"/>
  <c r="K51" i="3"/>
  <c r="G51" i="3"/>
  <c r="C51" i="3"/>
  <c r="AW3" i="4"/>
  <c r="AS3" i="4"/>
  <c r="AR3" i="4"/>
  <c r="AO3" i="4"/>
  <c r="AK3" i="4"/>
  <c r="AG3" i="4"/>
  <c r="AC3" i="4"/>
  <c r="Y3" i="4"/>
  <c r="U3" i="4"/>
  <c r="Q3" i="4"/>
  <c r="M3" i="4"/>
  <c r="I3" i="4"/>
  <c r="E3" i="4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K49" i="3"/>
  <c r="AG49" i="3"/>
  <c r="AC49" i="3"/>
  <c r="Y49" i="3"/>
  <c r="U49" i="3"/>
  <c r="Q49" i="3"/>
  <c r="M49" i="3"/>
  <c r="I49" i="3"/>
  <c r="E49" i="3"/>
  <c r="CN10" i="3"/>
  <c r="CZ10" i="3"/>
  <c r="AD32" i="3"/>
  <c r="AE32" i="3"/>
  <c r="AF32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AG33" i="1"/>
  <c r="AK33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AA35" i="1"/>
  <c r="W35" i="1"/>
  <c r="S35" i="1"/>
  <c r="O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DE3" i="1"/>
  <c r="DA3" i="1"/>
  <c r="CW3" i="1"/>
  <c r="CS3" i="1"/>
  <c r="CO3" i="1"/>
  <c r="CK3" i="1"/>
  <c r="CG3" i="1"/>
  <c r="CC3" i="1"/>
  <c r="BY3" i="1"/>
  <c r="BU3" i="1"/>
  <c r="BQ3" i="1"/>
  <c r="BM3" i="1"/>
  <c r="BI3" i="1"/>
  <c r="BE3" i="1"/>
  <c r="BB4" i="1"/>
  <c r="BA4" i="1"/>
  <c r="AZ4" i="1"/>
  <c r="AY4" i="1"/>
  <c r="AX4" i="1"/>
  <c r="AW4" i="1"/>
  <c r="AV4" i="1"/>
  <c r="AU4" i="1"/>
  <c r="AT4" i="1"/>
  <c r="AQ4" i="1"/>
  <c r="AP4" i="1"/>
  <c r="AO4" i="1"/>
  <c r="AN4" i="1"/>
  <c r="AM4" i="1"/>
  <c r="AL4" i="1"/>
  <c r="BA3" i="1"/>
  <c r="AW3" i="1"/>
  <c r="AQ3" i="1"/>
  <c r="AM3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I3" i="1"/>
  <c r="AE3" i="1"/>
  <c r="AA3" i="1"/>
  <c r="W3" i="1"/>
  <c r="S3" i="1"/>
  <c r="O3" i="1"/>
  <c r="K3" i="1"/>
  <c r="G3" i="1"/>
  <c r="C3" i="1"/>
  <c r="CZ8" i="3"/>
  <c r="CN8" i="3"/>
  <c r="AC9" i="3"/>
  <c r="Y9" i="3"/>
  <c r="U9" i="3"/>
  <c r="Q9" i="3"/>
  <c r="M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Z6" i="3"/>
  <c r="AI47" i="3"/>
  <c r="AE47" i="3"/>
  <c r="AA47" i="3"/>
  <c r="W47" i="3"/>
  <c r="S47" i="3"/>
  <c r="O47" i="3"/>
  <c r="K47" i="3"/>
  <c r="G47" i="3"/>
  <c r="C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K45" i="3"/>
  <c r="AG45" i="3"/>
  <c r="AC45" i="3"/>
  <c r="Y45" i="3"/>
  <c r="U45" i="3"/>
  <c r="Q45" i="3"/>
  <c r="M45" i="3"/>
  <c r="I45" i="3"/>
  <c r="E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I43" i="3"/>
  <c r="AE43" i="3"/>
  <c r="AA43" i="3"/>
  <c r="W43" i="3"/>
  <c r="S43" i="3"/>
  <c r="O43" i="3"/>
  <c r="K43" i="3"/>
  <c r="G43" i="3"/>
  <c r="C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K41" i="3"/>
  <c r="AG41" i="3"/>
  <c r="AC41" i="3"/>
  <c r="Y41" i="3"/>
  <c r="U41" i="3"/>
  <c r="Q41" i="3"/>
  <c r="M41" i="3"/>
  <c r="I41" i="3"/>
  <c r="E41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I39" i="3"/>
  <c r="AE39" i="3"/>
  <c r="AA39" i="3"/>
  <c r="W39" i="3"/>
  <c r="S39" i="3"/>
  <c r="O39" i="3"/>
  <c r="K39" i="3"/>
  <c r="G39" i="3"/>
  <c r="C39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K37" i="3"/>
  <c r="AG37" i="3"/>
  <c r="AC37" i="3"/>
  <c r="Y37" i="3"/>
  <c r="U37" i="3"/>
  <c r="Q37" i="3"/>
  <c r="M37" i="3"/>
  <c r="I37" i="3"/>
  <c r="E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I35" i="3"/>
  <c r="AE35" i="3"/>
  <c r="AA35" i="3"/>
  <c r="W35" i="3"/>
  <c r="S35" i="3"/>
  <c r="O35" i="3"/>
  <c r="K35" i="3"/>
  <c r="G35" i="3"/>
  <c r="C35" i="3"/>
  <c r="CN34" i="3"/>
  <c r="CM34" i="3"/>
  <c r="CL34" i="3"/>
  <c r="CK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K33" i="3"/>
  <c r="AG33" i="3"/>
  <c r="I33" i="3"/>
  <c r="E33" i="3"/>
  <c r="AL32" i="3"/>
  <c r="AK32" i="3"/>
  <c r="AJ32" i="3"/>
  <c r="AI32" i="3"/>
  <c r="AH32" i="3"/>
  <c r="AG32" i="3"/>
  <c r="L32" i="3"/>
  <c r="K32" i="3"/>
  <c r="J32" i="3"/>
  <c r="I32" i="3"/>
  <c r="H32" i="3"/>
  <c r="G32" i="3"/>
  <c r="F32" i="3"/>
  <c r="E32" i="3"/>
  <c r="D32" i="3"/>
  <c r="C32" i="3"/>
  <c r="B32" i="3"/>
  <c r="AI31" i="3"/>
  <c r="AE31" i="3"/>
  <c r="K31" i="3"/>
  <c r="G31" i="3"/>
  <c r="C31" i="3"/>
  <c r="AL30" i="3"/>
  <c r="AK30" i="3"/>
  <c r="AJ30" i="3"/>
  <c r="AI30" i="3"/>
  <c r="AH30" i="3"/>
  <c r="AG30" i="3"/>
  <c r="AF30" i="3"/>
  <c r="AE30" i="3"/>
  <c r="AD30" i="3"/>
  <c r="L30" i="3"/>
  <c r="K30" i="3"/>
  <c r="J30" i="3"/>
  <c r="I30" i="3"/>
  <c r="H30" i="3"/>
  <c r="G30" i="3"/>
  <c r="F30" i="3"/>
  <c r="E30" i="3"/>
  <c r="D30" i="3"/>
  <c r="C30" i="3"/>
  <c r="B30" i="3"/>
  <c r="AK29" i="3"/>
  <c r="AG29" i="3"/>
  <c r="I29" i="3"/>
  <c r="E29" i="3"/>
  <c r="AL28" i="3"/>
  <c r="AK28" i="3"/>
  <c r="AJ28" i="3"/>
  <c r="AI28" i="3"/>
  <c r="AH28" i="3"/>
  <c r="AG28" i="3"/>
  <c r="AF28" i="3"/>
  <c r="AE28" i="3"/>
  <c r="AD28" i="3"/>
  <c r="L28" i="3"/>
  <c r="K28" i="3"/>
  <c r="J28" i="3"/>
  <c r="I28" i="3"/>
  <c r="H28" i="3"/>
  <c r="G28" i="3"/>
  <c r="F28" i="3"/>
  <c r="E28" i="3"/>
  <c r="D28" i="3"/>
  <c r="C28" i="3"/>
  <c r="B28" i="3"/>
  <c r="AI27" i="3"/>
  <c r="AE27" i="3"/>
  <c r="K27" i="3"/>
  <c r="G27" i="3"/>
  <c r="C27" i="3"/>
  <c r="AL26" i="3"/>
  <c r="AK26" i="3"/>
  <c r="AJ26" i="3"/>
  <c r="AI26" i="3"/>
  <c r="AH26" i="3"/>
  <c r="AG26" i="3"/>
  <c r="AF26" i="3"/>
  <c r="AE26" i="3"/>
  <c r="AD26" i="3"/>
  <c r="L26" i="3"/>
  <c r="K26" i="3"/>
  <c r="J26" i="3"/>
  <c r="I26" i="3"/>
  <c r="H26" i="3"/>
  <c r="G26" i="3"/>
  <c r="F26" i="3"/>
  <c r="E26" i="3"/>
  <c r="D26" i="3"/>
  <c r="C26" i="3"/>
  <c r="B26" i="3"/>
  <c r="AK25" i="3"/>
  <c r="AG25" i="3"/>
  <c r="I25" i="3"/>
  <c r="E25" i="3"/>
  <c r="AL24" i="3"/>
  <c r="AK24" i="3"/>
  <c r="AJ24" i="3"/>
  <c r="AI24" i="3"/>
  <c r="AH24" i="3"/>
  <c r="AG24" i="3"/>
  <c r="AF24" i="3"/>
  <c r="AE24" i="3"/>
  <c r="AD24" i="3"/>
  <c r="L24" i="3"/>
  <c r="K24" i="3"/>
  <c r="J24" i="3"/>
  <c r="I24" i="3"/>
  <c r="H24" i="3"/>
  <c r="G24" i="3"/>
  <c r="F24" i="3"/>
  <c r="E24" i="3"/>
  <c r="D24" i="3"/>
  <c r="C24" i="3"/>
  <c r="B24" i="3"/>
  <c r="AI23" i="3"/>
  <c r="AE23" i="3"/>
  <c r="K23" i="3"/>
  <c r="G23" i="3"/>
  <c r="C23" i="3"/>
  <c r="AL22" i="3"/>
  <c r="AK22" i="3"/>
  <c r="AJ22" i="3"/>
  <c r="AI22" i="3"/>
  <c r="AH22" i="3"/>
  <c r="AG22" i="3"/>
  <c r="AF22" i="3"/>
  <c r="AE22" i="3"/>
  <c r="AD22" i="3"/>
  <c r="L22" i="3"/>
  <c r="K22" i="3"/>
  <c r="J22" i="3"/>
  <c r="I22" i="3"/>
  <c r="H22" i="3"/>
  <c r="G22" i="3"/>
  <c r="F22" i="3"/>
  <c r="E22" i="3"/>
  <c r="D22" i="3"/>
  <c r="C22" i="3"/>
  <c r="B22" i="3"/>
  <c r="AK21" i="3"/>
  <c r="AG21" i="3"/>
  <c r="I21" i="3"/>
  <c r="E21" i="3"/>
  <c r="AL20" i="3"/>
  <c r="AK20" i="3"/>
  <c r="AJ20" i="3"/>
  <c r="AI20" i="3"/>
  <c r="AH20" i="3"/>
  <c r="AG20" i="3"/>
  <c r="AF20" i="3"/>
  <c r="AE20" i="3"/>
  <c r="AD20" i="3"/>
  <c r="L20" i="3"/>
  <c r="K20" i="3"/>
  <c r="J20" i="3"/>
  <c r="I20" i="3"/>
  <c r="H20" i="3"/>
  <c r="G20" i="3"/>
  <c r="F20" i="3"/>
  <c r="E20" i="3"/>
  <c r="D20" i="3"/>
  <c r="C20" i="3"/>
  <c r="B20" i="3"/>
  <c r="AI19" i="3"/>
  <c r="AE19" i="3"/>
  <c r="K19" i="3"/>
  <c r="G19" i="3"/>
  <c r="C19" i="3"/>
  <c r="AL18" i="3"/>
  <c r="AK18" i="3"/>
  <c r="AJ18" i="3"/>
  <c r="AI18" i="3"/>
  <c r="AH18" i="3"/>
  <c r="AG18" i="3"/>
  <c r="AF18" i="3"/>
  <c r="AE18" i="3"/>
  <c r="AD18" i="3"/>
  <c r="L18" i="3"/>
  <c r="K18" i="3"/>
  <c r="J18" i="3"/>
  <c r="I18" i="3"/>
  <c r="H18" i="3"/>
  <c r="G18" i="3"/>
  <c r="F18" i="3"/>
  <c r="E18" i="3"/>
  <c r="D18" i="3"/>
  <c r="C18" i="3"/>
  <c r="B18" i="3"/>
  <c r="AK17" i="3"/>
  <c r="AG17" i="3"/>
  <c r="I17" i="3"/>
  <c r="E17" i="3"/>
  <c r="AL16" i="3"/>
  <c r="AK16" i="3"/>
  <c r="AJ16" i="3"/>
  <c r="AI16" i="3"/>
  <c r="AH16" i="3"/>
  <c r="AG16" i="3"/>
  <c r="AF16" i="3"/>
  <c r="AE16" i="3"/>
  <c r="AD16" i="3"/>
  <c r="L16" i="3"/>
  <c r="K16" i="3"/>
  <c r="J16" i="3"/>
  <c r="I16" i="3"/>
  <c r="H16" i="3"/>
  <c r="G16" i="3"/>
  <c r="F16" i="3"/>
  <c r="E16" i="3"/>
  <c r="D16" i="3"/>
  <c r="C16" i="3"/>
  <c r="B16" i="3"/>
  <c r="AI15" i="3"/>
  <c r="AE15" i="3"/>
  <c r="K15" i="3"/>
  <c r="G15" i="3"/>
  <c r="C15" i="3"/>
  <c r="AL14" i="3"/>
  <c r="AK14" i="3"/>
  <c r="AJ14" i="3"/>
  <c r="AI14" i="3"/>
  <c r="AH14" i="3"/>
  <c r="AG14" i="3"/>
  <c r="AF14" i="3"/>
  <c r="AE14" i="3"/>
  <c r="AD14" i="3"/>
  <c r="L14" i="3"/>
  <c r="K14" i="3"/>
  <c r="J14" i="3"/>
  <c r="I14" i="3"/>
  <c r="H14" i="3"/>
  <c r="G14" i="3"/>
  <c r="F14" i="3"/>
  <c r="E14" i="3"/>
  <c r="D14" i="3"/>
  <c r="C14" i="3"/>
  <c r="B14" i="3"/>
  <c r="AK13" i="3"/>
  <c r="AG13" i="3"/>
  <c r="I13" i="3"/>
  <c r="E13" i="3"/>
  <c r="CB20" i="3"/>
  <c r="AL12" i="3"/>
  <c r="AK12" i="3"/>
  <c r="AJ12" i="3"/>
  <c r="AI12" i="3"/>
  <c r="AH12" i="3"/>
  <c r="AG12" i="3"/>
  <c r="AF12" i="3"/>
  <c r="AE12" i="3"/>
  <c r="AD12" i="3"/>
  <c r="L12" i="3"/>
  <c r="K12" i="3"/>
  <c r="J12" i="3"/>
  <c r="I12" i="3"/>
  <c r="H12" i="3"/>
  <c r="G12" i="3"/>
  <c r="F12" i="3"/>
  <c r="E12" i="3"/>
  <c r="D12" i="3"/>
  <c r="C12" i="3"/>
  <c r="B12" i="3"/>
  <c r="AI11" i="3"/>
  <c r="AE11" i="3"/>
  <c r="K11" i="3"/>
  <c r="G11" i="3"/>
  <c r="C11" i="3"/>
  <c r="CB18" i="3"/>
  <c r="AL10" i="3"/>
  <c r="AK10" i="3"/>
  <c r="AJ10" i="3"/>
  <c r="AI10" i="3"/>
  <c r="AH10" i="3"/>
  <c r="AG10" i="3"/>
  <c r="AF10" i="3"/>
  <c r="AE10" i="3"/>
  <c r="AD10" i="3"/>
  <c r="L10" i="3"/>
  <c r="K10" i="3"/>
  <c r="J10" i="3"/>
  <c r="I10" i="3"/>
  <c r="H10" i="3"/>
  <c r="G10" i="3"/>
  <c r="F10" i="3"/>
  <c r="E10" i="3"/>
  <c r="D10" i="3"/>
  <c r="C10" i="3"/>
  <c r="B10" i="3"/>
  <c r="AK9" i="3"/>
  <c r="AG9" i="3"/>
  <c r="I9" i="3"/>
  <c r="E9" i="3"/>
  <c r="CB16" i="3"/>
  <c r="AL8" i="3"/>
  <c r="AK8" i="3"/>
  <c r="AJ8" i="3"/>
  <c r="AI8" i="3"/>
  <c r="AH8" i="3"/>
  <c r="AG8" i="3"/>
  <c r="AF8" i="3"/>
  <c r="AE8" i="3"/>
  <c r="AD8" i="3"/>
  <c r="L8" i="3"/>
  <c r="K8" i="3"/>
  <c r="J8" i="3"/>
  <c r="I8" i="3"/>
  <c r="H8" i="3"/>
  <c r="G8" i="3"/>
  <c r="F8" i="3"/>
  <c r="E8" i="3"/>
  <c r="D8" i="3"/>
  <c r="C8" i="3"/>
  <c r="B8" i="3"/>
  <c r="AI7" i="3"/>
  <c r="AE7" i="3"/>
  <c r="AA7" i="3"/>
  <c r="W7" i="3"/>
  <c r="S7" i="3"/>
  <c r="O7" i="3"/>
  <c r="K7" i="3"/>
  <c r="G7" i="3"/>
  <c r="C7" i="3"/>
  <c r="CN6" i="3"/>
  <c r="CB14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K5" i="3"/>
  <c r="AG5" i="3"/>
  <c r="AC5" i="3"/>
  <c r="Y5" i="3"/>
  <c r="U5" i="3"/>
  <c r="Q5" i="3"/>
  <c r="M5" i="3"/>
  <c r="I5" i="3"/>
  <c r="E5" i="3"/>
  <c r="CZ4" i="3"/>
  <c r="CN4" i="3"/>
  <c r="CB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I3" i="3"/>
  <c r="AE3" i="3"/>
  <c r="AA3" i="3"/>
  <c r="W3" i="3"/>
  <c r="S3" i="3"/>
  <c r="O3" i="3"/>
  <c r="K3" i="3"/>
  <c r="G3" i="3"/>
  <c r="C3" i="3"/>
  <c r="AI51" i="1"/>
  <c r="AE51" i="1"/>
  <c r="AA51" i="1"/>
  <c r="W51" i="1"/>
  <c r="S51" i="1"/>
  <c r="O51" i="1"/>
  <c r="K51" i="1"/>
  <c r="G51" i="1"/>
  <c r="C51" i="1"/>
  <c r="AA11" i="1"/>
  <c r="W11" i="1"/>
  <c r="S11" i="1"/>
  <c r="O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DD18" i="1"/>
  <c r="DC18" i="1"/>
  <c r="DB18" i="1"/>
  <c r="DD8" i="1"/>
  <c r="AL50" i="1"/>
  <c r="AK50" i="1"/>
  <c r="AJ50" i="1"/>
  <c r="AI50" i="1"/>
  <c r="AH50" i="1"/>
  <c r="AG50" i="1"/>
  <c r="AF50" i="1"/>
  <c r="AE50" i="1"/>
  <c r="AD50" i="1"/>
  <c r="AK49" i="1"/>
  <c r="AG49" i="1"/>
  <c r="AL48" i="1"/>
  <c r="AK48" i="1"/>
  <c r="AJ48" i="1"/>
  <c r="AI48" i="1"/>
  <c r="AH48" i="1"/>
  <c r="AG48" i="1"/>
  <c r="AF48" i="1"/>
  <c r="AE48" i="1"/>
  <c r="AD48" i="1"/>
  <c r="AI47" i="1"/>
  <c r="AE47" i="1"/>
  <c r="AL46" i="1"/>
  <c r="AK46" i="1"/>
  <c r="AJ46" i="1"/>
  <c r="AI46" i="1"/>
  <c r="AH46" i="1"/>
  <c r="AG46" i="1"/>
  <c r="AF46" i="1"/>
  <c r="AE46" i="1"/>
  <c r="AD46" i="1"/>
  <c r="AK45" i="1"/>
  <c r="AG45" i="1"/>
  <c r="AL44" i="1"/>
  <c r="AK44" i="1"/>
  <c r="AJ44" i="1"/>
  <c r="AI44" i="1"/>
  <c r="AH44" i="1"/>
  <c r="AG44" i="1"/>
  <c r="AF44" i="1"/>
  <c r="AE44" i="1"/>
  <c r="AD44" i="1"/>
  <c r="AI43" i="1"/>
  <c r="AE43" i="1"/>
  <c r="AL42" i="1"/>
  <c r="AK42" i="1"/>
  <c r="AJ42" i="1"/>
  <c r="AI42" i="1"/>
  <c r="AH42" i="1"/>
  <c r="AG42" i="1"/>
  <c r="AF42" i="1"/>
  <c r="AE42" i="1"/>
  <c r="AD42" i="1"/>
  <c r="AK41" i="1"/>
  <c r="AG41" i="1"/>
  <c r="AL40" i="1"/>
  <c r="AK40" i="1"/>
  <c r="AJ40" i="1"/>
  <c r="AI40" i="1"/>
  <c r="AH40" i="1"/>
  <c r="AG40" i="1"/>
  <c r="AF40" i="1"/>
  <c r="AE40" i="1"/>
  <c r="AD40" i="1"/>
  <c r="AI39" i="1"/>
  <c r="AE39" i="1"/>
  <c r="AL38" i="1"/>
  <c r="AK38" i="1"/>
  <c r="AJ38" i="1"/>
  <c r="AI38" i="1"/>
  <c r="AH38" i="1"/>
  <c r="AG38" i="1"/>
  <c r="AF38" i="1"/>
  <c r="AE38" i="1"/>
  <c r="AD38" i="1"/>
  <c r="AK37" i="1"/>
  <c r="AG37" i="1"/>
  <c r="AL36" i="1"/>
  <c r="AK36" i="1"/>
  <c r="AJ36" i="1"/>
  <c r="AI36" i="1"/>
  <c r="AH36" i="1"/>
  <c r="AG36" i="1"/>
  <c r="AF36" i="1"/>
  <c r="AE36" i="1"/>
  <c r="AD36" i="1"/>
  <c r="AI35" i="1"/>
  <c r="AE35" i="1"/>
  <c r="AL32" i="1"/>
  <c r="AK32" i="1"/>
  <c r="AJ32" i="1"/>
  <c r="AI32" i="1"/>
  <c r="AH32" i="1"/>
  <c r="AG32" i="1"/>
  <c r="AF32" i="1"/>
  <c r="AE32" i="1"/>
  <c r="AD32" i="1"/>
  <c r="AI31" i="1"/>
  <c r="AE31" i="1"/>
  <c r="AL30" i="1"/>
  <c r="AK30" i="1"/>
  <c r="AJ30" i="1"/>
  <c r="AI30" i="1"/>
  <c r="AH30" i="1"/>
  <c r="AG30" i="1"/>
  <c r="AF30" i="1"/>
  <c r="AE30" i="1"/>
  <c r="AD30" i="1"/>
  <c r="AK29" i="1"/>
  <c r="AG29" i="1"/>
  <c r="AL28" i="1"/>
  <c r="AK28" i="1"/>
  <c r="AJ28" i="1"/>
  <c r="AI28" i="1"/>
  <c r="AH28" i="1"/>
  <c r="AG28" i="1"/>
  <c r="AF28" i="1"/>
  <c r="AE28" i="1"/>
  <c r="AD28" i="1"/>
  <c r="AI27" i="1"/>
  <c r="AE27" i="1"/>
  <c r="AL26" i="1"/>
  <c r="AK26" i="1"/>
  <c r="AJ26" i="1"/>
  <c r="AI26" i="1"/>
  <c r="AH26" i="1"/>
  <c r="AG26" i="1"/>
  <c r="AF26" i="1"/>
  <c r="AE26" i="1"/>
  <c r="AD26" i="1"/>
  <c r="AK25" i="1"/>
  <c r="AG25" i="1"/>
  <c r="AL24" i="1"/>
  <c r="AK24" i="1"/>
  <c r="AJ24" i="1"/>
  <c r="AI24" i="1"/>
  <c r="AH24" i="1"/>
  <c r="AG24" i="1"/>
  <c r="AF24" i="1"/>
  <c r="AE24" i="1"/>
  <c r="AD24" i="1"/>
  <c r="AI23" i="1"/>
  <c r="AE23" i="1"/>
  <c r="AL22" i="1"/>
  <c r="AK22" i="1"/>
  <c r="AJ22" i="1"/>
  <c r="AI22" i="1"/>
  <c r="AH22" i="1"/>
  <c r="AG22" i="1"/>
  <c r="AF22" i="1"/>
  <c r="AE22" i="1"/>
  <c r="AD22" i="1"/>
  <c r="AK21" i="1"/>
  <c r="AG21" i="1"/>
  <c r="AL34" i="1"/>
  <c r="AK34" i="1"/>
  <c r="AJ34" i="1"/>
  <c r="AI34" i="1"/>
  <c r="AH34" i="1"/>
  <c r="AG34" i="1"/>
  <c r="AF34" i="1"/>
  <c r="AE34" i="1"/>
  <c r="AD34" i="1"/>
  <c r="AL20" i="1"/>
  <c r="AK20" i="1"/>
  <c r="AJ20" i="1"/>
  <c r="AI20" i="1"/>
  <c r="AH20" i="1"/>
  <c r="AG20" i="1"/>
  <c r="AF20" i="1"/>
  <c r="AE20" i="1"/>
  <c r="AD20" i="1"/>
  <c r="AI19" i="1"/>
  <c r="AE19" i="1"/>
  <c r="AL18" i="1"/>
  <c r="AK18" i="1"/>
  <c r="AJ18" i="1"/>
  <c r="AI18" i="1"/>
  <c r="AH18" i="1"/>
  <c r="AG18" i="1"/>
  <c r="AF18" i="1"/>
  <c r="AE18" i="1"/>
  <c r="AD18" i="1"/>
  <c r="AK17" i="1"/>
  <c r="AG17" i="1"/>
  <c r="AL16" i="1"/>
  <c r="AK16" i="1"/>
  <c r="AJ16" i="1"/>
  <c r="AI16" i="1"/>
  <c r="AH16" i="1"/>
  <c r="AG16" i="1"/>
  <c r="AF16" i="1"/>
  <c r="AE16" i="1"/>
  <c r="AD16" i="1"/>
  <c r="AI15" i="1"/>
  <c r="AE15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AC49" i="1"/>
  <c r="Y49" i="1"/>
  <c r="U49" i="1"/>
  <c r="Q49" i="1"/>
  <c r="M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AA47" i="1"/>
  <c r="W47" i="1"/>
  <c r="S47" i="1"/>
  <c r="O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AC45" i="1"/>
  <c r="Y45" i="1"/>
  <c r="U45" i="1"/>
  <c r="Q45" i="1"/>
  <c r="M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AA43" i="1"/>
  <c r="W43" i="1"/>
  <c r="S43" i="1"/>
  <c r="O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AC41" i="1"/>
  <c r="Y41" i="1"/>
  <c r="U41" i="1"/>
  <c r="Q41" i="1"/>
  <c r="M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A39" i="1"/>
  <c r="W39" i="1"/>
  <c r="S39" i="1"/>
  <c r="O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AC37" i="1"/>
  <c r="Y37" i="1"/>
  <c r="U37" i="1"/>
  <c r="Q37" i="1"/>
  <c r="M37" i="1"/>
  <c r="L50" i="1"/>
  <c r="K50" i="1"/>
  <c r="J50" i="1"/>
  <c r="I50" i="1"/>
  <c r="H50" i="1"/>
  <c r="G50" i="1"/>
  <c r="F50" i="1"/>
  <c r="E50" i="1"/>
  <c r="D50" i="1"/>
  <c r="C50" i="1"/>
  <c r="B50" i="1"/>
  <c r="I49" i="1"/>
  <c r="E49" i="1"/>
  <c r="L48" i="1"/>
  <c r="K48" i="1"/>
  <c r="J48" i="1"/>
  <c r="I48" i="1"/>
  <c r="H48" i="1"/>
  <c r="G48" i="1"/>
  <c r="F48" i="1"/>
  <c r="E48" i="1"/>
  <c r="D48" i="1"/>
  <c r="C48" i="1"/>
  <c r="B48" i="1"/>
  <c r="K47" i="1"/>
  <c r="G47" i="1"/>
  <c r="C47" i="1"/>
  <c r="L46" i="1"/>
  <c r="K46" i="1"/>
  <c r="J46" i="1"/>
  <c r="I46" i="1"/>
  <c r="H46" i="1"/>
  <c r="G46" i="1"/>
  <c r="F46" i="1"/>
  <c r="E46" i="1"/>
  <c r="D46" i="1"/>
  <c r="C46" i="1"/>
  <c r="B46" i="1"/>
  <c r="I45" i="1"/>
  <c r="E45" i="1"/>
  <c r="L44" i="1"/>
  <c r="K44" i="1"/>
  <c r="J44" i="1"/>
  <c r="I44" i="1"/>
  <c r="H44" i="1"/>
  <c r="G44" i="1"/>
  <c r="F44" i="1"/>
  <c r="E44" i="1"/>
  <c r="D44" i="1"/>
  <c r="C44" i="1"/>
  <c r="B44" i="1"/>
  <c r="K43" i="1"/>
  <c r="G43" i="1"/>
  <c r="C43" i="1"/>
  <c r="L42" i="1"/>
  <c r="K42" i="1"/>
  <c r="J42" i="1"/>
  <c r="I42" i="1"/>
  <c r="H42" i="1"/>
  <c r="G42" i="1"/>
  <c r="F42" i="1"/>
  <c r="E42" i="1"/>
  <c r="D42" i="1"/>
  <c r="C42" i="1"/>
  <c r="B42" i="1"/>
  <c r="I41" i="1"/>
  <c r="E41" i="1"/>
  <c r="L40" i="1"/>
  <c r="K40" i="1"/>
  <c r="J40" i="1"/>
  <c r="I40" i="1"/>
  <c r="H40" i="1"/>
  <c r="G40" i="1"/>
  <c r="F40" i="1"/>
  <c r="E40" i="1"/>
  <c r="D40" i="1"/>
  <c r="C40" i="1"/>
  <c r="B40" i="1"/>
  <c r="K39" i="1"/>
  <c r="G39" i="1"/>
  <c r="C39" i="1"/>
  <c r="L38" i="1"/>
  <c r="K38" i="1"/>
  <c r="J38" i="1"/>
  <c r="I38" i="1"/>
  <c r="H38" i="1"/>
  <c r="G38" i="1"/>
  <c r="F38" i="1"/>
  <c r="E38" i="1"/>
  <c r="D38" i="1"/>
  <c r="C38" i="1"/>
  <c r="B38" i="1"/>
  <c r="I37" i="1"/>
  <c r="E37" i="1"/>
  <c r="L36" i="1"/>
  <c r="K36" i="1"/>
  <c r="J36" i="1"/>
  <c r="I36" i="1"/>
  <c r="H36" i="1"/>
  <c r="G36" i="1"/>
  <c r="F36" i="1"/>
  <c r="E36" i="1"/>
  <c r="D36" i="1"/>
  <c r="C36" i="1"/>
  <c r="B36" i="1"/>
  <c r="K35" i="1"/>
  <c r="G35" i="1"/>
  <c r="C35" i="1"/>
  <c r="L34" i="1"/>
  <c r="K34" i="1"/>
  <c r="J34" i="1"/>
  <c r="I34" i="1"/>
  <c r="H34" i="1"/>
  <c r="G34" i="1"/>
  <c r="F34" i="1"/>
  <c r="E34" i="1"/>
  <c r="D34" i="1"/>
  <c r="C34" i="1"/>
  <c r="B34" i="1"/>
  <c r="I33" i="1"/>
  <c r="E33" i="1"/>
  <c r="L32" i="1"/>
  <c r="K32" i="1"/>
  <c r="J32" i="1"/>
  <c r="I32" i="1"/>
  <c r="H32" i="1"/>
  <c r="G32" i="1"/>
  <c r="F32" i="1"/>
  <c r="E32" i="1"/>
  <c r="D32" i="1"/>
  <c r="C32" i="1"/>
  <c r="B32" i="1"/>
  <c r="K31" i="1"/>
  <c r="G31" i="1"/>
  <c r="C31" i="1"/>
  <c r="L30" i="1"/>
  <c r="K30" i="1"/>
  <c r="J30" i="1"/>
  <c r="I30" i="1"/>
  <c r="H30" i="1"/>
  <c r="G30" i="1"/>
  <c r="F30" i="1"/>
  <c r="E30" i="1"/>
  <c r="D30" i="1"/>
  <c r="C30" i="1"/>
  <c r="B30" i="1"/>
  <c r="I29" i="1"/>
  <c r="E29" i="1"/>
  <c r="L28" i="1"/>
  <c r="K28" i="1"/>
  <c r="J28" i="1"/>
  <c r="I28" i="1"/>
  <c r="H28" i="1"/>
  <c r="G28" i="1"/>
  <c r="F28" i="1"/>
  <c r="E28" i="1"/>
  <c r="D28" i="1"/>
  <c r="C28" i="1"/>
  <c r="B28" i="1"/>
  <c r="K27" i="1"/>
  <c r="G27" i="1"/>
  <c r="C27" i="1"/>
  <c r="L26" i="1"/>
  <c r="K26" i="1"/>
  <c r="J26" i="1"/>
  <c r="I26" i="1"/>
  <c r="H26" i="1"/>
  <c r="G26" i="1"/>
  <c r="F26" i="1"/>
  <c r="E26" i="1"/>
  <c r="D26" i="1"/>
  <c r="C26" i="1"/>
  <c r="B26" i="1"/>
  <c r="I25" i="1"/>
  <c r="E25" i="1"/>
  <c r="L24" i="1"/>
  <c r="K24" i="1"/>
  <c r="J24" i="1"/>
  <c r="I24" i="1"/>
  <c r="G24" i="1"/>
  <c r="F24" i="1"/>
  <c r="E24" i="1"/>
  <c r="D24" i="1"/>
  <c r="C24" i="1"/>
  <c r="B24" i="1"/>
  <c r="K23" i="1"/>
  <c r="G23" i="1"/>
  <c r="C23" i="1"/>
  <c r="L22" i="1"/>
  <c r="K22" i="1"/>
  <c r="J22" i="1"/>
  <c r="I22" i="1"/>
  <c r="G22" i="1"/>
  <c r="F22" i="1"/>
  <c r="E22" i="1"/>
  <c r="D22" i="1"/>
  <c r="C22" i="1"/>
  <c r="B22" i="1"/>
  <c r="I21" i="1"/>
  <c r="E21" i="1"/>
  <c r="L20" i="1"/>
  <c r="K20" i="1"/>
  <c r="J20" i="1"/>
  <c r="I20" i="1"/>
  <c r="G20" i="1"/>
  <c r="F20" i="1"/>
  <c r="E20" i="1"/>
  <c r="D20" i="1"/>
  <c r="C20" i="1"/>
  <c r="B20" i="1"/>
  <c r="K19" i="1"/>
  <c r="G19" i="1"/>
  <c r="C19" i="1"/>
  <c r="L18" i="1"/>
  <c r="K18" i="1"/>
  <c r="J18" i="1"/>
  <c r="I18" i="1"/>
  <c r="G18" i="1"/>
  <c r="F18" i="1"/>
  <c r="E18" i="1"/>
  <c r="D18" i="1"/>
  <c r="C18" i="1"/>
  <c r="B18" i="1"/>
  <c r="I17" i="1"/>
  <c r="E17" i="1"/>
  <c r="L16" i="1"/>
  <c r="K16" i="1"/>
  <c r="J16" i="1"/>
  <c r="I16" i="1"/>
  <c r="G16" i="1"/>
  <c r="F16" i="1"/>
  <c r="E16" i="1"/>
  <c r="D16" i="1"/>
  <c r="C16" i="1"/>
  <c r="B16" i="1"/>
  <c r="K15" i="1"/>
  <c r="G15" i="1"/>
  <c r="C15" i="1"/>
  <c r="L14" i="1"/>
  <c r="K14" i="1"/>
  <c r="J14" i="1"/>
  <c r="I14" i="1"/>
  <c r="G14" i="1"/>
  <c r="F14" i="1"/>
  <c r="E14" i="1"/>
  <c r="D14" i="1"/>
  <c r="C14" i="1"/>
  <c r="B14" i="1"/>
  <c r="I13" i="1"/>
  <c r="E13" i="1"/>
  <c r="L12" i="1"/>
  <c r="K12" i="1"/>
  <c r="J12" i="1"/>
  <c r="I12" i="1"/>
  <c r="G12" i="1"/>
  <c r="F12" i="1"/>
  <c r="E12" i="1"/>
  <c r="D12" i="1"/>
  <c r="C12" i="1"/>
  <c r="B12" i="1"/>
  <c r="AM14" i="1"/>
  <c r="AL14" i="1"/>
  <c r="AK14" i="1"/>
  <c r="AJ14" i="1"/>
  <c r="AI14" i="1"/>
  <c r="AH14" i="1"/>
  <c r="AG14" i="1"/>
  <c r="AF14" i="1"/>
  <c r="AE14" i="1"/>
  <c r="AD14" i="1"/>
  <c r="AK13" i="1"/>
  <c r="AG13" i="1"/>
  <c r="AM12" i="1"/>
  <c r="AL12" i="1"/>
  <c r="AK12" i="1"/>
  <c r="AJ12" i="1"/>
  <c r="AI12" i="1"/>
  <c r="AH12" i="1"/>
  <c r="AM11" i="1"/>
  <c r="AI11" i="1"/>
  <c r="AE11" i="1"/>
  <c r="K11" i="1"/>
  <c r="G11" i="1"/>
  <c r="C11" i="1"/>
  <c r="E9" i="1"/>
  <c r="I9" i="1"/>
  <c r="M9" i="1"/>
  <c r="Y9" i="1"/>
  <c r="AC9" i="1"/>
  <c r="AK9" i="1"/>
  <c r="B10" i="1"/>
  <c r="C10" i="1"/>
  <c r="D10" i="1"/>
  <c r="E10" i="1"/>
  <c r="F10" i="1"/>
  <c r="G10" i="1"/>
  <c r="H10" i="1"/>
  <c r="I10" i="1"/>
  <c r="K10" i="1"/>
  <c r="L10" i="1"/>
  <c r="AD10" i="1"/>
  <c r="AE10" i="1"/>
  <c r="AF10" i="1"/>
  <c r="AG10" i="1"/>
  <c r="AH10" i="1"/>
  <c r="AI10" i="1"/>
  <c r="AJ10" i="1"/>
  <c r="AK10" i="1"/>
  <c r="AL10" i="1"/>
  <c r="AM10" i="1"/>
  <c r="AN10" i="1"/>
  <c r="AM8" i="1"/>
  <c r="AL8" i="1"/>
  <c r="AK8" i="1"/>
  <c r="AJ8" i="1"/>
  <c r="AI8" i="1"/>
  <c r="AC8" i="1"/>
  <c r="AB8" i="1"/>
  <c r="AA8" i="1"/>
  <c r="Z8" i="1"/>
  <c r="Y8" i="1"/>
  <c r="P8" i="1"/>
  <c r="O8" i="1"/>
  <c r="N8" i="1"/>
  <c r="M8" i="1"/>
  <c r="I8" i="1"/>
  <c r="H8" i="1"/>
  <c r="G8" i="1"/>
  <c r="F8" i="1"/>
  <c r="E8" i="1"/>
  <c r="D8" i="1"/>
  <c r="C8" i="1"/>
  <c r="B8" i="1"/>
  <c r="AM7" i="1"/>
  <c r="AI7" i="1"/>
  <c r="G7" i="1"/>
  <c r="C7" i="1"/>
  <c r="AQ6" i="1"/>
  <c r="AP6" i="1"/>
  <c r="AO6" i="1"/>
  <c r="AN6" i="1"/>
  <c r="AM6" i="1"/>
  <c r="AL6" i="1"/>
  <c r="AK6" i="1"/>
  <c r="AJ6" i="1"/>
  <c r="AI6" i="1"/>
  <c r="Y6" i="1"/>
  <c r="X6" i="1"/>
  <c r="W6" i="1"/>
  <c r="V6" i="1"/>
  <c r="U6" i="1"/>
  <c r="T6" i="1"/>
  <c r="S6" i="1"/>
  <c r="R6" i="1"/>
  <c r="Q6" i="1"/>
  <c r="I6" i="1"/>
  <c r="H6" i="1"/>
  <c r="G6" i="1"/>
  <c r="F6" i="1"/>
  <c r="E6" i="1"/>
  <c r="D6" i="1"/>
  <c r="C6" i="1"/>
  <c r="B6" i="1"/>
  <c r="AO5" i="1"/>
  <c r="AK5" i="1"/>
  <c r="Y5" i="1"/>
  <c r="U5" i="1"/>
  <c r="Q5" i="1"/>
  <c r="I5" i="1"/>
  <c r="E5" i="1"/>
  <c r="G2" i="2"/>
  <c r="D9" i="2" s="1"/>
  <c r="E9" i="2" s="1"/>
  <c r="F9" i="2" s="1"/>
  <c r="G3" i="2"/>
  <c r="D23" i="2" s="1"/>
  <c r="E23" i="2" s="1"/>
  <c r="I23" i="2"/>
  <c r="C44" i="2" l="1"/>
  <c r="D44" i="2" s="1"/>
  <c r="C48" i="2"/>
  <c r="D48" i="2" s="1"/>
  <c r="C61" i="2"/>
  <c r="D61" i="2" s="1"/>
  <c r="Z55" i="4"/>
  <c r="BL55" i="7"/>
  <c r="R55" i="7"/>
  <c r="CX55" i="1"/>
  <c r="CF55" i="1"/>
  <c r="AT55" i="1"/>
  <c r="BP55" i="4"/>
  <c r="BD61" i="3"/>
  <c r="C81" i="2" s="1"/>
  <c r="C83" i="2" s="1"/>
  <c r="DF55" i="6"/>
  <c r="EH27" i="4"/>
  <c r="R55" i="8"/>
  <c r="BL55" i="3"/>
  <c r="DF55" i="4"/>
  <c r="EH27" i="6"/>
  <c r="X58" i="1"/>
  <c r="DH7" i="3"/>
  <c r="DI25" i="1"/>
  <c r="X55" i="3"/>
  <c r="BT58" i="4"/>
  <c r="C94" i="2" s="1"/>
  <c r="C96" i="2" s="1"/>
  <c r="Z55" i="6"/>
  <c r="EH27" i="5"/>
  <c r="BT56" i="5"/>
  <c r="C120" i="2" s="1"/>
  <c r="C122" i="2" s="1"/>
  <c r="DH43" i="3"/>
  <c r="DI7" i="1"/>
  <c r="BN55" i="1"/>
  <c r="BD61" i="1"/>
  <c r="DI43" i="1"/>
  <c r="X58" i="3"/>
  <c r="DH23" i="3"/>
  <c r="CV55" i="3"/>
  <c r="AT55" i="3"/>
  <c r="DN25" i="3"/>
  <c r="DK29" i="3"/>
  <c r="DL31" i="1"/>
  <c r="DO27" i="1"/>
  <c r="BZ58" i="1"/>
  <c r="BZ58" i="3"/>
  <c r="G55" i="1"/>
  <c r="CB55" i="3"/>
  <c r="G55" i="3"/>
  <c r="X55" i="1"/>
  <c r="F23" i="2"/>
  <c r="D14" i="2"/>
  <c r="E14" i="2" s="1"/>
  <c r="F14" i="2" s="1"/>
  <c r="D12" i="2"/>
  <c r="E12" i="2" s="1"/>
  <c r="F12" i="2" s="1"/>
  <c r="H12" i="2" s="1"/>
  <c r="D17" i="2"/>
  <c r="E17" i="2" s="1"/>
  <c r="F17" i="2" s="1"/>
  <c r="D15" i="2"/>
  <c r="E15" i="2" s="1"/>
  <c r="F15" i="2" s="1"/>
  <c r="D19" i="2"/>
  <c r="E19" i="2" s="1"/>
  <c r="F19" i="2" s="1"/>
  <c r="D10" i="2"/>
  <c r="E10" i="2" s="1"/>
  <c r="F10" i="2" s="1"/>
  <c r="H10" i="2"/>
  <c r="H20" i="2"/>
  <c r="D20" i="2"/>
  <c r="E20" i="2" s="1"/>
  <c r="F20" i="2" s="1"/>
  <c r="D18" i="2"/>
  <c r="E18" i="2" s="1"/>
  <c r="F18" i="2" s="1"/>
  <c r="D16" i="2"/>
  <c r="E16" i="2" s="1"/>
  <c r="F16" i="2" s="1"/>
  <c r="D13" i="2"/>
  <c r="E13" i="2" s="1"/>
  <c r="F13" i="2" s="1"/>
  <c r="D11" i="2"/>
  <c r="E11" i="2" s="1"/>
  <c r="F11" i="2" s="1"/>
  <c r="H18" i="2" s="1"/>
  <c r="C100" i="2" l="1"/>
  <c r="D100" i="2" s="1"/>
  <c r="D96" i="2"/>
  <c r="C87" i="2"/>
  <c r="D87" i="2" s="1"/>
  <c r="D83" i="2"/>
  <c r="C126" i="2"/>
  <c r="D126" i="2" s="1"/>
  <c r="D122" i="2"/>
  <c r="C107" i="2"/>
  <c r="C109" i="2" s="1"/>
  <c r="C55" i="2"/>
  <c r="C68" i="2"/>
  <c r="C70" i="2" s="1"/>
  <c r="D70" i="2" s="1"/>
  <c r="I12" i="2"/>
  <c r="I24" i="2"/>
  <c r="I16" i="2"/>
  <c r="H16" i="2"/>
  <c r="I20" i="2"/>
  <c r="I18" i="2"/>
  <c r="I10" i="2"/>
  <c r="C113" i="2" l="1"/>
  <c r="D113" i="2" s="1"/>
  <c r="D109" i="2"/>
  <c r="C74" i="2"/>
  <c r="D74" i="2" s="1"/>
</calcChain>
</file>

<file path=xl/sharedStrings.xml><?xml version="1.0" encoding="utf-8"?>
<sst xmlns="http://schemas.openxmlformats.org/spreadsheetml/2006/main" count="4087" uniqueCount="95">
  <si>
    <t>Dimensión bloque</t>
  </si>
  <si>
    <t>W</t>
  </si>
  <si>
    <t>H</t>
  </si>
  <si>
    <t>[cm]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</si>
  <si>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</si>
  <si>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</si>
  <si>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</si>
  <si>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</si>
  <si>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</si>
  <si>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</si>
  <si>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</si>
  <si>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</si>
  <si>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</si>
  <si>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</si>
  <si>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</si>
  <si>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</si>
  <si>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Largo [cm]</t>
  </si>
  <si>
    <t>Ancho</t>
  </si>
  <si>
    <t>Rec altura (cm)</t>
  </si>
  <si>
    <t>Rec lateral (cm)</t>
  </si>
  <si>
    <t>Teselado</t>
  </si>
  <si>
    <t>W+Rec</t>
  </si>
  <si>
    <t>H+Rec</t>
  </si>
  <si>
    <t>Dimensión planta</t>
  </si>
  <si>
    <t>Dimensión alturas</t>
  </si>
  <si>
    <t>Muros</t>
  </si>
  <si>
    <t>Ladrillos finales</t>
  </si>
  <si>
    <t>Largo final</t>
  </si>
  <si>
    <t>L2+L3</t>
  </si>
  <si>
    <t>2L5+L6</t>
  </si>
  <si>
    <t>L1 =</t>
  </si>
  <si>
    <t>L4 =</t>
  </si>
  <si>
    <t>L2 =</t>
  </si>
  <si>
    <t>2L9+L10</t>
  </si>
  <si>
    <t>L3 =</t>
  </si>
  <si>
    <t>L9+L10+L12+L11</t>
  </si>
  <si>
    <t>3L9+2L10+L11+L12</t>
  </si>
  <si>
    <t>COMP. PLANTA</t>
  </si>
  <si>
    <t>COMP. EJE 1 = EJE 4</t>
  </si>
  <si>
    <t>PREV</t>
  </si>
  <si>
    <t>Ancho puerta (L2-L7)</t>
  </si>
  <si>
    <t>NUEVO</t>
  </si>
  <si>
    <t>Altura final</t>
  </si>
  <si>
    <t>GRID</t>
  </si>
  <si>
    <t>Hiladas</t>
  </si>
  <si>
    <t>x</t>
  </si>
  <si>
    <t>=</t>
  </si>
  <si>
    <t>2*L9</t>
  </si>
  <si>
    <t>Eje 1</t>
  </si>
  <si>
    <t>Eje 2</t>
  </si>
  <si>
    <t>Eje 3</t>
  </si>
  <si>
    <t>Eje 4</t>
  </si>
  <si>
    <t>Eje A</t>
  </si>
  <si>
    <t>Eje B</t>
  </si>
  <si>
    <t>Eje C</t>
  </si>
  <si>
    <t>Cuantías</t>
  </si>
  <si>
    <t>Ln [cm]</t>
  </si>
  <si>
    <t>b [cm]</t>
  </si>
  <si>
    <t>4 \phi 12</t>
  </si>
  <si>
    <t>4 \phi 10</t>
  </si>
  <si>
    <t>5 \phi 12</t>
  </si>
  <si>
    <t xml:space="preserve">3 \phi 8 </t>
  </si>
  <si>
    <t>A_s [cm^2]</t>
  </si>
  <si>
    <t>Amadura Vertical</t>
  </si>
  <si>
    <t>\rho_v [-]</t>
  </si>
  <si>
    <t>Armadura Horizontal</t>
  </si>
  <si>
    <t>A_v [cm^2]</t>
  </si>
  <si>
    <t>H [cm]</t>
  </si>
  <si>
    <t>A_h [cm^2]</t>
  </si>
  <si>
    <t>1 ESC \phi 4,2 @ 3 hiladas</t>
  </si>
  <si>
    <t>\rho_h [-]</t>
  </si>
  <si>
    <t>\rho_v + \rho_h</t>
  </si>
  <si>
    <t>0 \phi 10</t>
  </si>
  <si>
    <t xml:space="preserve">7 \phi 8 </t>
  </si>
  <si>
    <t>2 \phi 12</t>
  </si>
  <si>
    <t xml:space="preserve">2 \phi 8 </t>
  </si>
  <si>
    <t xml:space="preserve">8 \phi 8 </t>
  </si>
  <si>
    <t xml:space="preserve">12 \phi 8 </t>
  </si>
  <si>
    <t xml:space="preserve">10 \phi 8 </t>
  </si>
  <si>
    <t xml:space="preserve">\phi 8 </t>
  </si>
  <si>
    <t>Barras</t>
  </si>
  <si>
    <t>A (cm^2)</t>
  </si>
  <si>
    <t>Pata (cm)</t>
  </si>
  <si>
    <t>\phi 12</t>
  </si>
  <si>
    <t>\phi 10</t>
  </si>
  <si>
    <t>Largo Int (cm)</t>
  </si>
  <si>
    <t>Largo Total (cm)</t>
  </si>
  <si>
    <t>H (cm)</t>
  </si>
  <si>
    <t>Detalle</t>
  </si>
  <si>
    <t>Largo Aprox (cm)</t>
  </si>
  <si>
    <t>Largo Armadura Tímpano</t>
  </si>
  <si>
    <t>Largo Armadira Muros</t>
  </si>
  <si>
    <t>Armadura Viga Cadena</t>
  </si>
  <si>
    <t>F=F'=</t>
  </si>
  <si>
    <t>2 \phi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</si>
</sst>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70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5"/>
      <color theme="1"/>
      <name val="Arial"/>
      <family val="2"/>
    </font>
    <font>
      <sz val="7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3" borderId="10" xfId="0" applyFill="1" applyBorder="1" applyAlignment="1">
      <alignment horizontal="center"/>
    </xf>
    <xf numFmtId="164" fontId="7" fillId="3" borderId="11" xfId="0" applyNumberFormat="1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vertical="center"/>
    </xf>
    <xf numFmtId="164" fontId="7" fillId="3" borderId="14" xfId="0" applyNumberFormat="1" applyFont="1" applyFill="1" applyBorder="1" applyAlignment="1">
      <alignment vertical="center"/>
    </xf>
    <xf numFmtId="164" fontId="3" fillId="3" borderId="12" xfId="0" applyNumberFormat="1" applyFont="1" applyFill="1" applyBorder="1" applyAlignment="1">
      <alignment horizontal="center" vertical="center"/>
    </xf>
    <xf numFmtId="164" fontId="3" fillId="3" borderId="13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 vertical="center"/>
    </xf>
    <xf numFmtId="164" fontId="6" fillId="3" borderId="11" xfId="0" applyNumberFormat="1" applyFont="1" applyFill="1" applyBorder="1" applyAlignment="1">
      <alignment vertical="center"/>
    </xf>
    <xf numFmtId="164" fontId="5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3" borderId="0" xfId="0" applyNumberFormat="1" applyFont="1" applyFill="1" applyBorder="1" applyAlignment="1">
      <alignment vertical="center"/>
    </xf>
    <xf numFmtId="164" fontId="9" fillId="3" borderId="0" xfId="0" applyNumberFormat="1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164" fontId="6" fillId="3" borderId="14" xfId="0" applyNumberFormat="1" applyFont="1" applyFill="1" applyBorder="1" applyAlignment="1">
      <alignment vertical="center"/>
    </xf>
    <xf numFmtId="0" fontId="10" fillId="3" borderId="10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164" fontId="6" fillId="3" borderId="15" xfId="0" applyNumberFormat="1" applyFont="1" applyFill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 vertical="center"/>
    </xf>
    <xf numFmtId="164" fontId="6" fillId="3" borderId="13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Border="1" applyAlignment="1">
      <alignment vertical="center"/>
    </xf>
    <xf numFmtId="164" fontId="6" fillId="3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center"/>
    </xf>
    <xf numFmtId="164" fontId="10" fillId="3" borderId="11" xfId="0" applyNumberFormat="1" applyFont="1" applyFill="1" applyBorder="1" applyAlignment="1"/>
    <xf numFmtId="0" fontId="10" fillId="3" borderId="11" xfId="0" applyFont="1" applyFill="1" applyBorder="1" applyAlignment="1">
      <alignment horizontal="center"/>
    </xf>
    <xf numFmtId="164" fontId="6" fillId="3" borderId="10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6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11" xfId="0" applyFill="1" applyBorder="1" applyAlignment="1">
      <alignment horizontal="center"/>
    </xf>
    <xf numFmtId="164" fontId="6" fillId="3" borderId="13" xfId="0" applyNumberFormat="1" applyFont="1" applyFill="1" applyBorder="1" applyAlignment="1">
      <alignment vertical="center"/>
    </xf>
    <xf numFmtId="0" fontId="0" fillId="3" borderId="13" xfId="0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164" fontId="9" fillId="3" borderId="11" xfId="0" applyNumberFormat="1" applyFont="1" applyFill="1" applyBorder="1" applyAlignment="1"/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9" fillId="3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164" fontId="9" fillId="3" borderId="11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4" xfId="0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5" xfId="0" applyFill="1" applyBorder="1" applyAlignment="1"/>
    <xf numFmtId="0" fontId="0" fillId="2" borderId="0" xfId="0" applyFill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4" fillId="0" borderId="0" xfId="0" applyNumberFormat="1" applyFont="1" applyBorder="1" applyAlignment="1">
      <alignment vertical="center"/>
    </xf>
    <xf numFmtId="164" fontId="4" fillId="3" borderId="9" xfId="0" applyNumberFormat="1" applyFont="1" applyFill="1" applyBorder="1" applyAlignment="1">
      <alignment vertical="center"/>
    </xf>
    <xf numFmtId="164" fontId="8" fillId="0" borderId="0" xfId="0" applyNumberFormat="1" applyFont="1" applyAlignment="1"/>
    <xf numFmtId="164" fontId="9" fillId="3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vertical="center"/>
    </xf>
    <xf numFmtId="164" fontId="10" fillId="3" borderId="14" xfId="0" applyNumberFormat="1" applyFont="1" applyFill="1" applyBorder="1" applyAlignment="1">
      <alignment vertical="center"/>
    </xf>
    <xf numFmtId="164" fontId="10" fillId="3" borderId="0" xfId="0" applyNumberFormat="1" applyFont="1" applyFill="1" applyBorder="1" applyAlignment="1">
      <alignment horizontal="center"/>
    </xf>
    <xf numFmtId="164" fontId="10" fillId="3" borderId="0" xfId="0" applyNumberFormat="1" applyFont="1" applyFill="1" applyBorder="1" applyAlignment="1">
      <alignment vertical="center"/>
    </xf>
    <xf numFmtId="0" fontId="0" fillId="0" borderId="13" xfId="0" applyBorder="1" applyAlignment="1">
      <alignment horizontal="center"/>
    </xf>
    <xf numFmtId="164" fontId="9" fillId="3" borderId="0" xfId="0" applyNumberFormat="1" applyFont="1" applyFill="1" applyBorder="1" applyAlignment="1"/>
    <xf numFmtId="164" fontId="10" fillId="3" borderId="0" xfId="0" applyNumberFormat="1" applyFont="1" applyFill="1" applyBorder="1" applyAlignment="1"/>
    <xf numFmtId="0" fontId="0" fillId="0" borderId="11" xfId="0" applyBorder="1" applyAlignment="1">
      <alignment horizontal="center"/>
    </xf>
    <xf numFmtId="164" fontId="6" fillId="3" borderId="12" xfId="0" applyNumberFormat="1" applyFont="1" applyFill="1" applyBorder="1" applyAlignment="1">
      <alignment vertical="center"/>
    </xf>
    <xf numFmtId="164" fontId="6" fillId="3" borderId="15" xfId="0" applyNumberFormat="1" applyFont="1" applyFill="1" applyBorder="1" applyAlignment="1">
      <alignment vertical="center"/>
    </xf>
    <xf numFmtId="164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26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0" xfId="0" applyFont="1" applyBorder="1" applyAlignment="1"/>
    <xf numFmtId="0" fontId="13" fillId="0" borderId="6" xfId="0" applyFont="1" applyBorder="1" applyAlignment="1"/>
    <xf numFmtId="0" fontId="13" fillId="0" borderId="17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33" xfId="1" applyNumberFormat="1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0" xfId="0" applyAlignment="1">
      <alignment horizontal="center"/>
    </xf>
    <xf numFmtId="164" fontId="6" fillId="3" borderId="11" xfId="0" applyNumberFormat="1" applyFont="1" applyFill="1" applyBorder="1" applyAlignment="1">
      <alignment horizontal="center" vertical="center"/>
    </xf>
    <xf numFmtId="164" fontId="6" fillId="3" borderId="13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left"/>
    </xf>
    <xf numFmtId="164" fontId="10" fillId="3" borderId="11" xfId="0" applyNumberFormat="1" applyFont="1" applyFill="1" applyBorder="1" applyAlignment="1">
      <alignment horizontal="left" vertical="center"/>
    </xf>
    <xf numFmtId="164" fontId="10" fillId="3" borderId="11" xfId="0" applyNumberFormat="1" applyFont="1" applyFill="1" applyBorder="1" applyAlignment="1">
      <alignment horizontal="center" vertical="center"/>
    </xf>
    <xf numFmtId="164" fontId="9" fillId="3" borderId="9" xfId="0" applyNumberFormat="1" applyFont="1" applyFill="1" applyBorder="1" applyAlignment="1">
      <alignment horizontal="center" vertical="center"/>
    </xf>
    <xf numFmtId="164" fontId="9" fillId="3" borderId="8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10" fillId="3" borderId="14" xfId="0" applyNumberFormat="1" applyFont="1" applyFill="1" applyBorder="1" applyAlignment="1">
      <alignment horizontal="center" vertical="center"/>
    </xf>
    <xf numFmtId="164" fontId="9" fillId="3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10" fillId="3" borderId="0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center"/>
    </xf>
    <xf numFmtId="164" fontId="10" fillId="3" borderId="0" xfId="0" applyNumberFormat="1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0" borderId="0" xfId="0" applyAlignment="1"/>
    <xf numFmtId="0" fontId="1" fillId="0" borderId="6" xfId="0" applyFon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NumberFormat="1" applyBorder="1" applyAlignment="1">
      <alignment horizontal="center" vertical="center"/>
    </xf>
    <xf numFmtId="170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4"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B04B-CF3F-46AA-82D2-FC05AD0F1FD8}">
  <dimension ref="A1:O126"/>
  <sheetViews>
    <sheetView tabSelected="1" topLeftCell="A31" workbookViewId="0">
      <selection activeCell="H47" sqref="H47:I47"/>
    </sheetView>
  </sheetViews>
  <sheetFormatPr defaultRowHeight="15" x14ac:dyDescent="0.25"/>
  <cols>
    <col min="2" max="2" width="23.5703125" bestFit="1" customWidth="1"/>
    <col min="3" max="3" width="14.85546875" bestFit="1" customWidth="1"/>
    <col min="4" max="4" width="19.5703125" bestFit="1" customWidth="1"/>
    <col min="5" max="5" width="15" bestFit="1" customWidth="1"/>
    <col min="6" max="6" width="10.140625" bestFit="1" customWidth="1"/>
    <col min="7" max="7" width="4.5703125" bestFit="1" customWidth="1"/>
    <col min="8" max="8" width="9.85546875" customWidth="1"/>
    <col min="9" max="9" width="16.5703125" bestFit="1" customWidth="1"/>
    <col min="11" max="11" width="13.140625" bestFit="1" customWidth="1"/>
    <col min="12" max="13" width="15.140625" bestFit="1" customWidth="1"/>
    <col min="14" max="14" width="15.140625" customWidth="1"/>
    <col min="15" max="15" width="11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0</v>
      </c>
      <c r="C2" s="1" t="s">
        <v>1</v>
      </c>
      <c r="D2" s="1">
        <v>29</v>
      </c>
      <c r="E2" s="1"/>
      <c r="F2" s="1" t="s">
        <v>21</v>
      </c>
      <c r="G2" s="11">
        <f>D2+D6</f>
        <v>30</v>
      </c>
      <c r="H2" s="1"/>
      <c r="I2" s="1"/>
      <c r="J2" s="1"/>
    </row>
    <row r="3" spans="1:10" x14ac:dyDescent="0.25">
      <c r="A3" s="1"/>
      <c r="B3" s="1" t="s">
        <v>3</v>
      </c>
      <c r="C3" s="1" t="s">
        <v>2</v>
      </c>
      <c r="D3" s="1">
        <v>9.4</v>
      </c>
      <c r="E3" s="1"/>
      <c r="F3" s="1" t="s">
        <v>22</v>
      </c>
      <c r="G3" s="11">
        <f>D3+D5</f>
        <v>10.4</v>
      </c>
      <c r="H3" s="1"/>
      <c r="I3" s="1"/>
      <c r="J3" s="1"/>
    </row>
    <row r="4" spans="1:10" x14ac:dyDescent="0.25">
      <c r="A4" s="1"/>
      <c r="B4" s="1"/>
      <c r="C4" s="1" t="s">
        <v>17</v>
      </c>
      <c r="D4" s="1">
        <v>14</v>
      </c>
      <c r="E4" s="1"/>
      <c r="F4" s="1"/>
      <c r="G4" s="1"/>
      <c r="H4" s="1"/>
      <c r="I4" s="1"/>
      <c r="J4" s="1"/>
    </row>
    <row r="5" spans="1:10" x14ac:dyDescent="0.25">
      <c r="A5" s="1"/>
      <c r="B5" s="1"/>
      <c r="C5" s="1" t="s">
        <v>18</v>
      </c>
      <c r="D5" s="1">
        <v>1</v>
      </c>
      <c r="E5" s="1"/>
      <c r="F5" s="1"/>
      <c r="G5" s="1"/>
      <c r="H5" s="1"/>
      <c r="I5" s="1"/>
      <c r="J5" s="1"/>
    </row>
    <row r="6" spans="1:10" x14ac:dyDescent="0.25">
      <c r="A6" s="1"/>
      <c r="B6" s="1"/>
      <c r="C6" s="1" t="s">
        <v>19</v>
      </c>
      <c r="D6" s="1">
        <v>1</v>
      </c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thickBot="1" x14ac:dyDescent="0.3">
      <c r="A8" s="1"/>
      <c r="B8" s="7" t="s">
        <v>23</v>
      </c>
      <c r="C8" s="7" t="s">
        <v>16</v>
      </c>
      <c r="D8" s="7" t="s">
        <v>20</v>
      </c>
      <c r="E8" s="7" t="s">
        <v>26</v>
      </c>
      <c r="F8" s="7" t="s">
        <v>27</v>
      </c>
      <c r="G8" s="1"/>
      <c r="H8" s="155" t="s">
        <v>37</v>
      </c>
      <c r="I8" s="155"/>
      <c r="J8" s="1"/>
    </row>
    <row r="9" spans="1:10" x14ac:dyDescent="0.25">
      <c r="A9" s="1"/>
      <c r="B9" s="1" t="s">
        <v>4</v>
      </c>
      <c r="C9" s="1">
        <v>820</v>
      </c>
      <c r="D9" s="6">
        <f t="shared" ref="D9:D20" si="0">C9/$G$2</f>
        <v>27.333333333333332</v>
      </c>
      <c r="E9" s="12">
        <f t="shared" ref="E9:E20" si="1">ROUNDUP(D9,0)</f>
        <v>28</v>
      </c>
      <c r="F9" s="1">
        <f>E9*$G$2-D6</f>
        <v>839</v>
      </c>
      <c r="G9" s="1"/>
      <c r="H9" s="2" t="s">
        <v>30</v>
      </c>
      <c r="I9" s="3" t="s">
        <v>28</v>
      </c>
      <c r="J9" s="1"/>
    </row>
    <row r="10" spans="1:10" ht="15.75" thickBot="1" x14ac:dyDescent="0.3">
      <c r="A10" s="1"/>
      <c r="B10" s="1" t="s">
        <v>5</v>
      </c>
      <c r="C10" s="1">
        <v>315</v>
      </c>
      <c r="D10" s="6">
        <f t="shared" si="0"/>
        <v>10.5</v>
      </c>
      <c r="E10" s="1">
        <f t="shared" si="1"/>
        <v>11</v>
      </c>
      <c r="F10" s="1">
        <f t="shared" ref="F10:F20" si="2">E10*$G$2</f>
        <v>330</v>
      </c>
      <c r="G10" s="1"/>
      <c r="H10" s="4">
        <f>F9</f>
        <v>839</v>
      </c>
      <c r="I10" s="5">
        <f>F10+F11</f>
        <v>840</v>
      </c>
      <c r="J10" s="1"/>
    </row>
    <row r="11" spans="1:10" x14ac:dyDescent="0.25">
      <c r="A11" s="1"/>
      <c r="B11" s="1" t="s">
        <v>6</v>
      </c>
      <c r="C11" s="1">
        <v>505</v>
      </c>
      <c r="D11" s="6">
        <f t="shared" si="0"/>
        <v>16.833333333333332</v>
      </c>
      <c r="E11" s="1">
        <f t="shared" si="1"/>
        <v>17</v>
      </c>
      <c r="F11" s="1">
        <f t="shared" si="2"/>
        <v>510</v>
      </c>
      <c r="G11" s="1"/>
      <c r="H11" s="2" t="s">
        <v>31</v>
      </c>
      <c r="I11" s="3" t="s">
        <v>29</v>
      </c>
      <c r="J11" s="1"/>
    </row>
    <row r="12" spans="1:10" ht="15.75" thickBot="1" x14ac:dyDescent="0.3">
      <c r="A12" s="1"/>
      <c r="B12" s="1" t="s">
        <v>7</v>
      </c>
      <c r="C12" s="1">
        <v>1000</v>
      </c>
      <c r="D12" s="6">
        <f t="shared" si="0"/>
        <v>33.333333333333336</v>
      </c>
      <c r="E12" s="1">
        <f t="shared" si="1"/>
        <v>34</v>
      </c>
      <c r="F12" s="1">
        <f t="shared" si="2"/>
        <v>1020</v>
      </c>
      <c r="G12" s="1"/>
      <c r="H12" s="4">
        <f>F12</f>
        <v>1020</v>
      </c>
      <c r="I12" s="5">
        <f>F13*2+F14</f>
        <v>1020</v>
      </c>
      <c r="J12" s="1"/>
    </row>
    <row r="13" spans="1:10" x14ac:dyDescent="0.25">
      <c r="A13" s="1"/>
      <c r="B13" s="1" t="s">
        <v>8</v>
      </c>
      <c r="C13" s="1">
        <v>390</v>
      </c>
      <c r="D13" s="6">
        <f t="shared" si="0"/>
        <v>13</v>
      </c>
      <c r="E13" s="1">
        <f t="shared" si="1"/>
        <v>13</v>
      </c>
      <c r="F13" s="1">
        <f t="shared" si="2"/>
        <v>390</v>
      </c>
      <c r="G13" s="1"/>
      <c r="H13" s="1"/>
      <c r="I13" s="1"/>
      <c r="J13" s="1"/>
    </row>
    <row r="14" spans="1:10" ht="15.75" thickBot="1" x14ac:dyDescent="0.3">
      <c r="A14" s="1"/>
      <c r="B14" s="1" t="s">
        <v>9</v>
      </c>
      <c r="C14" s="1">
        <v>220</v>
      </c>
      <c r="D14" s="6">
        <f t="shared" si="0"/>
        <v>7.333333333333333</v>
      </c>
      <c r="E14" s="1">
        <f t="shared" si="1"/>
        <v>8</v>
      </c>
      <c r="F14" s="1">
        <f t="shared" si="2"/>
        <v>240</v>
      </c>
      <c r="G14" s="1"/>
      <c r="H14" s="155" t="s">
        <v>38</v>
      </c>
      <c r="I14" s="155"/>
      <c r="J14" s="1"/>
    </row>
    <row r="15" spans="1:10" x14ac:dyDescent="0.25">
      <c r="A15" s="1"/>
      <c r="B15" s="1" t="s">
        <v>10</v>
      </c>
      <c r="C15" s="1">
        <v>225</v>
      </c>
      <c r="D15" s="6">
        <f t="shared" si="0"/>
        <v>7.5</v>
      </c>
      <c r="E15" s="1">
        <f t="shared" si="1"/>
        <v>8</v>
      </c>
      <c r="F15" s="1">
        <f t="shared" si="2"/>
        <v>240</v>
      </c>
      <c r="G15" s="1"/>
      <c r="H15" s="2" t="s">
        <v>32</v>
      </c>
      <c r="I15" s="3" t="s">
        <v>33</v>
      </c>
      <c r="J15" s="1"/>
    </row>
    <row r="16" spans="1:10" ht="15.75" thickBot="1" x14ac:dyDescent="0.3">
      <c r="A16" s="1"/>
      <c r="B16" s="1" t="s">
        <v>11</v>
      </c>
      <c r="C16" s="1">
        <v>285</v>
      </c>
      <c r="D16" s="6">
        <f t="shared" si="0"/>
        <v>9.5</v>
      </c>
      <c r="E16" s="1">
        <f t="shared" si="1"/>
        <v>10</v>
      </c>
      <c r="F16" s="1">
        <f t="shared" si="2"/>
        <v>300</v>
      </c>
      <c r="G16" s="1"/>
      <c r="H16" s="4">
        <f>F10</f>
        <v>330</v>
      </c>
      <c r="I16" s="5">
        <f>2*F17+F18</f>
        <v>360</v>
      </c>
      <c r="J16" s="1"/>
    </row>
    <row r="17" spans="1:15" x14ac:dyDescent="0.25">
      <c r="A17" s="1"/>
      <c r="B17" s="1" t="s">
        <v>12</v>
      </c>
      <c r="C17" s="1">
        <v>105</v>
      </c>
      <c r="D17" s="6">
        <f t="shared" si="0"/>
        <v>3.5</v>
      </c>
      <c r="E17" s="1">
        <f t="shared" si="1"/>
        <v>4</v>
      </c>
      <c r="F17" s="1">
        <f t="shared" si="2"/>
        <v>120</v>
      </c>
      <c r="G17" s="1"/>
      <c r="H17" s="2" t="s">
        <v>34</v>
      </c>
      <c r="I17" s="3" t="s">
        <v>35</v>
      </c>
      <c r="J17" s="1"/>
    </row>
    <row r="18" spans="1:15" ht="15.75" thickBot="1" x14ac:dyDescent="0.3">
      <c r="A18" s="1"/>
      <c r="B18" s="1" t="s">
        <v>13</v>
      </c>
      <c r="C18" s="1">
        <v>120</v>
      </c>
      <c r="D18" s="6">
        <f t="shared" si="0"/>
        <v>4</v>
      </c>
      <c r="E18" s="1">
        <f t="shared" si="1"/>
        <v>4</v>
      </c>
      <c r="F18" s="1">
        <f t="shared" si="2"/>
        <v>120</v>
      </c>
      <c r="G18" s="1"/>
      <c r="H18" s="4">
        <f>F11</f>
        <v>510</v>
      </c>
      <c r="I18" s="5">
        <f>F17+F18+F19+F20</f>
        <v>510</v>
      </c>
      <c r="J18" s="1"/>
    </row>
    <row r="19" spans="1:15" x14ac:dyDescent="0.25">
      <c r="A19" s="1"/>
      <c r="B19" s="1" t="s">
        <v>14</v>
      </c>
      <c r="C19" s="1">
        <v>90</v>
      </c>
      <c r="D19" s="6">
        <f t="shared" si="0"/>
        <v>3</v>
      </c>
      <c r="E19" s="1">
        <f t="shared" si="1"/>
        <v>3</v>
      </c>
      <c r="F19" s="1">
        <f t="shared" si="2"/>
        <v>90</v>
      </c>
      <c r="G19" s="1"/>
      <c r="H19" s="2" t="s">
        <v>30</v>
      </c>
      <c r="I19" s="3" t="s">
        <v>36</v>
      </c>
      <c r="J19" s="1"/>
    </row>
    <row r="20" spans="1:15" ht="15.75" thickBot="1" x14ac:dyDescent="0.3">
      <c r="A20" s="1"/>
      <c r="B20" s="8" t="s">
        <v>15</v>
      </c>
      <c r="C20" s="8">
        <v>154</v>
      </c>
      <c r="D20" s="9">
        <f t="shared" si="0"/>
        <v>5.1333333333333337</v>
      </c>
      <c r="E20" s="8">
        <f t="shared" si="1"/>
        <v>6</v>
      </c>
      <c r="F20" s="8">
        <f t="shared" si="2"/>
        <v>180</v>
      </c>
      <c r="G20" s="1"/>
      <c r="H20" s="4">
        <f>F9</f>
        <v>839</v>
      </c>
      <c r="I20" s="5">
        <f>3*F17+2*F18+F19+F20</f>
        <v>870</v>
      </c>
      <c r="J20" s="1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5" ht="15.75" thickBot="1" x14ac:dyDescent="0.3">
      <c r="A22" s="1"/>
      <c r="B22" s="7" t="s">
        <v>24</v>
      </c>
      <c r="C22" s="7" t="s">
        <v>16</v>
      </c>
      <c r="D22" s="7" t="s">
        <v>44</v>
      </c>
      <c r="E22" s="7" t="s">
        <v>26</v>
      </c>
      <c r="F22" s="7" t="s">
        <v>42</v>
      </c>
      <c r="G22" s="1"/>
      <c r="H22" s="155" t="s">
        <v>40</v>
      </c>
      <c r="I22" s="155"/>
      <c r="J22" s="1"/>
    </row>
    <row r="23" spans="1:15" ht="15.75" thickBot="1" x14ac:dyDescent="0.3">
      <c r="A23" s="1"/>
      <c r="B23" s="10" t="s">
        <v>25</v>
      </c>
      <c r="C23" s="10">
        <v>310</v>
      </c>
      <c r="D23" s="10">
        <f>C23/G3</f>
        <v>29.807692307692307</v>
      </c>
      <c r="E23" s="8">
        <f>ROUNDUP(D23,0)</f>
        <v>30</v>
      </c>
      <c r="F23" s="10">
        <f>D23*G3</f>
        <v>310</v>
      </c>
      <c r="G23" s="1"/>
      <c r="H23" s="2" t="s">
        <v>39</v>
      </c>
      <c r="I23" s="3">
        <f>C10-C15</f>
        <v>90</v>
      </c>
      <c r="J23" s="1"/>
    </row>
    <row r="24" spans="1:15" ht="15.75" thickBot="1" x14ac:dyDescent="0.3">
      <c r="A24" s="1"/>
      <c r="B24" s="1"/>
      <c r="C24" s="1"/>
      <c r="D24" s="1"/>
      <c r="E24" s="1"/>
      <c r="F24" s="1"/>
      <c r="G24" s="1"/>
      <c r="H24" s="4" t="s">
        <v>41</v>
      </c>
      <c r="I24" s="5">
        <f>F10-F15</f>
        <v>90</v>
      </c>
      <c r="J24" s="1"/>
    </row>
    <row r="25" spans="1: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5" x14ac:dyDescent="0.25">
      <c r="A26" s="1"/>
      <c r="B26" s="1" t="s">
        <v>43</v>
      </c>
      <c r="C26" s="1"/>
      <c r="D26" s="1"/>
      <c r="E26" s="1"/>
      <c r="F26" s="1"/>
      <c r="G26" s="1"/>
      <c r="H26" s="1"/>
      <c r="I26" s="1"/>
      <c r="J26" s="1"/>
    </row>
    <row r="29" spans="1:15" x14ac:dyDescent="0.25">
      <c r="B29" s="137" t="s">
        <v>55</v>
      </c>
      <c r="C29" s="137"/>
      <c r="D29" s="137"/>
      <c r="E29" s="154"/>
      <c r="H29" s="137" t="s">
        <v>91</v>
      </c>
      <c r="I29" s="137"/>
    </row>
    <row r="30" spans="1:15" ht="15.75" thickBot="1" x14ac:dyDescent="0.3">
      <c r="B30" s="1"/>
      <c r="C30" s="1"/>
      <c r="D30" s="1"/>
      <c r="E30" s="1"/>
    </row>
    <row r="31" spans="1:15" ht="15.75" thickBot="1" x14ac:dyDescent="0.3">
      <c r="B31" s="123" t="s">
        <v>56</v>
      </c>
      <c r="C31" s="124">
        <f>824</f>
        <v>824</v>
      </c>
      <c r="D31" s="1"/>
      <c r="E31" s="1"/>
      <c r="H31" s="164" t="s">
        <v>80</v>
      </c>
      <c r="I31" s="165" t="s">
        <v>81</v>
      </c>
      <c r="J31" s="165" t="s">
        <v>82</v>
      </c>
      <c r="K31" s="165" t="s">
        <v>87</v>
      </c>
      <c r="L31" s="165" t="s">
        <v>85</v>
      </c>
      <c r="M31" s="165" t="s">
        <v>86</v>
      </c>
      <c r="N31" s="164" t="s">
        <v>89</v>
      </c>
      <c r="O31" s="166" t="s">
        <v>88</v>
      </c>
    </row>
    <row r="32" spans="1:15" x14ac:dyDescent="0.25">
      <c r="B32" s="125" t="s">
        <v>57</v>
      </c>
      <c r="C32" s="126">
        <f>D4</f>
        <v>14</v>
      </c>
      <c r="D32" s="1"/>
      <c r="E32" s="1"/>
      <c r="H32" s="125" t="s">
        <v>79</v>
      </c>
      <c r="I32" s="156">
        <f>PI()*(0.8)^2/4</f>
        <v>0.50265482457436694</v>
      </c>
      <c r="J32" s="157">
        <v>30</v>
      </c>
      <c r="K32" s="157">
        <f t="shared" ref="K32:K34" si="3">50+$C$33+15+40</f>
        <v>365</v>
      </c>
      <c r="L32" s="157">
        <f>K32-5-2</f>
        <v>358</v>
      </c>
      <c r="M32" s="43">
        <f>J32+L32+J32</f>
        <v>418</v>
      </c>
      <c r="N32" s="120">
        <f>ROUNDUP(M32,-1)</f>
        <v>420</v>
      </c>
      <c r="O32" s="158" t="str">
        <f>J32+1&amp;"+"&amp;L32&amp;"+"&amp;J32+1</f>
        <v>31+358+31</v>
      </c>
    </row>
    <row r="33" spans="2:15" x14ac:dyDescent="0.25">
      <c r="B33" s="125" t="s">
        <v>67</v>
      </c>
      <c r="C33" s="126">
        <v>260</v>
      </c>
      <c r="D33" s="1"/>
      <c r="E33" s="1"/>
      <c r="H33" s="125" t="s">
        <v>84</v>
      </c>
      <c r="I33" s="159">
        <f>PI()*(1)^2/4</f>
        <v>0.78539816339744828</v>
      </c>
      <c r="J33" s="157">
        <v>30</v>
      </c>
      <c r="K33" s="157">
        <f t="shared" si="3"/>
        <v>365</v>
      </c>
      <c r="L33" s="157">
        <f t="shared" ref="L33:L34" si="4">K33-5-2</f>
        <v>358</v>
      </c>
      <c r="M33" s="43">
        <f t="shared" ref="M33:M34" si="5">J33+L33+J33</f>
        <v>418</v>
      </c>
      <c r="N33" s="120">
        <f t="shared" ref="N33:N34" si="6">ROUNDUP(M33,-1)</f>
        <v>420</v>
      </c>
      <c r="O33" s="158" t="str">
        <f t="shared" ref="O33:O34" si="7">J33+1&amp;"+"&amp;L33&amp;"+"&amp;J33+1</f>
        <v>31+358+31</v>
      </c>
    </row>
    <row r="34" spans="2:15" ht="15.75" thickBot="1" x14ac:dyDescent="0.3">
      <c r="B34" s="125" t="s">
        <v>66</v>
      </c>
      <c r="C34" s="126">
        <f>C31*C32</f>
        <v>11536</v>
      </c>
      <c r="D34" s="1"/>
      <c r="E34" s="1"/>
      <c r="H34" s="160" t="s">
        <v>83</v>
      </c>
      <c r="I34" s="161">
        <f>PI()*(1.2)^2/4</f>
        <v>1.1309733552923256</v>
      </c>
      <c r="J34" s="162">
        <v>30</v>
      </c>
      <c r="K34" s="162">
        <f t="shared" si="3"/>
        <v>365</v>
      </c>
      <c r="L34" s="162">
        <f t="shared" si="4"/>
        <v>358</v>
      </c>
      <c r="M34" s="8">
        <f t="shared" si="5"/>
        <v>418</v>
      </c>
      <c r="N34" s="4">
        <f t="shared" si="6"/>
        <v>420</v>
      </c>
      <c r="O34" s="163" t="str">
        <f t="shared" si="7"/>
        <v>31+358+31</v>
      </c>
    </row>
    <row r="35" spans="2:15" ht="15.75" thickBot="1" x14ac:dyDescent="0.3">
      <c r="B35" s="127" t="s">
        <v>68</v>
      </c>
      <c r="C35" s="128">
        <f>C32*C33</f>
        <v>3640</v>
      </c>
      <c r="D35" s="1"/>
      <c r="E35" s="1"/>
    </row>
    <row r="36" spans="2:15" ht="15.75" thickBot="1" x14ac:dyDescent="0.3">
      <c r="B36" s="1"/>
      <c r="C36" s="1"/>
      <c r="D36" s="1"/>
      <c r="E36" s="1"/>
      <c r="H36" s="167" t="s">
        <v>90</v>
      </c>
      <c r="I36" s="167"/>
    </row>
    <row r="37" spans="2:15" ht="15.75" thickBot="1" x14ac:dyDescent="0.3">
      <c r="B37" s="122" t="s">
        <v>48</v>
      </c>
      <c r="C37" s="1"/>
      <c r="D37" s="1"/>
      <c r="E37" s="1"/>
    </row>
    <row r="38" spans="2:15" ht="15.75" thickBot="1" x14ac:dyDescent="0.3">
      <c r="B38" s="135" t="s">
        <v>63</v>
      </c>
      <c r="C38" s="136"/>
      <c r="H38" s="164" t="s">
        <v>80</v>
      </c>
      <c r="I38" s="165" t="s">
        <v>81</v>
      </c>
      <c r="J38" s="165" t="s">
        <v>82</v>
      </c>
      <c r="K38" s="165" t="s">
        <v>85</v>
      </c>
      <c r="L38" s="165" t="s">
        <v>86</v>
      </c>
      <c r="M38" s="164" t="s">
        <v>89</v>
      </c>
      <c r="N38" s="166" t="s">
        <v>88</v>
      </c>
    </row>
    <row r="39" spans="2:15" x14ac:dyDescent="0.25">
      <c r="B39" s="2" t="s">
        <v>60</v>
      </c>
      <c r="C39" s="131">
        <f>5*PI()*(1.2)^2/4</f>
        <v>5.6548667764616276</v>
      </c>
      <c r="H39" s="125" t="s">
        <v>79</v>
      </c>
      <c r="I39" s="156">
        <f>PI()*(0.8)^2/4</f>
        <v>0.50265482457436694</v>
      </c>
      <c r="J39" s="157">
        <v>30</v>
      </c>
      <c r="K39" s="157">
        <v>75</v>
      </c>
      <c r="L39" s="43">
        <f>J39+K39+J39</f>
        <v>135</v>
      </c>
      <c r="M39" s="120">
        <f>ROUNDUP(L39,-1)</f>
        <v>140</v>
      </c>
      <c r="N39" s="158" t="str">
        <f>J39+2&amp;"+"&amp;K39&amp;"+"&amp;J39+3</f>
        <v>32+75+33</v>
      </c>
    </row>
    <row r="40" spans="2:15" x14ac:dyDescent="0.25">
      <c r="B40" s="120" t="s">
        <v>59</v>
      </c>
      <c r="C40" s="121">
        <f>4*PI()*(1)^2/4</f>
        <v>3.1415926535897931</v>
      </c>
      <c r="H40" s="125" t="s">
        <v>79</v>
      </c>
      <c r="I40" s="156">
        <f>PI()*(0.8)^2/4</f>
        <v>0.50265482457436694</v>
      </c>
      <c r="J40" s="157">
        <v>30</v>
      </c>
      <c r="K40" s="157">
        <v>90</v>
      </c>
      <c r="L40" s="43">
        <f>J40+K40+J40</f>
        <v>150</v>
      </c>
      <c r="M40" s="120">
        <f>ROUNDUP(L40,-1)</f>
        <v>150</v>
      </c>
      <c r="N40" s="158" t="str">
        <f>J40+0&amp;"+"&amp;K40&amp;"+"&amp;J40+0</f>
        <v>30+90+30</v>
      </c>
    </row>
    <row r="41" spans="2:15" x14ac:dyDescent="0.25">
      <c r="B41" s="120" t="s">
        <v>61</v>
      </c>
      <c r="C41" s="121">
        <f>3*PI()*(0.8)^2/4</f>
        <v>1.5079644737231011</v>
      </c>
      <c r="H41" s="125" t="s">
        <v>79</v>
      </c>
      <c r="I41" s="156">
        <f>PI()*(0.8)^2/4</f>
        <v>0.50265482457436694</v>
      </c>
      <c r="J41" s="157">
        <v>30</v>
      </c>
      <c r="K41" s="157">
        <v>105</v>
      </c>
      <c r="L41" s="43">
        <f>J41+K41+J41</f>
        <v>165</v>
      </c>
      <c r="M41" s="120">
        <f>ROUNDUP(L41,-1)</f>
        <v>170</v>
      </c>
      <c r="N41" s="158" t="str">
        <f>J41+2&amp;"+"&amp;K41&amp;"+"&amp;J41+3</f>
        <v>32+105+33</v>
      </c>
    </row>
    <row r="42" spans="2:15" x14ac:dyDescent="0.25">
      <c r="B42" s="120" t="s">
        <v>66</v>
      </c>
      <c r="C42" s="121">
        <f>C34</f>
        <v>11536</v>
      </c>
      <c r="H42" s="125" t="s">
        <v>79</v>
      </c>
      <c r="I42" s="156">
        <f>PI()*(0.8)^2/4</f>
        <v>0.50265482457436694</v>
      </c>
      <c r="J42" s="157">
        <v>30</v>
      </c>
      <c r="K42" s="157">
        <v>115</v>
      </c>
      <c r="L42" s="43">
        <f>J42+K42+J42</f>
        <v>175</v>
      </c>
      <c r="M42" s="120">
        <f>ROUNDUP(L42,-1)</f>
        <v>180</v>
      </c>
      <c r="N42" s="158" t="str">
        <f>J42+2&amp;"+"&amp;K42&amp;"+"&amp;J42+3</f>
        <v>32+115+33</v>
      </c>
    </row>
    <row r="43" spans="2:15" x14ac:dyDescent="0.25">
      <c r="B43" s="120" t="s">
        <v>62</v>
      </c>
      <c r="C43" s="121">
        <f>SUM(C39:C41)</f>
        <v>10.304423903774522</v>
      </c>
      <c r="H43" s="125" t="s">
        <v>79</v>
      </c>
      <c r="I43" s="156">
        <f>PI()*(0.8)^2/4</f>
        <v>0.50265482457436694</v>
      </c>
      <c r="J43" s="157">
        <v>30</v>
      </c>
      <c r="K43" s="157">
        <v>135</v>
      </c>
      <c r="L43" s="43">
        <f>J43+K43+J43</f>
        <v>195</v>
      </c>
      <c r="M43" s="120">
        <f>ROUNDUP(L43,-1)</f>
        <v>200</v>
      </c>
      <c r="N43" s="158" t="str">
        <f>J43+2&amp;"+"&amp;K43&amp;"+"&amp;J43+3</f>
        <v>32+135+33</v>
      </c>
    </row>
    <row r="44" spans="2:15" ht="15.75" thickBot="1" x14ac:dyDescent="0.3">
      <c r="B44" s="4" t="s">
        <v>64</v>
      </c>
      <c r="C44" s="132">
        <f>C43/C42</f>
        <v>8.9324062966145298E-4</v>
      </c>
      <c r="D44" s="1" t="str">
        <f>IF(C44&gt;0.0006,"OK","CACUCA")</f>
        <v>OK</v>
      </c>
      <c r="H44" s="160" t="s">
        <v>79</v>
      </c>
      <c r="I44" s="161">
        <f>PI()*(0.8)^2/4</f>
        <v>0.50265482457436694</v>
      </c>
      <c r="J44" s="162">
        <v>30</v>
      </c>
      <c r="K44" s="162">
        <v>153</v>
      </c>
      <c r="L44" s="8">
        <f>J44+K44+J44</f>
        <v>213</v>
      </c>
      <c r="M44" s="4">
        <f>ROUNDUP(L44,-1)</f>
        <v>220</v>
      </c>
      <c r="N44" s="163" t="str">
        <f>J44+3&amp;"+"&amp;K44&amp;"+"&amp;J44+4</f>
        <v>33+153+34</v>
      </c>
    </row>
    <row r="45" spans="2:15" ht="15.75" thickBot="1" x14ac:dyDescent="0.3">
      <c r="B45" s="135" t="s">
        <v>65</v>
      </c>
      <c r="C45" s="136"/>
      <c r="D45" s="1"/>
      <c r="E45" s="1"/>
    </row>
    <row r="46" spans="2:15" x14ac:dyDescent="0.25">
      <c r="B46" s="120" t="s">
        <v>69</v>
      </c>
      <c r="C46" s="121">
        <f>10*2*PI()*(0.42)^2/4</f>
        <v>2.770884720466197</v>
      </c>
      <c r="D46" s="1"/>
      <c r="E46" s="1"/>
    </row>
    <row r="47" spans="2:15" ht="15.75" thickBot="1" x14ac:dyDescent="0.3">
      <c r="B47" s="120" t="s">
        <v>70</v>
      </c>
      <c r="C47" s="129">
        <f>C46/C35</f>
        <v>7.6123206606214201E-4</v>
      </c>
      <c r="D47" s="1" t="str">
        <f>IF(C47&gt;0.0006,"OK","CACUCA")</f>
        <v>OK</v>
      </c>
      <c r="E47" s="1"/>
      <c r="H47" s="167" t="s">
        <v>92</v>
      </c>
      <c r="I47" s="167"/>
    </row>
    <row r="48" spans="2:15" ht="15.75" thickBot="1" x14ac:dyDescent="0.3">
      <c r="B48" s="130" t="s">
        <v>71</v>
      </c>
      <c r="C48" s="133">
        <f>C44+C47</f>
        <v>1.654472695723595E-3</v>
      </c>
      <c r="D48" s="1" t="str">
        <f>IF(C48&gt;0.0015,"OK","CACUCA")</f>
        <v>OK</v>
      </c>
      <c r="E48" s="1"/>
    </row>
    <row r="49" spans="2:9" ht="15.75" thickBot="1" x14ac:dyDescent="0.3">
      <c r="B49" s="43"/>
      <c r="C49" s="43"/>
      <c r="D49" s="1"/>
      <c r="E49" s="1"/>
      <c r="H49" t="s">
        <v>93</v>
      </c>
      <c r="I49" t="s">
        <v>94</v>
      </c>
    </row>
    <row r="50" spans="2:9" ht="15.75" thickBot="1" x14ac:dyDescent="0.3">
      <c r="B50" s="122" t="s">
        <v>49</v>
      </c>
      <c r="C50" s="1"/>
      <c r="D50" s="1"/>
      <c r="E50" s="1"/>
    </row>
    <row r="51" spans="2:9" ht="15.75" thickBot="1" x14ac:dyDescent="0.3">
      <c r="B51" s="135" t="s">
        <v>63</v>
      </c>
      <c r="C51" s="136"/>
      <c r="E51" s="1"/>
    </row>
    <row r="52" spans="2:9" x14ac:dyDescent="0.25">
      <c r="B52" s="2" t="s">
        <v>58</v>
      </c>
      <c r="C52" s="131">
        <f>5*PI()*(1.2)^2/4</f>
        <v>5.6548667764616276</v>
      </c>
      <c r="E52" s="1"/>
    </row>
    <row r="53" spans="2:9" x14ac:dyDescent="0.25">
      <c r="B53" s="120" t="s">
        <v>72</v>
      </c>
      <c r="C53" s="121">
        <f>0*PI()*(1)^2/4</f>
        <v>0</v>
      </c>
      <c r="E53" s="1"/>
    </row>
    <row r="54" spans="2:9" x14ac:dyDescent="0.25">
      <c r="B54" s="120" t="s">
        <v>73</v>
      </c>
      <c r="C54" s="121">
        <f>7*PI()*(0.8)^2/4</f>
        <v>3.5185837720205688</v>
      </c>
      <c r="E54" s="1"/>
    </row>
    <row r="55" spans="2:9" x14ac:dyDescent="0.25">
      <c r="B55" s="120" t="s">
        <v>66</v>
      </c>
      <c r="C55" s="121">
        <f>('Eje 2'!R55+'Eje 2'!BL55)*Sheet1!C32</f>
        <v>7112</v>
      </c>
      <c r="E55" s="1"/>
    </row>
    <row r="56" spans="2:9" x14ac:dyDescent="0.25">
      <c r="B56" s="120" t="s">
        <v>62</v>
      </c>
      <c r="C56" s="121">
        <f>SUM(C52:C54)</f>
        <v>9.1734505484821973</v>
      </c>
      <c r="E56" s="1"/>
    </row>
    <row r="57" spans="2:9" ht="15.75" thickBot="1" x14ac:dyDescent="0.3">
      <c r="B57" s="4" t="s">
        <v>64</v>
      </c>
      <c r="C57" s="132">
        <f>C56/$C$34</f>
        <v>7.9520202396690339E-4</v>
      </c>
      <c r="D57" s="1" t="str">
        <f>IF(C57&gt;0.0006,"OK","CACUCA")</f>
        <v>OK</v>
      </c>
      <c r="E57" s="1"/>
    </row>
    <row r="58" spans="2:9" ht="15.75" thickBot="1" x14ac:dyDescent="0.3">
      <c r="B58" s="135" t="s">
        <v>65</v>
      </c>
      <c r="C58" s="136"/>
      <c r="D58" s="1"/>
      <c r="E58" s="1"/>
    </row>
    <row r="59" spans="2:9" x14ac:dyDescent="0.25">
      <c r="B59" s="120" t="s">
        <v>69</v>
      </c>
      <c r="C59" s="121">
        <f>10*2*PI()*(0.42)^2/4</f>
        <v>2.770884720466197</v>
      </c>
      <c r="D59" s="1"/>
      <c r="E59" s="1"/>
    </row>
    <row r="60" spans="2:9" ht="15.75" thickBot="1" x14ac:dyDescent="0.3">
      <c r="B60" s="120" t="s">
        <v>70</v>
      </c>
      <c r="C60" s="129">
        <f>C59/$C$35</f>
        <v>7.6123206606214201E-4</v>
      </c>
      <c r="D60" s="1" t="str">
        <f>IF(C60&gt;0.0006,"OK","CACUCA")</f>
        <v>OK</v>
      </c>
      <c r="E60" s="1"/>
    </row>
    <row r="61" spans="2:9" ht="15.75" thickBot="1" x14ac:dyDescent="0.3">
      <c r="B61" s="130" t="s">
        <v>71</v>
      </c>
      <c r="C61" s="133">
        <f>C57+C60</f>
        <v>1.5564340900290454E-3</v>
      </c>
      <c r="D61" s="1" t="str">
        <f>IF(C61&gt;0.0015,"OK","CACUCA")</f>
        <v>OK</v>
      </c>
      <c r="E61" s="1"/>
    </row>
    <row r="62" spans="2:9" ht="15.75" thickBot="1" x14ac:dyDescent="0.3">
      <c r="B62" s="1"/>
      <c r="C62" s="1"/>
      <c r="D62" s="1"/>
      <c r="E62" s="1"/>
    </row>
    <row r="63" spans="2:9" ht="15.75" thickBot="1" x14ac:dyDescent="0.3">
      <c r="B63" s="122" t="s">
        <v>50</v>
      </c>
      <c r="C63" s="1"/>
      <c r="D63" s="1"/>
      <c r="E63" s="1"/>
    </row>
    <row r="64" spans="2:9" ht="15.75" thickBot="1" x14ac:dyDescent="0.3">
      <c r="B64" s="135" t="s">
        <v>63</v>
      </c>
      <c r="C64" s="136"/>
      <c r="E64" s="1"/>
    </row>
    <row r="65" spans="2:5" x14ac:dyDescent="0.25">
      <c r="B65" s="2" t="s">
        <v>74</v>
      </c>
      <c r="C65" s="131">
        <f>2*PI()*(1.2)^2/4</f>
        <v>2.2619467105846511</v>
      </c>
      <c r="E65" s="1"/>
    </row>
    <row r="66" spans="2:5" x14ac:dyDescent="0.25">
      <c r="B66" s="120" t="s">
        <v>72</v>
      </c>
      <c r="C66" s="121">
        <f>0*PI()*(1)^2/4</f>
        <v>0</v>
      </c>
      <c r="E66" s="1"/>
    </row>
    <row r="67" spans="2:5" x14ac:dyDescent="0.25">
      <c r="B67" s="120" t="s">
        <v>75</v>
      </c>
      <c r="C67" s="121">
        <f>2*PI()*(0.8)^2/4</f>
        <v>1.0053096491487339</v>
      </c>
      <c r="E67" s="1"/>
    </row>
    <row r="68" spans="2:5" x14ac:dyDescent="0.25">
      <c r="B68" s="120" t="s">
        <v>66</v>
      </c>
      <c r="C68" s="121">
        <f>('Eje 2'!R55)*Sheet1!$C$32</f>
        <v>3136</v>
      </c>
      <c r="E68" s="1"/>
    </row>
    <row r="69" spans="2:5" x14ac:dyDescent="0.25">
      <c r="B69" s="120" t="s">
        <v>62</v>
      </c>
      <c r="C69" s="121">
        <f>SUM(C65:C67)</f>
        <v>3.267256359733385</v>
      </c>
      <c r="E69" s="1"/>
    </row>
    <row r="70" spans="2:5" ht="15.75" thickBot="1" x14ac:dyDescent="0.3">
      <c r="B70" s="4" t="s">
        <v>64</v>
      </c>
      <c r="C70" s="132">
        <f>C69/C68</f>
        <v>1.0418547065476355E-3</v>
      </c>
      <c r="D70" s="1" t="str">
        <f>IF(C70&gt;0.0006,"OK","CACUCA")</f>
        <v>OK</v>
      </c>
      <c r="E70" s="1"/>
    </row>
    <row r="71" spans="2:5" ht="15.75" thickBot="1" x14ac:dyDescent="0.3">
      <c r="B71" s="135" t="s">
        <v>65</v>
      </c>
      <c r="C71" s="136"/>
      <c r="D71" s="1"/>
      <c r="E71" s="1"/>
    </row>
    <row r="72" spans="2:5" x14ac:dyDescent="0.25">
      <c r="B72" s="120" t="s">
        <v>69</v>
      </c>
      <c r="C72" s="121">
        <f>10*2*PI()*(0.42)^2/4</f>
        <v>2.770884720466197</v>
      </c>
      <c r="D72" s="1"/>
      <c r="E72" s="1"/>
    </row>
    <row r="73" spans="2:5" ht="15.75" thickBot="1" x14ac:dyDescent="0.3">
      <c r="B73" s="120" t="s">
        <v>70</v>
      </c>
      <c r="C73" s="129">
        <f>C72/$C$35</f>
        <v>7.6123206606214201E-4</v>
      </c>
      <c r="D73" s="1" t="str">
        <f>IF(C73&gt;0.0006,"OK","CACUCA")</f>
        <v>OK</v>
      </c>
      <c r="E73" s="1"/>
    </row>
    <row r="74" spans="2:5" ht="15.75" thickBot="1" x14ac:dyDescent="0.3">
      <c r="B74" s="130" t="s">
        <v>71</v>
      </c>
      <c r="C74" s="133">
        <f>C70+C73</f>
        <v>1.8030867726097776E-3</v>
      </c>
      <c r="D74" s="1" t="str">
        <f>IF(C74&gt;0.0015,"OK","CACUCA")</f>
        <v>OK</v>
      </c>
      <c r="E74" s="1"/>
    </row>
    <row r="75" spans="2:5" ht="15.75" thickBot="1" x14ac:dyDescent="0.3">
      <c r="B75" s="1"/>
      <c r="C75" s="1"/>
      <c r="D75" s="1"/>
      <c r="E75" s="1"/>
    </row>
    <row r="76" spans="2:5" ht="15.75" thickBot="1" x14ac:dyDescent="0.3">
      <c r="B76" s="122" t="s">
        <v>51</v>
      </c>
      <c r="C76" s="1"/>
      <c r="D76" s="1"/>
    </row>
    <row r="77" spans="2:5" ht="15.75" thickBot="1" x14ac:dyDescent="0.3">
      <c r="B77" s="135" t="s">
        <v>63</v>
      </c>
      <c r="C77" s="136"/>
    </row>
    <row r="78" spans="2:5" x14ac:dyDescent="0.25">
      <c r="B78" s="2" t="s">
        <v>60</v>
      </c>
      <c r="C78" s="131">
        <f>5*PI()*(1.2)^2/4</f>
        <v>5.6548667764616276</v>
      </c>
    </row>
    <row r="79" spans="2:5" x14ac:dyDescent="0.25">
      <c r="B79" s="120" t="s">
        <v>59</v>
      </c>
      <c r="C79" s="121">
        <f>4*PI()*(1)^2/4</f>
        <v>3.1415926535897931</v>
      </c>
    </row>
    <row r="80" spans="2:5" x14ac:dyDescent="0.25">
      <c r="B80" s="120" t="s">
        <v>76</v>
      </c>
      <c r="C80" s="121">
        <f>8*PI()*(0.8)^2/4</f>
        <v>4.0212385965949355</v>
      </c>
    </row>
    <row r="81" spans="2:4" x14ac:dyDescent="0.25">
      <c r="B81" s="120" t="s">
        <v>66</v>
      </c>
      <c r="C81" s="121">
        <f>('Eje 4'!BD61)*Sheet1!$C$32</f>
        <v>11536</v>
      </c>
    </row>
    <row r="82" spans="2:4" x14ac:dyDescent="0.25">
      <c r="B82" s="120" t="s">
        <v>62</v>
      </c>
      <c r="C82" s="121">
        <f>SUM(C78:C80)</f>
        <v>12.817698026646356</v>
      </c>
    </row>
    <row r="83" spans="2:4" ht="15.75" thickBot="1" x14ac:dyDescent="0.3">
      <c r="B83" s="4" t="s">
        <v>64</v>
      </c>
      <c r="C83" s="132">
        <f>C82/C81</f>
        <v>1.1111041978715634E-3</v>
      </c>
      <c r="D83" s="1" t="str">
        <f>IF(C83&gt;0.0006,"OK","CACUCA")</f>
        <v>OK</v>
      </c>
    </row>
    <row r="84" spans="2:4" ht="15.75" thickBot="1" x14ac:dyDescent="0.3">
      <c r="B84" s="135" t="s">
        <v>65</v>
      </c>
      <c r="C84" s="136"/>
      <c r="D84" s="1"/>
    </row>
    <row r="85" spans="2:4" x14ac:dyDescent="0.25">
      <c r="B85" s="120" t="s">
        <v>69</v>
      </c>
      <c r="C85" s="121">
        <f>10*2*PI()*(0.42)^2/4</f>
        <v>2.770884720466197</v>
      </c>
      <c r="D85" s="1"/>
    </row>
    <row r="86" spans="2:4" ht="15.75" thickBot="1" x14ac:dyDescent="0.3">
      <c r="B86" s="120" t="s">
        <v>70</v>
      </c>
      <c r="C86" s="129">
        <f>C85/$C$35</f>
        <v>7.6123206606214201E-4</v>
      </c>
      <c r="D86" s="1" t="str">
        <f>IF(C86&gt;0.0006,"OK","CACUCA")</f>
        <v>OK</v>
      </c>
    </row>
    <row r="87" spans="2:4" ht="15.75" thickBot="1" x14ac:dyDescent="0.3">
      <c r="B87" s="130" t="s">
        <v>71</v>
      </c>
      <c r="C87" s="133">
        <f>C83+C86</f>
        <v>1.8723362639337055E-3</v>
      </c>
      <c r="D87" s="1" t="str">
        <f>IF(C87&gt;0.0015,"OK","CACUCA")</f>
        <v>OK</v>
      </c>
    </row>
    <row r="88" spans="2:4" ht="15.75" thickBot="1" x14ac:dyDescent="0.3"/>
    <row r="89" spans="2:4" ht="15.75" thickBot="1" x14ac:dyDescent="0.3">
      <c r="B89" s="122" t="s">
        <v>52</v>
      </c>
      <c r="C89" s="1"/>
      <c r="D89" s="1"/>
    </row>
    <row r="90" spans="2:4" ht="15.75" thickBot="1" x14ac:dyDescent="0.3">
      <c r="B90" s="135" t="s">
        <v>63</v>
      </c>
      <c r="C90" s="136"/>
    </row>
    <row r="91" spans="2:4" x14ac:dyDescent="0.25">
      <c r="B91" s="2" t="s">
        <v>58</v>
      </c>
      <c r="C91" s="131">
        <f>4*PI()*(1.2)^2/4</f>
        <v>4.5238934211693023</v>
      </c>
    </row>
    <row r="92" spans="2:4" x14ac:dyDescent="0.25">
      <c r="B92" s="120" t="s">
        <v>72</v>
      </c>
      <c r="C92" s="121">
        <f>0*PI()*(1)^2/4</f>
        <v>0</v>
      </c>
    </row>
    <row r="93" spans="2:4" x14ac:dyDescent="0.25">
      <c r="B93" s="120" t="s">
        <v>77</v>
      </c>
      <c r="C93" s="121">
        <f>12*PI()*(0.8)^2/4</f>
        <v>6.0318578948924042</v>
      </c>
    </row>
    <row r="94" spans="2:4" x14ac:dyDescent="0.25">
      <c r="B94" s="120" t="s">
        <v>66</v>
      </c>
      <c r="C94" s="121">
        <f>('Eje A'!BT58)*Sheet1!$C$32</f>
        <v>14266</v>
      </c>
    </row>
    <row r="95" spans="2:4" x14ac:dyDescent="0.25">
      <c r="B95" s="120" t="s">
        <v>62</v>
      </c>
      <c r="C95" s="121">
        <f>SUM(C91:C93)</f>
        <v>10.555751316061706</v>
      </c>
    </row>
    <row r="96" spans="2:4" ht="15.75" thickBot="1" x14ac:dyDescent="0.3">
      <c r="B96" s="4" t="s">
        <v>64</v>
      </c>
      <c r="C96" s="132">
        <f>C95/C94</f>
        <v>7.3992368681212017E-4</v>
      </c>
      <c r="D96" s="1" t="str">
        <f>IF(C96&gt;0.0006,"OK","CACUCA")</f>
        <v>OK</v>
      </c>
    </row>
    <row r="97" spans="2:4" ht="15.75" thickBot="1" x14ac:dyDescent="0.3">
      <c r="B97" s="135" t="s">
        <v>65</v>
      </c>
      <c r="C97" s="136"/>
      <c r="D97" s="1"/>
    </row>
    <row r="98" spans="2:4" x14ac:dyDescent="0.25">
      <c r="B98" s="120" t="s">
        <v>69</v>
      </c>
      <c r="C98" s="121">
        <f>10*2*PI()*(0.42)^2/4</f>
        <v>2.770884720466197</v>
      </c>
      <c r="D98" s="1"/>
    </row>
    <row r="99" spans="2:4" ht="15.75" thickBot="1" x14ac:dyDescent="0.3">
      <c r="B99" s="120" t="s">
        <v>70</v>
      </c>
      <c r="C99" s="129">
        <f>C98/$C$35</f>
        <v>7.6123206606214201E-4</v>
      </c>
      <c r="D99" s="1" t="str">
        <f>IF(C99&gt;0.0006,"OK","CACUCA")</f>
        <v>OK</v>
      </c>
    </row>
    <row r="100" spans="2:4" ht="15.75" thickBot="1" x14ac:dyDescent="0.3">
      <c r="B100" s="130" t="s">
        <v>71</v>
      </c>
      <c r="C100" s="134">
        <f>C96+C99</f>
        <v>1.5011557528742622E-3</v>
      </c>
      <c r="D100" s="1" t="str">
        <f>IF(C100&gt;0.0015,"OK","CACUCA")</f>
        <v>OK</v>
      </c>
    </row>
    <row r="101" spans="2:4" ht="15.75" thickBot="1" x14ac:dyDescent="0.3"/>
    <row r="102" spans="2:4" ht="15.75" thickBot="1" x14ac:dyDescent="0.3">
      <c r="B102" s="122" t="s">
        <v>53</v>
      </c>
      <c r="C102" s="1"/>
      <c r="D102" s="1"/>
    </row>
    <row r="103" spans="2:4" ht="15.75" thickBot="1" x14ac:dyDescent="0.3">
      <c r="B103" s="135" t="s">
        <v>63</v>
      </c>
      <c r="C103" s="136"/>
    </row>
    <row r="104" spans="2:4" x14ac:dyDescent="0.25">
      <c r="B104" s="2" t="s">
        <v>58</v>
      </c>
      <c r="C104" s="131">
        <f>4*PI()*(1.2)^2/4</f>
        <v>4.5238934211693023</v>
      </c>
    </row>
    <row r="105" spans="2:4" x14ac:dyDescent="0.25">
      <c r="B105" s="120" t="s">
        <v>72</v>
      </c>
      <c r="C105" s="121">
        <f>0*PI()*(1)^2/4</f>
        <v>0</v>
      </c>
    </row>
    <row r="106" spans="2:4" x14ac:dyDescent="0.25">
      <c r="B106" s="120" t="s">
        <v>78</v>
      </c>
      <c r="C106" s="121">
        <f>10*PI()*(0.8)^2/4</f>
        <v>5.0265482457436699</v>
      </c>
    </row>
    <row r="107" spans="2:4" x14ac:dyDescent="0.25">
      <c r="B107" s="120" t="s">
        <v>66</v>
      </c>
      <c r="C107" s="121">
        <f>('Eje B'!Z55+'Eje B'!DF55)*Sheet1!$C$32</f>
        <v>10920</v>
      </c>
    </row>
    <row r="108" spans="2:4" x14ac:dyDescent="0.25">
      <c r="B108" s="120" t="s">
        <v>62</v>
      </c>
      <c r="C108" s="121">
        <f>SUM(C104:C106)</f>
        <v>9.5504416669129721</v>
      </c>
    </row>
    <row r="109" spans="2:4" ht="15.75" thickBot="1" x14ac:dyDescent="0.3">
      <c r="B109" s="4" t="s">
        <v>64</v>
      </c>
      <c r="C109" s="132">
        <f>C108/C107</f>
        <v>8.7458257023012565E-4</v>
      </c>
      <c r="D109" s="1" t="str">
        <f>IF(C109&gt;0.0006,"OK","CACUCA")</f>
        <v>OK</v>
      </c>
    </row>
    <row r="110" spans="2:4" ht="15.75" thickBot="1" x14ac:dyDescent="0.3">
      <c r="B110" s="135" t="s">
        <v>65</v>
      </c>
      <c r="C110" s="136"/>
      <c r="D110" s="1"/>
    </row>
    <row r="111" spans="2:4" x14ac:dyDescent="0.25">
      <c r="B111" s="120" t="s">
        <v>69</v>
      </c>
      <c r="C111" s="121">
        <f>10*2*PI()*(0.42)^2/4</f>
        <v>2.770884720466197</v>
      </c>
      <c r="D111" s="1"/>
    </row>
    <row r="112" spans="2:4" ht="15.75" thickBot="1" x14ac:dyDescent="0.3">
      <c r="B112" s="120" t="s">
        <v>70</v>
      </c>
      <c r="C112" s="129">
        <f>C111/$C$35</f>
        <v>7.6123206606214201E-4</v>
      </c>
      <c r="D112" s="1" t="str">
        <f>IF(C112&gt;0.0006,"OK","CACUCA")</f>
        <v>OK</v>
      </c>
    </row>
    <row r="113" spans="2:4" ht="15.75" thickBot="1" x14ac:dyDescent="0.3">
      <c r="B113" s="130" t="s">
        <v>71</v>
      </c>
      <c r="C113" s="134">
        <f>C109+C112</f>
        <v>1.6358146362922678E-3</v>
      </c>
      <c r="D113" s="1" t="str">
        <f>IF(C113&gt;0.0015,"OK","CACUCA")</f>
        <v>OK</v>
      </c>
    </row>
    <row r="114" spans="2:4" ht="15.75" thickBot="1" x14ac:dyDescent="0.3"/>
    <row r="115" spans="2:4" ht="15.75" thickBot="1" x14ac:dyDescent="0.3">
      <c r="B115" s="122" t="s">
        <v>54</v>
      </c>
      <c r="C115" s="1"/>
      <c r="D115" s="1"/>
    </row>
    <row r="116" spans="2:4" ht="15.75" thickBot="1" x14ac:dyDescent="0.3">
      <c r="B116" s="135" t="s">
        <v>63</v>
      </c>
      <c r="C116" s="136"/>
    </row>
    <row r="117" spans="2:4" x14ac:dyDescent="0.25">
      <c r="B117" s="2" t="s">
        <v>58</v>
      </c>
      <c r="C117" s="131">
        <f>4*PI()*(1.2)^2/4</f>
        <v>4.5238934211693023</v>
      </c>
    </row>
    <row r="118" spans="2:4" x14ac:dyDescent="0.25">
      <c r="B118" s="120" t="s">
        <v>72</v>
      </c>
      <c r="C118" s="121">
        <f>0*PI()*(1)^2/4</f>
        <v>0</v>
      </c>
    </row>
    <row r="119" spans="2:4" x14ac:dyDescent="0.25">
      <c r="B119" s="120" t="s">
        <v>77</v>
      </c>
      <c r="C119" s="121">
        <f>12*PI()*(0.8)^2/4</f>
        <v>6.0318578948924042</v>
      </c>
    </row>
    <row r="120" spans="2:4" x14ac:dyDescent="0.25">
      <c r="B120" s="120" t="s">
        <v>66</v>
      </c>
      <c r="C120" s="121">
        <f>('Eje C'!BT56)*Sheet1!$C$32</f>
        <v>14266</v>
      </c>
    </row>
    <row r="121" spans="2:4" x14ac:dyDescent="0.25">
      <c r="B121" s="120" t="s">
        <v>62</v>
      </c>
      <c r="C121" s="121">
        <f>SUM(C117:C119)</f>
        <v>10.555751316061706</v>
      </c>
    </row>
    <row r="122" spans="2:4" ht="15.75" thickBot="1" x14ac:dyDescent="0.3">
      <c r="B122" s="4" t="s">
        <v>64</v>
      </c>
      <c r="C122" s="132">
        <f>C121/C120</f>
        <v>7.3992368681212017E-4</v>
      </c>
      <c r="D122" s="1" t="str">
        <f>IF(C122&gt;0.0006,"OK","CACUCA")</f>
        <v>OK</v>
      </c>
    </row>
    <row r="123" spans="2:4" ht="15.75" thickBot="1" x14ac:dyDescent="0.3">
      <c r="B123" s="135" t="s">
        <v>65</v>
      </c>
      <c r="C123" s="136"/>
      <c r="D123" s="1"/>
    </row>
    <row r="124" spans="2:4" x14ac:dyDescent="0.25">
      <c r="B124" s="120" t="s">
        <v>69</v>
      </c>
      <c r="C124" s="121">
        <f>10*2*PI()*(0.42)^2/4</f>
        <v>2.770884720466197</v>
      </c>
      <c r="D124" s="1"/>
    </row>
    <row r="125" spans="2:4" ht="15.75" thickBot="1" x14ac:dyDescent="0.3">
      <c r="B125" s="120" t="s">
        <v>70</v>
      </c>
      <c r="C125" s="129">
        <f>C124/$C$35</f>
        <v>7.6123206606214201E-4</v>
      </c>
      <c r="D125" s="1" t="str">
        <f>IF(C125&gt;0.0006,"OK","CACUCA")</f>
        <v>OK</v>
      </c>
    </row>
    <row r="126" spans="2:4" ht="15.75" thickBot="1" x14ac:dyDescent="0.3">
      <c r="B126" s="130" t="s">
        <v>71</v>
      </c>
      <c r="C126" s="134">
        <f>C122+C125</f>
        <v>1.5011557528742622E-3</v>
      </c>
      <c r="D126" s="1" t="str">
        <f>IF(C126&gt;0.0015,"OK","CACUCA")</f>
        <v>OK</v>
      </c>
    </row>
  </sheetData>
  <mergeCells count="21">
    <mergeCell ref="H36:I36"/>
    <mergeCell ref="H47:I47"/>
    <mergeCell ref="H29:I29"/>
    <mergeCell ref="H8:I8"/>
    <mergeCell ref="H14:I14"/>
    <mergeCell ref="H22:I22"/>
    <mergeCell ref="B38:C38"/>
    <mergeCell ref="B45:C45"/>
    <mergeCell ref="B51:C51"/>
    <mergeCell ref="B58:C58"/>
    <mergeCell ref="B29:D29"/>
    <mergeCell ref="B103:C103"/>
    <mergeCell ref="B110:C110"/>
    <mergeCell ref="B116:C116"/>
    <mergeCell ref="B123:C123"/>
    <mergeCell ref="B64:C64"/>
    <mergeCell ref="B71:C71"/>
    <mergeCell ref="B77:C77"/>
    <mergeCell ref="B84:C84"/>
    <mergeCell ref="B90:C90"/>
    <mergeCell ref="B97:C97"/>
  </mergeCells>
  <conditionalFormatting sqref="B1:D1048576">
    <cfRule type="containsText" dxfId="43" priority="1" operator="containsText" text="CACUCA">
      <formula>NOT(ISERROR(SEARCH("CACUCA",B1)))</formula>
    </cfRule>
    <cfRule type="containsText" dxfId="42" priority="2" operator="containsText" text="OK">
      <formula>NOT(ISERROR(SEARCH("OK",B1)))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62"/>
  <sheetViews>
    <sheetView zoomScale="25" zoomScaleNormal="25" workbookViewId="0">
      <selection activeCell="BV17" sqref="BV17"/>
    </sheetView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21" width="8.7109375" style="1" customWidth="1"/>
    <col min="122" max="122" width="18.42578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36" width="11.5703125" style="1" customWidth="1"/>
    <col min="137" max="137" width="1.28515625" style="1" customWidth="1"/>
    <col min="138" max="138" width="11.5703125" style="1" customWidth="1"/>
    <col min="139" max="139" width="1.28515625" style="1" customWidth="1"/>
    <col min="140" max="140" width="11.5703125" style="1" customWidth="1"/>
    <col min="141" max="16384" width="8.85546875" style="1"/>
  </cols>
  <sheetData>
    <row r="1" spans="1:122" ht="42" customHeight="1" x14ac:dyDescent="0.25">
      <c r="A1" s="13"/>
    </row>
    <row r="2" spans="1:122" ht="163.5" customHeight="1" thickBot="1" x14ac:dyDescent="0.3">
      <c r="B2" s="51">
        <v>50</v>
      </c>
      <c r="C2" s="51">
        <v>50</v>
      </c>
      <c r="D2" s="51">
        <v>50</v>
      </c>
      <c r="E2" s="51">
        <v>50</v>
      </c>
      <c r="F2" s="51">
        <v>50</v>
      </c>
      <c r="G2" s="51">
        <v>50</v>
      </c>
      <c r="H2" s="51">
        <v>50</v>
      </c>
      <c r="I2" s="51">
        <v>50</v>
      </c>
      <c r="J2" s="51">
        <v>50</v>
      </c>
      <c r="K2" s="51">
        <v>50</v>
      </c>
      <c r="L2" s="51">
        <v>50</v>
      </c>
      <c r="M2" s="51">
        <v>50</v>
      </c>
      <c r="N2" s="51">
        <v>50</v>
      </c>
      <c r="O2" s="51">
        <v>50</v>
      </c>
      <c r="P2" s="51">
        <v>50</v>
      </c>
      <c r="Q2" s="51">
        <v>50</v>
      </c>
      <c r="R2" s="51">
        <v>50</v>
      </c>
      <c r="S2" s="51">
        <v>50</v>
      </c>
      <c r="T2" s="51">
        <v>50</v>
      </c>
      <c r="U2" s="51">
        <v>50</v>
      </c>
      <c r="V2" s="51">
        <v>50</v>
      </c>
      <c r="W2" s="51">
        <v>50</v>
      </c>
      <c r="X2" s="51">
        <v>50</v>
      </c>
      <c r="Y2" s="51">
        <v>50</v>
      </c>
      <c r="Z2" s="51">
        <v>50</v>
      </c>
      <c r="AA2" s="51">
        <v>50</v>
      </c>
      <c r="AB2" s="51">
        <v>50</v>
      </c>
      <c r="AC2" s="51">
        <v>50</v>
      </c>
      <c r="AD2" s="51">
        <v>50</v>
      </c>
      <c r="AE2" s="51">
        <v>50</v>
      </c>
      <c r="AF2" s="51">
        <v>50</v>
      </c>
      <c r="AG2" s="51">
        <v>50</v>
      </c>
      <c r="AH2" s="51">
        <v>50</v>
      </c>
      <c r="AI2" s="51">
        <v>50</v>
      </c>
      <c r="AJ2" s="51">
        <v>50</v>
      </c>
      <c r="AK2" s="51">
        <v>50</v>
      </c>
      <c r="AL2" s="51">
        <v>50</v>
      </c>
      <c r="AM2" s="51">
        <v>50</v>
      </c>
      <c r="AN2" s="51">
        <v>50</v>
      </c>
      <c r="AO2" s="51">
        <v>50</v>
      </c>
      <c r="AP2" s="51">
        <v>50</v>
      </c>
      <c r="AQ2" s="51">
        <v>50</v>
      </c>
      <c r="AR2" s="51">
        <v>50</v>
      </c>
      <c r="AS2" s="51">
        <v>50</v>
      </c>
      <c r="AT2" s="51">
        <v>50</v>
      </c>
      <c r="AU2" s="51">
        <v>50</v>
      </c>
      <c r="AV2" s="51">
        <v>50</v>
      </c>
      <c r="AW2" s="51">
        <v>50</v>
      </c>
      <c r="AX2" s="51">
        <v>50</v>
      </c>
      <c r="AY2" s="51">
        <v>50</v>
      </c>
      <c r="AZ2" s="51">
        <v>50</v>
      </c>
      <c r="BA2" s="51">
        <v>50</v>
      </c>
      <c r="BB2" s="51">
        <v>50</v>
      </c>
      <c r="BC2" s="51">
        <v>50</v>
      </c>
      <c r="BD2" s="51">
        <v>50</v>
      </c>
      <c r="BE2" s="51">
        <v>50</v>
      </c>
      <c r="BF2" s="51">
        <v>50</v>
      </c>
      <c r="BG2" s="51">
        <v>50</v>
      </c>
      <c r="BH2" s="51">
        <v>50</v>
      </c>
      <c r="BI2" s="51">
        <v>50</v>
      </c>
      <c r="BJ2" s="51">
        <v>50</v>
      </c>
      <c r="BK2" s="51">
        <v>50</v>
      </c>
      <c r="BL2" s="51">
        <v>50</v>
      </c>
      <c r="BM2" s="51">
        <v>50</v>
      </c>
      <c r="BN2" s="51">
        <v>50</v>
      </c>
      <c r="BO2" s="51">
        <v>50</v>
      </c>
      <c r="BP2" s="51">
        <v>50</v>
      </c>
      <c r="BQ2" s="51">
        <v>50</v>
      </c>
      <c r="BR2" s="51">
        <v>50</v>
      </c>
      <c r="BS2" s="51">
        <v>50</v>
      </c>
      <c r="BT2" s="51">
        <v>50</v>
      </c>
      <c r="BU2" s="51">
        <v>50</v>
      </c>
      <c r="BV2" s="51">
        <v>50</v>
      </c>
      <c r="BW2" s="51">
        <v>50</v>
      </c>
      <c r="BX2" s="51">
        <v>50</v>
      </c>
      <c r="BY2" s="51">
        <v>50</v>
      </c>
      <c r="BZ2" s="51">
        <v>50</v>
      </c>
      <c r="CA2" s="51">
        <v>50</v>
      </c>
      <c r="CB2" s="51">
        <v>50</v>
      </c>
      <c r="CC2" s="51">
        <v>50</v>
      </c>
      <c r="CD2" s="51">
        <v>50</v>
      </c>
      <c r="CE2" s="51">
        <v>50</v>
      </c>
      <c r="CF2" s="51">
        <v>50</v>
      </c>
      <c r="CG2" s="51">
        <v>50</v>
      </c>
      <c r="CH2" s="51">
        <v>50</v>
      </c>
      <c r="CI2" s="51">
        <v>50</v>
      </c>
      <c r="CJ2" s="51">
        <v>50</v>
      </c>
      <c r="CK2" s="51">
        <v>50</v>
      </c>
      <c r="CL2" s="51">
        <v>50</v>
      </c>
      <c r="CM2" s="51">
        <v>50</v>
      </c>
      <c r="CN2" s="51">
        <v>50</v>
      </c>
      <c r="CO2" s="51">
        <v>50</v>
      </c>
      <c r="CP2" s="51">
        <v>50</v>
      </c>
      <c r="CQ2" s="51">
        <v>50</v>
      </c>
      <c r="CR2" s="51">
        <v>50</v>
      </c>
      <c r="CS2" s="51">
        <v>50</v>
      </c>
      <c r="CT2" s="51">
        <v>50</v>
      </c>
      <c r="CU2" s="51">
        <v>50</v>
      </c>
      <c r="CV2" s="51">
        <v>50</v>
      </c>
      <c r="CW2" s="51">
        <v>50</v>
      </c>
      <c r="CX2" s="51">
        <v>50</v>
      </c>
      <c r="CY2" s="51">
        <v>50</v>
      </c>
      <c r="CZ2" s="51">
        <v>50</v>
      </c>
      <c r="DA2" s="51">
        <v>50</v>
      </c>
      <c r="DB2" s="51">
        <v>50</v>
      </c>
      <c r="DC2" s="51">
        <v>50</v>
      </c>
      <c r="DD2" s="51">
        <v>50</v>
      </c>
      <c r="DE2" s="51">
        <v>50</v>
      </c>
      <c r="DF2" s="51">
        <v>50</v>
      </c>
    </row>
    <row r="3" spans="1:122" ht="42" customHeight="1" thickTop="1" x14ac:dyDescent="0.25">
      <c r="A3" s="13"/>
      <c r="B3" s="1">
        <v>14</v>
      </c>
      <c r="C3" s="1">
        <f>Sheet1!$D$6</f>
        <v>1</v>
      </c>
      <c r="D3" s="1">
        <v>14.5</v>
      </c>
      <c r="E3" s="1" t="s">
        <v>45</v>
      </c>
      <c r="F3" s="1">
        <v>14.5</v>
      </c>
      <c r="G3" s="1">
        <f>Sheet1!$D$6</f>
        <v>1</v>
      </c>
      <c r="H3" s="1">
        <v>14.5</v>
      </c>
      <c r="I3" s="1" t="s">
        <v>45</v>
      </c>
      <c r="J3" s="1">
        <v>14.5</v>
      </c>
      <c r="K3" s="1">
        <f>Sheet1!$D$6</f>
        <v>1</v>
      </c>
      <c r="L3" s="1">
        <v>14.5</v>
      </c>
      <c r="M3" s="1" t="s">
        <v>45</v>
      </c>
      <c r="N3" s="1">
        <v>14.5</v>
      </c>
      <c r="O3" s="1">
        <f>Sheet1!$D$6</f>
        <v>1</v>
      </c>
      <c r="P3" s="1">
        <v>14.5</v>
      </c>
      <c r="Q3" s="1" t="s">
        <v>45</v>
      </c>
      <c r="R3" s="1">
        <v>14.5</v>
      </c>
      <c r="S3" s="1">
        <f>Sheet1!$D$6</f>
        <v>1</v>
      </c>
      <c r="T3" s="1">
        <v>14.5</v>
      </c>
      <c r="U3" s="1" t="s">
        <v>45</v>
      </c>
      <c r="V3" s="1">
        <v>14.5</v>
      </c>
      <c r="W3" s="1">
        <f>Sheet1!$D$6</f>
        <v>1</v>
      </c>
      <c r="X3" s="1">
        <v>14.5</v>
      </c>
      <c r="Y3" s="1" t="s">
        <v>45</v>
      </c>
      <c r="Z3" s="1">
        <v>14.5</v>
      </c>
      <c r="AA3" s="1">
        <f>Sheet1!$D$6</f>
        <v>1</v>
      </c>
      <c r="AB3" s="1">
        <v>14.5</v>
      </c>
      <c r="AC3" s="1" t="s">
        <v>45</v>
      </c>
      <c r="AD3" s="1">
        <v>14.5</v>
      </c>
      <c r="AE3" s="1">
        <f>Sheet1!$D$6</f>
        <v>1</v>
      </c>
      <c r="AF3" s="1">
        <v>14.5</v>
      </c>
      <c r="AG3" s="1" t="s">
        <v>45</v>
      </c>
      <c r="AH3" s="1">
        <v>14.5</v>
      </c>
      <c r="AI3" s="1">
        <f>Sheet1!$D$6</f>
        <v>1</v>
      </c>
      <c r="AJ3" s="1">
        <v>14.5</v>
      </c>
      <c r="AK3" s="1" t="s">
        <v>45</v>
      </c>
      <c r="AL3" s="1">
        <v>14.5</v>
      </c>
      <c r="AM3" s="1">
        <f>Sheet1!$D$6</f>
        <v>1</v>
      </c>
      <c r="AN3" s="1">
        <v>14.5</v>
      </c>
      <c r="AO3" s="1" t="s">
        <v>45</v>
      </c>
      <c r="AP3" s="1">
        <v>14.5</v>
      </c>
      <c r="AQ3" s="1">
        <f>Sheet1!$D$6</f>
        <v>1</v>
      </c>
      <c r="AR3" s="1"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</v>
      </c>
      <c r="DI3" s="60"/>
      <c r="DJ3" s="59"/>
      <c r="DO3" s="60"/>
      <c r="DP3" s="59"/>
      <c r="DQ3" s="61"/>
      <c r="DR3" s="82"/>
    </row>
    <row r="4" spans="1:122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E4" s="1">
        <f>Sheet1!$D$5</f>
        <v>1</v>
      </c>
      <c r="AF4" s="1">
        <f>Sheet1!$D$5</f>
        <v>1</v>
      </c>
      <c r="AG4" s="1">
        <f>Sheet1!$D$5</f>
        <v>1</v>
      </c>
      <c r="AH4" s="1">
        <f>Sheet1!$D$5</f>
        <v>1</v>
      </c>
      <c r="AI4" s="1">
        <f>Sheet1!$D$5</f>
        <v>1</v>
      </c>
      <c r="AJ4" s="1">
        <f>Sheet1!$D$5</f>
        <v>1</v>
      </c>
      <c r="AK4" s="1">
        <f>Sheet1!$D$5</f>
        <v>1</v>
      </c>
      <c r="AL4" s="1">
        <f>Sheet1!$D$5</f>
        <v>1</v>
      </c>
      <c r="AM4" s="1">
        <f>Sheet1!$D$5</f>
        <v>1</v>
      </c>
      <c r="AN4" s="1">
        <f>Sheet1!$D$5</f>
        <v>1</v>
      </c>
      <c r="AO4" s="1">
        <f>Sheet1!$D$5</f>
        <v>1</v>
      </c>
      <c r="AP4" s="1">
        <f>Sheet1!$D$5</f>
        <v>1</v>
      </c>
      <c r="AQ4" s="1">
        <f>Sheet1!$D$5</f>
        <v>1</v>
      </c>
      <c r="AR4" s="1">
        <f>Sheet1!$D$5</f>
        <v>1</v>
      </c>
      <c r="AS4" s="1">
        <f>Sheet1!$D$5</f>
        <v>1</v>
      </c>
      <c r="AT4" s="1">
        <f>Sheet1!$D$5</f>
        <v>1</v>
      </c>
      <c r="AU4" s="1">
        <f>Sheet1!$D$5</f>
        <v>1</v>
      </c>
      <c r="AV4" s="1">
        <f>Sheet1!$D$5</f>
        <v>1</v>
      </c>
      <c r="AW4" s="1">
        <f>Sheet1!$D$5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Sheet1!$D$5</f>
        <v>1</v>
      </c>
      <c r="BH4" s="1">
        <f>Sheet1!$D$5</f>
        <v>1</v>
      </c>
      <c r="BI4" s="1">
        <f>Sheet1!$D$5</f>
        <v>1</v>
      </c>
      <c r="BJ4" s="1">
        <f>Sheet1!$D$5</f>
        <v>1</v>
      </c>
      <c r="BK4" s="1">
        <f>Sheet1!$D$5</f>
        <v>1</v>
      </c>
      <c r="BL4" s="1">
        <f>Sheet1!$D$5</f>
        <v>1</v>
      </c>
      <c r="BM4" s="1">
        <f>Sheet1!$D$5</f>
        <v>1</v>
      </c>
      <c r="BN4" s="1">
        <f>Sheet1!$D$5</f>
        <v>1</v>
      </c>
      <c r="BO4" s="1">
        <f>Sheet1!$D$5</f>
        <v>1</v>
      </c>
      <c r="BP4" s="1">
        <f>Sheet1!$D$5</f>
        <v>1</v>
      </c>
      <c r="BQ4" s="1">
        <f>Sheet1!$D$5</f>
        <v>1</v>
      </c>
      <c r="BR4" s="1">
        <f>Sheet1!$D$5</f>
        <v>1</v>
      </c>
      <c r="BS4" s="1">
        <f>Sheet1!$D$5</f>
        <v>1</v>
      </c>
      <c r="BT4" s="1">
        <f>Sheet1!$D$5</f>
        <v>1</v>
      </c>
      <c r="BU4" s="1">
        <f>Sheet1!$D$5</f>
        <v>1</v>
      </c>
      <c r="BV4" s="1">
        <f>Sheet1!$D$5</f>
        <v>1</v>
      </c>
      <c r="BW4" s="1">
        <f>Sheet1!$D$5</f>
        <v>1</v>
      </c>
      <c r="BX4" s="1">
        <f>Sheet1!$D$5</f>
        <v>1</v>
      </c>
      <c r="BY4" s="1">
        <f>Sheet1!$D$5</f>
        <v>1</v>
      </c>
      <c r="BZ4" s="1">
        <f>Sheet1!$D$5</f>
        <v>1</v>
      </c>
      <c r="CA4" s="1">
        <f>Sheet1!$D$5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Sheet1!$D$5</f>
        <v>1</v>
      </c>
      <c r="CL4" s="1">
        <f>Sheet1!$D$5</f>
        <v>1</v>
      </c>
      <c r="CM4" s="1">
        <f>Sheet1!$D$5</f>
        <v>1</v>
      </c>
      <c r="CN4" s="1">
        <f>Sheet1!$D$5</f>
        <v>1</v>
      </c>
      <c r="CO4" s="1">
        <f>Sheet1!$D$5</f>
        <v>1</v>
      </c>
      <c r="CP4" s="1">
        <f>Sheet1!$D$5</f>
        <v>1</v>
      </c>
      <c r="CQ4" s="1">
        <f>Sheet1!$D$5</f>
        <v>1</v>
      </c>
      <c r="CR4" s="1">
        <f>Sheet1!$D$5</f>
        <v>1</v>
      </c>
      <c r="CS4" s="1">
        <f>Sheet1!$D$5</f>
        <v>1</v>
      </c>
      <c r="CT4" s="1">
        <f>Sheet1!$D$5</f>
        <v>1</v>
      </c>
      <c r="CU4" s="1">
        <f>Sheet1!$D$5</f>
        <v>1</v>
      </c>
      <c r="CV4" s="1">
        <f>Sheet1!$D$5</f>
        <v>1</v>
      </c>
      <c r="CW4" s="1">
        <f>Sheet1!$D$5</f>
        <v>1</v>
      </c>
      <c r="CX4" s="1">
        <f>Sheet1!$D$5</f>
        <v>1</v>
      </c>
      <c r="CY4" s="1">
        <f>Sheet1!$D$5</f>
        <v>1</v>
      </c>
      <c r="CZ4" s="1">
        <f>Sheet1!$D$5</f>
        <v>1</v>
      </c>
      <c r="DA4" s="1">
        <f>Sheet1!$D$5</f>
        <v>1</v>
      </c>
      <c r="DB4" s="1">
        <f>Sheet1!$D$5</f>
        <v>1</v>
      </c>
      <c r="DC4" s="1">
        <f>Sheet1!$D$5</f>
        <v>1</v>
      </c>
      <c r="DD4" s="1">
        <f>Sheet1!$D$5</f>
        <v>1</v>
      </c>
      <c r="DE4" s="1">
        <f>Sheet1!$D$5</f>
        <v>1</v>
      </c>
      <c r="DF4" s="1">
        <f>Sheet1!$D$5</f>
        <v>1</v>
      </c>
      <c r="DI4" s="67"/>
      <c r="DJ4" s="66"/>
      <c r="DO4" s="67"/>
      <c r="DP4" s="66"/>
      <c r="DQ4" s="61"/>
      <c r="DR4" s="82"/>
    </row>
    <row r="5" spans="1:122" ht="42" customHeight="1" x14ac:dyDescent="0.25">
      <c r="A5" s="13"/>
      <c r="B5" s="1">
        <v>14.5</v>
      </c>
      <c r="C5" s="1" t="s">
        <v>45</v>
      </c>
      <c r="D5" s="1">
        <v>14.5</v>
      </c>
      <c r="E5" s="1">
        <f>Sheet1!$D$6</f>
        <v>1</v>
      </c>
      <c r="F5" s="1">
        <v>14.5</v>
      </c>
      <c r="G5" s="1" t="s">
        <v>45</v>
      </c>
      <c r="H5" s="1">
        <v>14.5</v>
      </c>
      <c r="I5" s="1">
        <f>Sheet1!$D$6</f>
        <v>1</v>
      </c>
      <c r="J5" s="1">
        <v>14.5</v>
      </c>
      <c r="K5" s="1" t="s">
        <v>45</v>
      </c>
      <c r="L5" s="1">
        <v>14.5</v>
      </c>
      <c r="M5" s="1">
        <f>Sheet1!$D$6</f>
        <v>1</v>
      </c>
      <c r="N5" s="1">
        <v>14.5</v>
      </c>
      <c r="O5" s="1" t="s">
        <v>45</v>
      </c>
      <c r="P5" s="1">
        <v>14.5</v>
      </c>
      <c r="Q5" s="1">
        <f>Sheet1!$D$6</f>
        <v>1</v>
      </c>
      <c r="R5" s="1">
        <v>14.5</v>
      </c>
      <c r="S5" s="1" t="s">
        <v>45</v>
      </c>
      <c r="T5" s="1">
        <v>14.5</v>
      </c>
      <c r="U5" s="1">
        <f>Sheet1!$D$6</f>
        <v>1</v>
      </c>
      <c r="V5" s="1">
        <v>14.5</v>
      </c>
      <c r="W5" s="1" t="s">
        <v>45</v>
      </c>
      <c r="X5" s="1">
        <v>14.5</v>
      </c>
      <c r="Y5" s="1">
        <f>Sheet1!$D$6</f>
        <v>1</v>
      </c>
      <c r="Z5" s="1">
        <v>14.5</v>
      </c>
      <c r="AA5" s="1" t="s">
        <v>45</v>
      </c>
      <c r="AB5" s="1">
        <v>14.5</v>
      </c>
      <c r="AC5" s="1">
        <f>Sheet1!$D$6</f>
        <v>1</v>
      </c>
      <c r="AD5" s="1">
        <v>14.5</v>
      </c>
      <c r="AE5" s="1" t="s">
        <v>45</v>
      </c>
      <c r="AF5" s="1">
        <v>14.5</v>
      </c>
      <c r="AG5" s="1">
        <f>Sheet1!$D$6</f>
        <v>1</v>
      </c>
      <c r="AH5" s="1">
        <v>14.5</v>
      </c>
      <c r="AI5" s="1" t="s">
        <v>45</v>
      </c>
      <c r="AJ5" s="1">
        <v>14.5</v>
      </c>
      <c r="AK5" s="1">
        <f>Sheet1!$D$6</f>
        <v>1</v>
      </c>
      <c r="AL5" s="1">
        <v>14.5</v>
      </c>
      <c r="AM5" s="1" t="s">
        <v>45</v>
      </c>
      <c r="AN5" s="1">
        <v>14.5</v>
      </c>
      <c r="AO5" s="1">
        <f>Sheet1!$D$6</f>
        <v>1</v>
      </c>
      <c r="AP5" s="1">
        <v>14</v>
      </c>
      <c r="AQ5" s="1"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I5" s="67"/>
      <c r="DJ5" s="66"/>
      <c r="DO5" s="67"/>
      <c r="DP5" s="66"/>
      <c r="DQ5" s="61"/>
      <c r="DR5" s="82"/>
    </row>
    <row r="6" spans="1:122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I6" s="67"/>
      <c r="DJ6" s="66"/>
      <c r="DO6" s="67"/>
      <c r="DP6" s="66"/>
      <c r="DQ6" s="61"/>
      <c r="DR6" s="82"/>
    </row>
    <row r="7" spans="1:122" ht="42" customHeight="1" x14ac:dyDescent="0.25">
      <c r="A7" s="13"/>
      <c r="B7" s="1">
        <v>14</v>
      </c>
      <c r="C7" s="1">
        <f>Sheet1!$D$6</f>
        <v>1</v>
      </c>
      <c r="D7" s="1">
        <v>14.5</v>
      </c>
      <c r="E7" s="1" t="s">
        <v>45</v>
      </c>
      <c r="F7" s="1">
        <v>14.5</v>
      </c>
      <c r="G7" s="1">
        <f>Sheet1!$D$6</f>
        <v>1</v>
      </c>
      <c r="H7" s="1">
        <v>14.5</v>
      </c>
      <c r="I7" s="1" t="s">
        <v>45</v>
      </c>
      <c r="J7" s="1">
        <v>14.5</v>
      </c>
      <c r="K7" s="1">
        <f>Sheet1!$D$6</f>
        <v>1</v>
      </c>
      <c r="L7" s="1">
        <v>14.5</v>
      </c>
      <c r="M7" s="1" t="s">
        <v>45</v>
      </c>
      <c r="N7" s="1">
        <v>14.5</v>
      </c>
      <c r="O7" s="1">
        <f>Sheet1!$D$6</f>
        <v>1</v>
      </c>
      <c r="P7" s="1">
        <v>14.5</v>
      </c>
      <c r="Q7" s="1" t="s">
        <v>45</v>
      </c>
      <c r="R7" s="1">
        <v>14.5</v>
      </c>
      <c r="S7" s="1">
        <f>Sheet1!$D$6</f>
        <v>1</v>
      </c>
      <c r="T7" s="1">
        <v>14.5</v>
      </c>
      <c r="U7" s="1" t="s">
        <v>45</v>
      </c>
      <c r="V7" s="1">
        <v>14.5</v>
      </c>
      <c r="W7" s="1">
        <f>Sheet1!$D$6</f>
        <v>1</v>
      </c>
      <c r="X7" s="1">
        <v>14.5</v>
      </c>
      <c r="Y7" s="1" t="s">
        <v>45</v>
      </c>
      <c r="Z7" s="1">
        <v>14.5</v>
      </c>
      <c r="AA7" s="1">
        <f>Sheet1!$D$6</f>
        <v>1</v>
      </c>
      <c r="AB7" s="1">
        <v>14.5</v>
      </c>
      <c r="AC7" s="1" t="s">
        <v>45</v>
      </c>
      <c r="AD7" s="1">
        <v>14.5</v>
      </c>
      <c r="AE7" s="1">
        <f>Sheet1!$D$6</f>
        <v>1</v>
      </c>
      <c r="AF7" s="1">
        <v>14.5</v>
      </c>
      <c r="AG7" s="1" t="s">
        <v>45</v>
      </c>
      <c r="AH7" s="1">
        <v>14.5</v>
      </c>
      <c r="AI7" s="1">
        <f>Sheet1!$D$6</f>
        <v>1</v>
      </c>
      <c r="AJ7" s="1">
        <v>14.5</v>
      </c>
      <c r="AK7" s="1" t="s">
        <v>45</v>
      </c>
      <c r="AL7" s="1">
        <v>14.5</v>
      </c>
      <c r="AM7" s="1">
        <f>Sheet1!$D$6</f>
        <v>1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</v>
      </c>
      <c r="DI7" s="144">
        <f>COUNTIF(CZ3:CZ12,Sheet1!$D$5)*Sheet1!$D$5+COUNTIF(CZ3:CZ12,14)*Sheet1!$D$3+COUNTIF(CZ3:CZ12,14.5)*Sheet1!$D$3</f>
        <v>52</v>
      </c>
      <c r="DJ7" s="145"/>
      <c r="DO7" s="67"/>
      <c r="DP7" s="66"/>
      <c r="DQ7" s="61"/>
      <c r="DR7" s="82"/>
    </row>
    <row r="8" spans="1:122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E8" s="1">
        <f>Sheet1!$D$5</f>
        <v>1</v>
      </c>
      <c r="AF8" s="1">
        <f>Sheet1!$D$5</f>
        <v>1</v>
      </c>
      <c r="AG8" s="1">
        <f>Sheet1!$D$5</f>
        <v>1</v>
      </c>
      <c r="AH8" s="1">
        <f>Sheet1!$D$5</f>
        <v>1</v>
      </c>
      <c r="AI8" s="1">
        <f>Sheet1!$D$5</f>
        <v>1</v>
      </c>
      <c r="AJ8" s="1">
        <f>Sheet1!$D$5</f>
        <v>1</v>
      </c>
      <c r="AK8" s="1">
        <f>Sheet1!$D$5</f>
        <v>1</v>
      </c>
      <c r="AL8" s="1">
        <f>Sheet1!$D$5</f>
        <v>1</v>
      </c>
      <c r="AM8" s="1">
        <f>Sheet1!$D$5</f>
        <v>1</v>
      </c>
      <c r="AN8" s="1">
        <f>Sheet1!$D$5</f>
        <v>1</v>
      </c>
      <c r="AO8" s="1">
        <f>Sheet1!$D$5</f>
        <v>1</v>
      </c>
      <c r="AP8" s="1">
        <f>Sheet1!$D$5</f>
        <v>1</v>
      </c>
      <c r="AQ8" s="1">
        <f>Sheet1!$D$5</f>
        <v>1</v>
      </c>
      <c r="AR8" s="1">
        <f>Sheet1!$D$5</f>
        <v>1</v>
      </c>
      <c r="AS8" s="1">
        <f>Sheet1!$D$5</f>
        <v>1</v>
      </c>
      <c r="AT8" s="1">
        <f>Sheet1!$D$5</f>
        <v>1</v>
      </c>
      <c r="AU8" s="1">
        <f>Sheet1!$D$5</f>
        <v>1</v>
      </c>
      <c r="AV8" s="1">
        <f>Sheet1!$D$5</f>
        <v>1</v>
      </c>
      <c r="AW8" s="1">
        <f>Sheet1!$D$5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Sheet1!$D$5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Sheet1!$D$5</f>
        <v>1</v>
      </c>
      <c r="BH8" s="1">
        <f>Sheet1!$D$5</f>
        <v>1</v>
      </c>
      <c r="BI8" s="1">
        <f>Sheet1!$D$5</f>
        <v>1</v>
      </c>
      <c r="BJ8" s="1">
        <f>Sheet1!$D$5</f>
        <v>1</v>
      </c>
      <c r="BK8" s="1">
        <f>Sheet1!$D$5</f>
        <v>1</v>
      </c>
      <c r="BL8" s="1">
        <f>Sheet1!$D$5</f>
        <v>1</v>
      </c>
      <c r="BM8" s="1">
        <f>Sheet1!$D$5</f>
        <v>1</v>
      </c>
      <c r="BN8" s="1">
        <f>Sheet1!$D$5</f>
        <v>1</v>
      </c>
      <c r="BO8" s="1">
        <f>Sheet1!$D$5</f>
        <v>1</v>
      </c>
      <c r="BP8" s="1">
        <f>Sheet1!$D$5</f>
        <v>1</v>
      </c>
      <c r="BQ8" s="1">
        <f>Sheet1!$D$5</f>
        <v>1</v>
      </c>
      <c r="BR8" s="1">
        <f>Sheet1!$D$5</f>
        <v>1</v>
      </c>
      <c r="BS8" s="1">
        <f>Sheet1!$D$5</f>
        <v>1</v>
      </c>
      <c r="BT8" s="1">
        <f>Sheet1!$D$5</f>
        <v>1</v>
      </c>
      <c r="BU8" s="1">
        <f>Sheet1!$D$5</f>
        <v>1</v>
      </c>
      <c r="BV8" s="1">
        <f>Sheet1!$D$5</f>
        <v>1</v>
      </c>
      <c r="BW8" s="1">
        <f>Sheet1!$D$5</f>
        <v>1</v>
      </c>
      <c r="BX8" s="1">
        <f>Sheet1!$D$5</f>
        <v>1</v>
      </c>
      <c r="BY8" s="1">
        <f>Sheet1!$D$5</f>
        <v>1</v>
      </c>
      <c r="BZ8" s="1">
        <f>Sheet1!$D$5</f>
        <v>1</v>
      </c>
      <c r="CA8" s="1">
        <f>Sheet1!$D$5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Sheet1!$D$5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Sheet1!$D$5</f>
        <v>1</v>
      </c>
      <c r="CL8" s="1">
        <f>Sheet1!$D$5</f>
        <v>1</v>
      </c>
      <c r="CM8" s="1">
        <f>Sheet1!$D$5</f>
        <v>1</v>
      </c>
      <c r="CN8" s="1">
        <f>Sheet1!$D$5</f>
        <v>1</v>
      </c>
      <c r="CO8" s="1">
        <f>Sheet1!$D$5</f>
        <v>1</v>
      </c>
      <c r="CP8" s="1">
        <f>Sheet1!$D$5</f>
        <v>1</v>
      </c>
      <c r="CQ8" s="1">
        <f>Sheet1!$D$5</f>
        <v>1</v>
      </c>
      <c r="CR8" s="1">
        <f>Sheet1!$D$5</f>
        <v>1</v>
      </c>
      <c r="CS8" s="1">
        <f>Sheet1!$D$5</f>
        <v>1</v>
      </c>
      <c r="CT8" s="1">
        <f>Sheet1!$D$5</f>
        <v>1</v>
      </c>
      <c r="CU8" s="1">
        <f>Sheet1!$D$5</f>
        <v>1</v>
      </c>
      <c r="CV8" s="1">
        <f>Sheet1!$D$5</f>
        <v>1</v>
      </c>
      <c r="CW8" s="1">
        <f>Sheet1!$D$5</f>
        <v>1</v>
      </c>
      <c r="CX8" s="1">
        <f>Sheet1!$D$5</f>
        <v>1</v>
      </c>
      <c r="CY8" s="1">
        <f>Sheet1!$D$5</f>
        <v>1</v>
      </c>
      <c r="CZ8" s="1">
        <f>Sheet1!$D$5</f>
        <v>1</v>
      </c>
      <c r="DA8" s="1">
        <f>Sheet1!$D$5</f>
        <v>1</v>
      </c>
      <c r="DB8" s="1">
        <f>Sheet1!$D$5</f>
        <v>1</v>
      </c>
      <c r="DC8" s="1">
        <f>Sheet1!$D$5</f>
        <v>1</v>
      </c>
      <c r="DD8" s="1">
        <f>Sheet1!$D$5</f>
        <v>1</v>
      </c>
      <c r="DE8" s="1">
        <f>Sheet1!$D$5</f>
        <v>1</v>
      </c>
      <c r="DF8" s="1">
        <f>Sheet1!$D$5</f>
        <v>1</v>
      </c>
      <c r="DI8" s="67"/>
      <c r="DJ8" s="66"/>
      <c r="DO8" s="67"/>
      <c r="DP8" s="66"/>
      <c r="DQ8" s="61"/>
      <c r="DR8" s="82"/>
    </row>
    <row r="9" spans="1:122" ht="42" customHeight="1" x14ac:dyDescent="0.25">
      <c r="A9" s="13"/>
      <c r="B9" s="1">
        <v>14.5</v>
      </c>
      <c r="C9" s="1" t="s">
        <v>45</v>
      </c>
      <c r="D9" s="1">
        <v>14.5</v>
      </c>
      <c r="E9" s="1">
        <f>Sheet1!$D$6</f>
        <v>1</v>
      </c>
      <c r="F9" s="1">
        <v>14.5</v>
      </c>
      <c r="G9" s="1" t="s">
        <v>45</v>
      </c>
      <c r="H9" s="1">
        <v>14.5</v>
      </c>
      <c r="I9" s="1">
        <f>Sheet1!$D$6</f>
        <v>1</v>
      </c>
      <c r="J9" s="1">
        <v>14.5</v>
      </c>
      <c r="K9" s="1" t="s">
        <v>45</v>
      </c>
      <c r="L9" s="1">
        <v>14.5</v>
      </c>
      <c r="M9" s="1">
        <f>Sheet1!$D$6</f>
        <v>1</v>
      </c>
      <c r="N9" s="1">
        <v>14.5</v>
      </c>
      <c r="O9" s="1" t="s">
        <v>45</v>
      </c>
      <c r="P9" s="1">
        <v>14.5</v>
      </c>
      <c r="Q9" s="1">
        <f>Sheet1!$D$6</f>
        <v>1</v>
      </c>
      <c r="R9" s="1">
        <v>14.5</v>
      </c>
      <c r="S9" s="1" t="s">
        <v>45</v>
      </c>
      <c r="T9" s="1">
        <v>14.5</v>
      </c>
      <c r="U9" s="1">
        <f>Sheet1!$D$6</f>
        <v>1</v>
      </c>
      <c r="V9" s="1">
        <v>14.5</v>
      </c>
      <c r="W9" s="1" t="s">
        <v>45</v>
      </c>
      <c r="X9" s="1">
        <v>14.5</v>
      </c>
      <c r="Y9" s="1">
        <f>Sheet1!$D$6</f>
        <v>1</v>
      </c>
      <c r="Z9" s="1">
        <v>14.5</v>
      </c>
      <c r="AA9" s="1" t="s">
        <v>45</v>
      </c>
      <c r="AB9" s="1">
        <v>14.5</v>
      </c>
      <c r="AC9" s="1">
        <f>Sheet1!$D$6</f>
        <v>1</v>
      </c>
      <c r="AD9" s="1">
        <v>14.5</v>
      </c>
      <c r="AE9" s="1" t="s">
        <v>45</v>
      </c>
      <c r="AF9" s="1">
        <v>14.5</v>
      </c>
      <c r="AG9" s="1">
        <f>Sheet1!$D$6</f>
        <v>1</v>
      </c>
      <c r="AH9" s="1">
        <v>14.5</v>
      </c>
      <c r="AI9" s="1" t="s">
        <v>45</v>
      </c>
      <c r="AJ9" s="1">
        <v>14.5</v>
      </c>
      <c r="AK9" s="1">
        <f>Sheet1!$D$6</f>
        <v>1</v>
      </c>
      <c r="AL9" s="1">
        <v>14.5</v>
      </c>
      <c r="AM9" s="1" t="s">
        <v>45</v>
      </c>
      <c r="AN9" s="1">
        <v>14.5</v>
      </c>
      <c r="AO9" s="1">
        <f>Sheet1!$D$6</f>
        <v>1</v>
      </c>
      <c r="AP9" s="1">
        <v>14</v>
      </c>
      <c r="AQ9" s="1"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I9" s="67"/>
      <c r="DJ9" s="66"/>
      <c r="DK9" s="25"/>
      <c r="DO9" s="67"/>
      <c r="DP9" s="66"/>
      <c r="DQ9" s="61"/>
      <c r="DR9" s="82"/>
    </row>
    <row r="10" spans="1:122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Sheet1!$D$6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I10" s="67"/>
      <c r="DJ10" s="66"/>
      <c r="DO10" s="67"/>
      <c r="DP10" s="66"/>
      <c r="DQ10" s="61"/>
      <c r="DR10" s="82"/>
    </row>
    <row r="11" spans="1:122" ht="42" customHeight="1" x14ac:dyDescent="0.25">
      <c r="A11" s="13"/>
      <c r="B11" s="1">
        <v>14</v>
      </c>
      <c r="C11" s="1">
        <f>Sheet1!$D$6</f>
        <v>1</v>
      </c>
      <c r="D11" s="1">
        <v>14.5</v>
      </c>
      <c r="E11" s="1" t="s">
        <v>45</v>
      </c>
      <c r="F11" s="1">
        <v>14.5</v>
      </c>
      <c r="G11" s="1">
        <f>Sheet1!$D$6</f>
        <v>1</v>
      </c>
      <c r="H11" s="1">
        <v>14.5</v>
      </c>
      <c r="I11" s="1" t="s">
        <v>45</v>
      </c>
      <c r="J11" s="1">
        <v>14.5</v>
      </c>
      <c r="K11" s="1">
        <f>Sheet1!$D$6</f>
        <v>1</v>
      </c>
      <c r="L11" s="1">
        <v>14.5</v>
      </c>
      <c r="M11" s="1" t="s">
        <v>45</v>
      </c>
      <c r="N11" s="1">
        <v>14.5</v>
      </c>
      <c r="O11" s="1">
        <f>Sheet1!$D$6</f>
        <v>1</v>
      </c>
      <c r="P11" s="1">
        <v>14.5</v>
      </c>
      <c r="Q11" s="1" t="s">
        <v>45</v>
      </c>
      <c r="R11" s="1">
        <v>14.5</v>
      </c>
      <c r="S11" s="1">
        <f>Sheet1!$D$6</f>
        <v>1</v>
      </c>
      <c r="T11" s="1">
        <v>14.5</v>
      </c>
      <c r="U11" s="1" t="s">
        <v>45</v>
      </c>
      <c r="V11" s="1">
        <v>14.5</v>
      </c>
      <c r="W11" s="1">
        <f>Sheet1!$D$6</f>
        <v>1</v>
      </c>
      <c r="X11" s="1">
        <v>14.5</v>
      </c>
      <c r="Y11" s="1" t="s">
        <v>45</v>
      </c>
      <c r="Z11" s="1">
        <v>14.5</v>
      </c>
      <c r="AA11" s="1">
        <f>Sheet1!$D$6</f>
        <v>1</v>
      </c>
      <c r="AB11" s="1">
        <v>14.5</v>
      </c>
      <c r="AC11" s="1" t="s">
        <v>45</v>
      </c>
      <c r="AD11" s="1">
        <v>14.5</v>
      </c>
      <c r="AE11" s="1">
        <f>Sheet1!$D$6</f>
        <v>1</v>
      </c>
      <c r="AF11" s="1">
        <v>14.5</v>
      </c>
      <c r="AG11" s="1" t="s">
        <v>45</v>
      </c>
      <c r="AH11" s="1">
        <v>14.5</v>
      </c>
      <c r="AI11" s="1">
        <f>Sheet1!$D$6</f>
        <v>1</v>
      </c>
      <c r="AJ11" s="1">
        <v>14.5</v>
      </c>
      <c r="AK11" s="1" t="s">
        <v>45</v>
      </c>
      <c r="AL11" s="1">
        <v>14.5</v>
      </c>
      <c r="AM11" s="1">
        <f>Sheet1!$D$6</f>
        <v>1</v>
      </c>
      <c r="AN11" s="1">
        <v>14.5</v>
      </c>
      <c r="AO11" s="1" t="s">
        <v>45</v>
      </c>
      <c r="AP11" s="1">
        <v>14.5</v>
      </c>
      <c r="AQ11" s="1">
        <f>Sheet1!$D$6</f>
        <v>1</v>
      </c>
      <c r="AR11" s="1"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</v>
      </c>
      <c r="DI11" s="67"/>
      <c r="DJ11" s="66"/>
      <c r="DL11" s="43"/>
      <c r="DM11" s="78"/>
      <c r="DO11" s="67"/>
      <c r="DP11" s="66"/>
      <c r="DQ11" s="61"/>
      <c r="DR11" s="82"/>
    </row>
    <row r="12" spans="1:122" ht="7.5" customHeight="1" thickBot="1" x14ac:dyDescent="0.3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E12" s="1">
        <f>Sheet1!$D$5</f>
        <v>1</v>
      </c>
      <c r="AF12" s="1">
        <f>Sheet1!$D$5</f>
        <v>1</v>
      </c>
      <c r="AG12" s="1">
        <f>Sheet1!$D$5</f>
        <v>1</v>
      </c>
      <c r="AH12" s="1">
        <f>Sheet1!$D$5</f>
        <v>1</v>
      </c>
      <c r="AI12" s="1">
        <f>Sheet1!$D$5</f>
        <v>1</v>
      </c>
      <c r="AJ12" s="1">
        <f>Sheet1!$D$5</f>
        <v>1</v>
      </c>
      <c r="AK12" s="1">
        <f>Sheet1!$D$5</f>
        <v>1</v>
      </c>
      <c r="AL12" s="1">
        <f>Sheet1!$D$5</f>
        <v>1</v>
      </c>
      <c r="AM12" s="1">
        <f>Sheet1!$D$5</f>
        <v>1</v>
      </c>
      <c r="AN12" s="1">
        <f>Sheet1!$D$5</f>
        <v>1</v>
      </c>
      <c r="AO12" s="1">
        <f>Sheet1!$D$5</f>
        <v>1</v>
      </c>
      <c r="AP12" s="1">
        <f>Sheet1!$D$5</f>
        <v>1</v>
      </c>
      <c r="AQ12" s="1">
        <f>Sheet1!$D$5</f>
        <v>1</v>
      </c>
      <c r="AR12" s="1">
        <f>Sheet1!$D$5</f>
        <v>1</v>
      </c>
      <c r="AS12" s="1">
        <f>Sheet1!$D$5</f>
        <v>1</v>
      </c>
      <c r="AT12" s="1">
        <f>Sheet1!$D$5</f>
        <v>1</v>
      </c>
      <c r="AU12" s="1">
        <f>Sheet1!$D$5</f>
        <v>1</v>
      </c>
      <c r="AV12" s="1">
        <f>Sheet1!$D$5</f>
        <v>1</v>
      </c>
      <c r="AW12" s="1">
        <f>Sheet1!$D$5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Sheet1!$D$5</f>
        <v>1</v>
      </c>
      <c r="BH12" s="1">
        <f>Sheet1!$D$5</f>
        <v>1</v>
      </c>
      <c r="BI12" s="1">
        <f>Sheet1!$D$5</f>
        <v>1</v>
      </c>
      <c r="BJ12" s="1">
        <f>Sheet1!$D$5</f>
        <v>1</v>
      </c>
      <c r="BK12" s="1">
        <f>Sheet1!$D$5</f>
        <v>1</v>
      </c>
      <c r="BL12" s="1">
        <f>Sheet1!$D$5</f>
        <v>1</v>
      </c>
      <c r="BM12" s="1">
        <f>Sheet1!$D$5</f>
        <v>1</v>
      </c>
      <c r="BN12" s="1">
        <f>Sheet1!$D$5</f>
        <v>1</v>
      </c>
      <c r="BO12" s="1">
        <f>Sheet1!$D$5</f>
        <v>1</v>
      </c>
      <c r="BP12" s="1">
        <f>Sheet1!$D$5</f>
        <v>1</v>
      </c>
      <c r="BQ12" s="1">
        <f>Sheet1!$D$5</f>
        <v>1</v>
      </c>
      <c r="BR12" s="1">
        <f>Sheet1!$D$5</f>
        <v>1</v>
      </c>
      <c r="BS12" s="1">
        <f>Sheet1!$D$5</f>
        <v>1</v>
      </c>
      <c r="BT12" s="1">
        <f>Sheet1!$D$5</f>
        <v>1</v>
      </c>
      <c r="BU12" s="1">
        <f>Sheet1!$D$5</f>
        <v>1</v>
      </c>
      <c r="BV12" s="1">
        <f>Sheet1!$D$5</f>
        <v>1</v>
      </c>
      <c r="BW12" s="1">
        <f>Sheet1!$D$5</f>
        <v>1</v>
      </c>
      <c r="BX12" s="1">
        <f>Sheet1!$D$5</f>
        <v>1</v>
      </c>
      <c r="BY12" s="1">
        <f>Sheet1!$D$5</f>
        <v>1</v>
      </c>
      <c r="BZ12" s="1">
        <f>Sheet1!$D$5</f>
        <v>1</v>
      </c>
      <c r="CA12" s="1">
        <f>Sheet1!$D$5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Sheet1!$D$5</f>
        <v>1</v>
      </c>
      <c r="CL12" s="1">
        <f>Sheet1!$D$5</f>
        <v>1</v>
      </c>
      <c r="CM12" s="1">
        <f>Sheet1!$D$5</f>
        <v>1</v>
      </c>
      <c r="CN12" s="1">
        <f>Sheet1!$D$5</f>
        <v>1</v>
      </c>
      <c r="CO12" s="1">
        <f>Sheet1!$D$5</f>
        <v>1</v>
      </c>
      <c r="CP12" s="1">
        <f>Sheet1!$D$5</f>
        <v>1</v>
      </c>
      <c r="CQ12" s="1">
        <f>Sheet1!$D$5</f>
        <v>1</v>
      </c>
      <c r="CR12" s="1">
        <f>Sheet1!$D$5</f>
        <v>1</v>
      </c>
      <c r="CS12" s="1">
        <f>Sheet1!$D$5</f>
        <v>1</v>
      </c>
      <c r="CT12" s="1">
        <f>Sheet1!$D$5</f>
        <v>1</v>
      </c>
      <c r="CU12" s="1">
        <f>Sheet1!$D$5</f>
        <v>1</v>
      </c>
      <c r="CV12" s="1">
        <f>Sheet1!$D$5</f>
        <v>1</v>
      </c>
      <c r="CW12" s="1">
        <f>Sheet1!$D$5</f>
        <v>1</v>
      </c>
      <c r="CX12" s="1">
        <f>Sheet1!$D$5</f>
        <v>1</v>
      </c>
      <c r="CY12" s="1">
        <f>Sheet1!$D$5</f>
        <v>1</v>
      </c>
      <c r="CZ12" s="1">
        <f>Sheet1!$D$5</f>
        <v>1</v>
      </c>
      <c r="DA12" s="1">
        <f>Sheet1!$D$5</f>
        <v>1</v>
      </c>
      <c r="DB12" s="1">
        <f>Sheet1!$D$5</f>
        <v>1</v>
      </c>
      <c r="DC12" s="1">
        <f>Sheet1!$D$5</f>
        <v>1</v>
      </c>
      <c r="DD12" s="1">
        <f>Sheet1!$D$5</f>
        <v>1</v>
      </c>
      <c r="DE12" s="1">
        <f>Sheet1!$D$5</f>
        <v>1</v>
      </c>
      <c r="DF12" s="1">
        <f>Sheet1!$D$5</f>
        <v>1</v>
      </c>
      <c r="DI12" s="67"/>
      <c r="DJ12" s="66"/>
      <c r="DL12" s="61"/>
      <c r="DM12" s="61"/>
      <c r="DO12" s="67"/>
      <c r="DP12" s="66"/>
      <c r="DQ12" s="61"/>
      <c r="DR12" s="82"/>
    </row>
    <row r="13" spans="1:122" ht="42" customHeight="1" thickTop="1" x14ac:dyDescent="0.25">
      <c r="A13" s="13"/>
      <c r="B13" s="1">
        <v>14.5</v>
      </c>
      <c r="C13" s="1" t="s">
        <v>45</v>
      </c>
      <c r="D13" s="1">
        <v>14.5</v>
      </c>
      <c r="E13" s="1">
        <f>Sheet1!$D$6</f>
        <v>1</v>
      </c>
      <c r="F13" s="1">
        <v>14.5</v>
      </c>
      <c r="G13" s="1" t="s">
        <v>45</v>
      </c>
      <c r="H13" s="1">
        <v>14.5</v>
      </c>
      <c r="I13" s="1">
        <f>Sheet1!$D$6</f>
        <v>1</v>
      </c>
      <c r="J13" s="1">
        <v>14.5</v>
      </c>
      <c r="K13" s="1" t="s">
        <v>45</v>
      </c>
      <c r="L13" s="1">
        <v>14.5</v>
      </c>
      <c r="AD13" s="1">
        <v>14.5</v>
      </c>
      <c r="AE13" s="1" t="s">
        <v>45</v>
      </c>
      <c r="AF13" s="1">
        <v>14.5</v>
      </c>
      <c r="AG13" s="1">
        <f>Sheet1!$D$6</f>
        <v>1</v>
      </c>
      <c r="AH13" s="1">
        <v>14.5</v>
      </c>
      <c r="AI13" s="1" t="s">
        <v>45</v>
      </c>
      <c r="AJ13" s="1">
        <v>14.5</v>
      </c>
      <c r="AK13" s="1">
        <f>Sheet1!$D$6</f>
        <v>1</v>
      </c>
      <c r="AL13" s="1">
        <v>14.5</v>
      </c>
      <c r="AM13" s="1" t="s">
        <v>45</v>
      </c>
      <c r="AN13" s="1">
        <v>14.5</v>
      </c>
      <c r="AO13" s="1">
        <f>Sheet1!$D$6</f>
        <v>1</v>
      </c>
      <c r="AP13" s="1">
        <v>14</v>
      </c>
      <c r="AQ13" s="1"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I13" s="60"/>
      <c r="DJ13" s="59"/>
      <c r="DL13" s="60"/>
      <c r="DM13" s="59"/>
      <c r="DO13" s="67"/>
      <c r="DP13" s="66"/>
      <c r="DQ13" s="61"/>
      <c r="DR13" s="82"/>
    </row>
    <row r="14" spans="1:122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I14" s="67"/>
      <c r="DJ14" s="66"/>
      <c r="DL14" s="67"/>
      <c r="DM14" s="66"/>
      <c r="DO14" s="67"/>
      <c r="DP14" s="66"/>
      <c r="DQ14" s="61"/>
      <c r="DR14" s="82"/>
    </row>
    <row r="15" spans="1:122" ht="42" customHeight="1" x14ac:dyDescent="0.25">
      <c r="A15" s="13"/>
      <c r="B15" s="1">
        <v>14</v>
      </c>
      <c r="C15" s="1">
        <f>Sheet1!$D$6</f>
        <v>1</v>
      </c>
      <c r="D15" s="1">
        <v>14.5</v>
      </c>
      <c r="E15" s="1" t="s">
        <v>45</v>
      </c>
      <c r="F15" s="1">
        <v>14.5</v>
      </c>
      <c r="G15" s="1">
        <f>Sheet1!$D$6</f>
        <v>1</v>
      </c>
      <c r="H15" s="1">
        <v>14.5</v>
      </c>
      <c r="I15" s="1" t="s">
        <v>45</v>
      </c>
      <c r="J15" s="1">
        <v>14.5</v>
      </c>
      <c r="K15" s="1">
        <f>Sheet1!$D$6</f>
        <v>1</v>
      </c>
      <c r="L15" s="1">
        <v>14.5</v>
      </c>
      <c r="AD15" s="1">
        <v>14.5</v>
      </c>
      <c r="AE15" s="1">
        <f>Sheet1!$D$6</f>
        <v>1</v>
      </c>
      <c r="AF15" s="1">
        <v>14.5</v>
      </c>
      <c r="AG15" s="1" t="s">
        <v>45</v>
      </c>
      <c r="AH15" s="1">
        <v>14.5</v>
      </c>
      <c r="AI15" s="1">
        <f>Sheet1!$D$6</f>
        <v>1</v>
      </c>
      <c r="AJ15" s="1">
        <v>14.5</v>
      </c>
      <c r="AK15" s="1" t="s">
        <v>45</v>
      </c>
      <c r="AL15" s="1">
        <v>14.5</v>
      </c>
      <c r="AM15" s="1">
        <f>Sheet1!$D$6</f>
        <v>1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</v>
      </c>
      <c r="DI15" s="67"/>
      <c r="DJ15" s="66"/>
      <c r="DL15" s="67"/>
      <c r="DM15" s="66"/>
      <c r="DO15" s="67"/>
      <c r="DP15" s="66"/>
      <c r="DQ15" s="61"/>
      <c r="DR15" s="82"/>
    </row>
    <row r="16" spans="1:122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AD16" s="1">
        <f>Sheet1!$D$5</f>
        <v>1</v>
      </c>
      <c r="AE16" s="1">
        <f>Sheet1!$D$5</f>
        <v>1</v>
      </c>
      <c r="AF16" s="1">
        <f>Sheet1!$D$5</f>
        <v>1</v>
      </c>
      <c r="AG16" s="1">
        <f>Sheet1!$D$5</f>
        <v>1</v>
      </c>
      <c r="AH16" s="1">
        <f>Sheet1!$D$5</f>
        <v>1</v>
      </c>
      <c r="AI16" s="1">
        <f>Sheet1!$D$5</f>
        <v>1</v>
      </c>
      <c r="AJ16" s="1">
        <f>Sheet1!$D$5</f>
        <v>1</v>
      </c>
      <c r="AK16" s="1">
        <f>Sheet1!$D$5</f>
        <v>1</v>
      </c>
      <c r="AL16" s="1">
        <f>Sheet1!$D$5</f>
        <v>1</v>
      </c>
      <c r="AM16" s="1">
        <f>Sheet1!$D$5</f>
        <v>1</v>
      </c>
      <c r="AN16" s="1">
        <f>Sheet1!$D$5</f>
        <v>1</v>
      </c>
      <c r="AO16" s="1">
        <f>Sheet1!$D$5</f>
        <v>1</v>
      </c>
      <c r="AP16" s="1">
        <f>Sheet1!$D$5</f>
        <v>1</v>
      </c>
      <c r="AQ16" s="1">
        <f>Sheet1!$D$5</f>
        <v>1</v>
      </c>
      <c r="AR16" s="1">
        <f>Sheet1!$D$5</f>
        <v>1</v>
      </c>
      <c r="AS16" s="1">
        <f>Sheet1!$D$5</f>
        <v>1</v>
      </c>
      <c r="AT16" s="1">
        <f>Sheet1!$D$5</f>
        <v>1</v>
      </c>
      <c r="AU16" s="1">
        <f>Sheet1!$D$5</f>
        <v>1</v>
      </c>
      <c r="AV16" s="1">
        <f>Sheet1!$D$5</f>
        <v>1</v>
      </c>
      <c r="AW16" s="1">
        <f>Sheet1!$D$5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BT16" s="1">
        <f>Sheet1!$D$5</f>
        <v>1</v>
      </c>
      <c r="BU16" s="1">
        <f>Sheet1!$D$5</f>
        <v>1</v>
      </c>
      <c r="BV16" s="1">
        <f>Sheet1!$D$5</f>
        <v>1</v>
      </c>
      <c r="BW16" s="1">
        <f>Sheet1!$D$5</f>
        <v>1</v>
      </c>
      <c r="BX16" s="1">
        <f>Sheet1!$D$5</f>
        <v>1</v>
      </c>
      <c r="BY16" s="1">
        <f>Sheet1!$D$5</f>
        <v>1</v>
      </c>
      <c r="BZ16" s="1">
        <f>Sheet1!$D$5</f>
        <v>1</v>
      </c>
      <c r="CA16" s="1">
        <f>Sheet1!$D$5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Sheet1!$D$5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CK16" s="1">
        <f>Sheet1!$D$5</f>
        <v>1</v>
      </c>
      <c r="CL16" s="1">
        <f>Sheet1!$D$5</f>
        <v>1</v>
      </c>
      <c r="CM16" s="1">
        <f>Sheet1!$D$5</f>
        <v>1</v>
      </c>
      <c r="CN16" s="1">
        <f>Sheet1!$D$5</f>
        <v>1</v>
      </c>
      <c r="DB16" s="1">
        <f>Sheet1!$D$5</f>
        <v>1</v>
      </c>
      <c r="DC16" s="1">
        <f>Sheet1!$D$5</f>
        <v>1</v>
      </c>
      <c r="DD16" s="1">
        <f>Sheet1!$D$5</f>
        <v>1</v>
      </c>
      <c r="DE16" s="1">
        <f>Sheet1!$D$5</f>
        <v>1</v>
      </c>
      <c r="DF16" s="1">
        <f>Sheet1!$D$5</f>
        <v>1</v>
      </c>
      <c r="DI16" s="67"/>
      <c r="DJ16" s="66"/>
      <c r="DL16" s="67"/>
      <c r="DM16" s="66"/>
      <c r="DO16" s="67"/>
      <c r="DP16" s="66"/>
      <c r="DQ16" s="61"/>
      <c r="DR16" s="82"/>
    </row>
    <row r="17" spans="1:124" ht="42" customHeight="1" x14ac:dyDescent="0.25">
      <c r="A17" s="13"/>
      <c r="B17" s="1">
        <v>14.5</v>
      </c>
      <c r="C17" s="1" t="s">
        <v>45</v>
      </c>
      <c r="D17" s="1">
        <v>14.5</v>
      </c>
      <c r="E17" s="1">
        <f>Sheet1!$D$6</f>
        <v>1</v>
      </c>
      <c r="F17" s="1">
        <v>14.5</v>
      </c>
      <c r="G17" s="1" t="s">
        <v>45</v>
      </c>
      <c r="H17" s="1">
        <v>14.5</v>
      </c>
      <c r="I17" s="1">
        <f>Sheet1!$D$6</f>
        <v>1</v>
      </c>
      <c r="J17" s="1">
        <v>14.5</v>
      </c>
      <c r="K17" s="1" t="s">
        <v>45</v>
      </c>
      <c r="L17" s="1">
        <v>14.5</v>
      </c>
      <c r="AD17" s="1">
        <v>14.5</v>
      </c>
      <c r="AE17" s="1" t="s">
        <v>45</v>
      </c>
      <c r="AF17" s="1">
        <v>14.5</v>
      </c>
      <c r="AG17" s="1">
        <f>Sheet1!$D$6</f>
        <v>1</v>
      </c>
      <c r="AH17" s="1">
        <v>14.5</v>
      </c>
      <c r="AI17" s="1" t="s">
        <v>45</v>
      </c>
      <c r="AJ17" s="1">
        <v>14.5</v>
      </c>
      <c r="AK17" s="1">
        <f>Sheet1!$D$6</f>
        <v>1</v>
      </c>
      <c r="AL17" s="1">
        <v>14.5</v>
      </c>
      <c r="AM17" s="1" t="s">
        <v>45</v>
      </c>
      <c r="AN17" s="1">
        <v>14.5</v>
      </c>
      <c r="AO17" s="1">
        <f>Sheet1!$D$6</f>
        <v>1</v>
      </c>
      <c r="AP17" s="1">
        <v>14</v>
      </c>
      <c r="AQ17" s="1"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I17" s="67"/>
      <c r="DJ17" s="66"/>
      <c r="DL17" s="67"/>
      <c r="DM17" s="66"/>
      <c r="DO17" s="67"/>
      <c r="DP17" s="66"/>
      <c r="DQ17" s="61"/>
      <c r="DR17" s="82"/>
    </row>
    <row r="18" spans="1:124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Sheet1!$D$6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I18" s="67"/>
      <c r="DJ18" s="66"/>
      <c r="DL18" s="67"/>
      <c r="DM18" s="66"/>
      <c r="DO18" s="67"/>
      <c r="DP18" s="66"/>
      <c r="DQ18" s="61"/>
      <c r="DR18" s="82"/>
    </row>
    <row r="19" spans="1:124" ht="42" customHeight="1" x14ac:dyDescent="0.25">
      <c r="A19" s="13"/>
      <c r="B19" s="1">
        <v>14</v>
      </c>
      <c r="C19" s="1">
        <f>Sheet1!$D$6</f>
        <v>1</v>
      </c>
      <c r="D19" s="1">
        <v>14.5</v>
      </c>
      <c r="E19" s="1" t="s">
        <v>45</v>
      </c>
      <c r="F19" s="1">
        <v>14.5</v>
      </c>
      <c r="G19" s="1">
        <f>Sheet1!$D$6</f>
        <v>1</v>
      </c>
      <c r="H19" s="1">
        <v>14.5</v>
      </c>
      <c r="I19" s="1" t="s">
        <v>45</v>
      </c>
      <c r="J19" s="1">
        <v>14.5</v>
      </c>
      <c r="K19" s="1">
        <f>Sheet1!$D$6</f>
        <v>1</v>
      </c>
      <c r="L19" s="1">
        <v>14.5</v>
      </c>
      <c r="AD19" s="1">
        <v>14.5</v>
      </c>
      <c r="AE19" s="1">
        <f>Sheet1!$D$6</f>
        <v>1</v>
      </c>
      <c r="AF19" s="1">
        <v>14.5</v>
      </c>
      <c r="AG19" s="1" t="s">
        <v>45</v>
      </c>
      <c r="AH19" s="1">
        <v>14.5</v>
      </c>
      <c r="AI19" s="1">
        <f>Sheet1!$D$6</f>
        <v>1</v>
      </c>
      <c r="AJ19" s="1">
        <v>14.5</v>
      </c>
      <c r="AK19" s="1" t="s">
        <v>45</v>
      </c>
      <c r="AL19" s="1">
        <v>14.5</v>
      </c>
      <c r="AM19" s="1">
        <f>Sheet1!$D$6</f>
        <v>1</v>
      </c>
      <c r="AN19" s="1">
        <v>14.5</v>
      </c>
      <c r="AO19" s="1" t="s">
        <v>45</v>
      </c>
      <c r="AP19" s="1">
        <v>14.5</v>
      </c>
      <c r="AQ19" s="1">
        <f>Sheet1!$D$6</f>
        <v>1</v>
      </c>
      <c r="AR19" s="1"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</v>
      </c>
      <c r="DI19" s="67"/>
      <c r="DJ19" s="66"/>
      <c r="DL19" s="67"/>
      <c r="DM19" s="66"/>
      <c r="DO19" s="67"/>
      <c r="DP19" s="66"/>
      <c r="DQ19" s="61"/>
      <c r="DR19" s="82"/>
    </row>
    <row r="20" spans="1:124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AD20" s="1">
        <f>Sheet1!$D$5</f>
        <v>1</v>
      </c>
      <c r="AE20" s="1">
        <f>Sheet1!$D$5</f>
        <v>1</v>
      </c>
      <c r="AF20" s="1">
        <f>Sheet1!$D$5</f>
        <v>1</v>
      </c>
      <c r="AG20" s="1">
        <f>Sheet1!$D$5</f>
        <v>1</v>
      </c>
      <c r="AH20" s="1">
        <f>Sheet1!$D$5</f>
        <v>1</v>
      </c>
      <c r="AI20" s="1">
        <f>Sheet1!$D$5</f>
        <v>1</v>
      </c>
      <c r="AJ20" s="1">
        <f>Sheet1!$D$5</f>
        <v>1</v>
      </c>
      <c r="AK20" s="1">
        <f>Sheet1!$D$5</f>
        <v>1</v>
      </c>
      <c r="AL20" s="1">
        <f>Sheet1!$D$5</f>
        <v>1</v>
      </c>
      <c r="AM20" s="1">
        <f>Sheet1!$D$5</f>
        <v>1</v>
      </c>
      <c r="AN20" s="1">
        <f>Sheet1!$D$5</f>
        <v>1</v>
      </c>
      <c r="AO20" s="1">
        <f>Sheet1!$D$5</f>
        <v>1</v>
      </c>
      <c r="AP20" s="1">
        <f>Sheet1!$D$5</f>
        <v>1</v>
      </c>
      <c r="AQ20" s="1">
        <f>Sheet1!$D$5</f>
        <v>1</v>
      </c>
      <c r="AR20" s="1">
        <f>Sheet1!$D$5</f>
        <v>1</v>
      </c>
      <c r="AS20" s="1">
        <f>Sheet1!$D$5</f>
        <v>1</v>
      </c>
      <c r="AT20" s="1">
        <f>Sheet1!$D$5</f>
        <v>1</v>
      </c>
      <c r="AU20" s="1">
        <f>Sheet1!$D$5</f>
        <v>1</v>
      </c>
      <c r="AV20" s="1">
        <f>Sheet1!$D$5</f>
        <v>1</v>
      </c>
      <c r="AW20" s="1">
        <f>Sheet1!$D$5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T20" s="1">
        <f>Sheet1!$D$5</f>
        <v>1</v>
      </c>
      <c r="BU20" s="1">
        <f>Sheet1!$D$5</f>
        <v>1</v>
      </c>
      <c r="BV20" s="1">
        <f>Sheet1!$D$5</f>
        <v>1</v>
      </c>
      <c r="BW20" s="1">
        <f>Sheet1!$D$5</f>
        <v>1</v>
      </c>
      <c r="BX20" s="1">
        <f>Sheet1!$D$5</f>
        <v>1</v>
      </c>
      <c r="BY20" s="1">
        <f>Sheet1!$D$5</f>
        <v>1</v>
      </c>
      <c r="BZ20" s="1">
        <f>Sheet1!$D$5</f>
        <v>1</v>
      </c>
      <c r="CA20" s="1">
        <f>Sheet1!$D$5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CK20" s="1">
        <f>Sheet1!$D$5</f>
        <v>1</v>
      </c>
      <c r="CL20" s="1">
        <f>Sheet1!$D$5</f>
        <v>1</v>
      </c>
      <c r="CM20" s="1">
        <f>Sheet1!$D$5</f>
        <v>1</v>
      </c>
      <c r="CN20" s="1">
        <f>Sheet1!$D$5</f>
        <v>1</v>
      </c>
      <c r="DB20" s="1">
        <f>Sheet1!$D$5</f>
        <v>1</v>
      </c>
      <c r="DC20" s="1">
        <f>Sheet1!$D$5</f>
        <v>1</v>
      </c>
      <c r="DD20" s="1">
        <f>Sheet1!$D$5</f>
        <v>1</v>
      </c>
      <c r="DE20" s="1">
        <f>Sheet1!$D$5</f>
        <v>1</v>
      </c>
      <c r="DF20" s="1">
        <f>Sheet1!$D$5</f>
        <v>1</v>
      </c>
      <c r="DI20" s="67"/>
      <c r="DJ20" s="66"/>
      <c r="DL20" s="67"/>
      <c r="DM20" s="66"/>
      <c r="DO20" s="67"/>
      <c r="DP20" s="66"/>
      <c r="DQ20" s="61"/>
      <c r="DR20" s="82"/>
    </row>
    <row r="21" spans="1:124" ht="42" customHeight="1" x14ac:dyDescent="0.5">
      <c r="A21" s="13"/>
      <c r="B21" s="1">
        <v>14.5</v>
      </c>
      <c r="C21" s="1" t="s">
        <v>45</v>
      </c>
      <c r="D21" s="1">
        <v>14.5</v>
      </c>
      <c r="E21" s="1">
        <f>Sheet1!$D$6</f>
        <v>1</v>
      </c>
      <c r="F21" s="1">
        <v>14.5</v>
      </c>
      <c r="G21" s="1" t="s">
        <v>45</v>
      </c>
      <c r="H21" s="1">
        <v>14.5</v>
      </c>
      <c r="I21" s="1">
        <f>Sheet1!$D$6</f>
        <v>1</v>
      </c>
      <c r="J21" s="1">
        <v>14.5</v>
      </c>
      <c r="K21" s="1" t="s">
        <v>45</v>
      </c>
      <c r="L21" s="1">
        <v>14.5</v>
      </c>
      <c r="AD21" s="1">
        <v>14.5</v>
      </c>
      <c r="AE21" s="1" t="s">
        <v>45</v>
      </c>
      <c r="AF21" s="1">
        <v>14.5</v>
      </c>
      <c r="AG21" s="1">
        <f>Sheet1!$D$6</f>
        <v>1</v>
      </c>
      <c r="AH21" s="1">
        <v>14.5</v>
      </c>
      <c r="AI21" s="1" t="s">
        <v>45</v>
      </c>
      <c r="AJ21" s="1">
        <v>14.5</v>
      </c>
      <c r="AK21" s="1">
        <f>Sheet1!$D$6</f>
        <v>1</v>
      </c>
      <c r="AL21" s="1">
        <v>14.5</v>
      </c>
      <c r="AM21" s="1" t="s">
        <v>45</v>
      </c>
      <c r="AN21" s="1">
        <v>14.5</v>
      </c>
      <c r="AO21" s="1">
        <f>Sheet1!$D$6</f>
        <v>1</v>
      </c>
      <c r="AP21" s="1">
        <v>14</v>
      </c>
      <c r="AQ21" s="1"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I21" s="67"/>
      <c r="DJ21" s="66"/>
      <c r="DL21" s="67"/>
      <c r="DM21" s="66"/>
      <c r="DO21" s="67"/>
      <c r="DP21" s="66"/>
      <c r="DQ21" s="61"/>
      <c r="DR21" s="82"/>
      <c r="DS21" s="80"/>
      <c r="DT21" s="80"/>
    </row>
    <row r="22" spans="1:124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I22" s="67"/>
      <c r="DJ22" s="66"/>
      <c r="DL22" s="67"/>
      <c r="DM22" s="66"/>
      <c r="DO22" s="67"/>
      <c r="DP22" s="66"/>
      <c r="DQ22" s="61"/>
    </row>
    <row r="23" spans="1:124" ht="42" customHeight="1" x14ac:dyDescent="0.25">
      <c r="A23" s="13"/>
      <c r="B23" s="1">
        <v>14</v>
      </c>
      <c r="C23" s="1">
        <f>Sheet1!$D$6</f>
        <v>1</v>
      </c>
      <c r="D23" s="1">
        <v>14.5</v>
      </c>
      <c r="E23" s="1" t="s">
        <v>45</v>
      </c>
      <c r="F23" s="1">
        <v>14.5</v>
      </c>
      <c r="G23" s="1">
        <f>Sheet1!$D$6</f>
        <v>1</v>
      </c>
      <c r="H23" s="1">
        <v>14.5</v>
      </c>
      <c r="I23" s="1" t="s">
        <v>45</v>
      </c>
      <c r="J23" s="1">
        <v>14.5</v>
      </c>
      <c r="K23" s="1">
        <f>Sheet1!$D$6</f>
        <v>1</v>
      </c>
      <c r="L23" s="1">
        <v>14.5</v>
      </c>
      <c r="AD23" s="1">
        <v>14.5</v>
      </c>
      <c r="AE23" s="1">
        <f>Sheet1!$D$6</f>
        <v>1</v>
      </c>
      <c r="AF23" s="1">
        <v>14.5</v>
      </c>
      <c r="AG23" s="1" t="s">
        <v>45</v>
      </c>
      <c r="AH23" s="1">
        <v>14.5</v>
      </c>
      <c r="AI23" s="1">
        <f>Sheet1!$D$6</f>
        <v>1</v>
      </c>
      <c r="AJ23" s="1">
        <v>14.5</v>
      </c>
      <c r="AK23" s="1" t="s">
        <v>45</v>
      </c>
      <c r="AL23" s="1">
        <v>14.5</v>
      </c>
      <c r="AM23" s="1">
        <f>Sheet1!$D$6</f>
        <v>1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</v>
      </c>
      <c r="DI23" s="67"/>
      <c r="DJ23" s="66"/>
      <c r="DL23" s="67"/>
      <c r="DM23" s="66"/>
      <c r="DO23" s="67"/>
      <c r="DP23" s="66"/>
      <c r="DQ23" s="61"/>
    </row>
    <row r="24" spans="1:124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AD24" s="1">
        <f>Sheet1!$D$5</f>
        <v>1</v>
      </c>
      <c r="AE24" s="1">
        <f>Sheet1!$D$5</f>
        <v>1</v>
      </c>
      <c r="AF24" s="1">
        <f>Sheet1!$D$5</f>
        <v>1</v>
      </c>
      <c r="AG24" s="1">
        <f>Sheet1!$D$5</f>
        <v>1</v>
      </c>
      <c r="AH24" s="1">
        <f>Sheet1!$D$5</f>
        <v>1</v>
      </c>
      <c r="AI24" s="1">
        <f>Sheet1!$D$5</f>
        <v>1</v>
      </c>
      <c r="AJ24" s="1">
        <f>Sheet1!$D$5</f>
        <v>1</v>
      </c>
      <c r="AK24" s="1">
        <f>Sheet1!$D$5</f>
        <v>1</v>
      </c>
      <c r="AL24" s="1">
        <f>Sheet1!$D$5</f>
        <v>1</v>
      </c>
      <c r="AM24" s="1">
        <f>Sheet1!$D$5</f>
        <v>1</v>
      </c>
      <c r="AN24" s="1">
        <f>Sheet1!$D$5</f>
        <v>1</v>
      </c>
      <c r="AO24" s="1">
        <f>Sheet1!$D$5</f>
        <v>1</v>
      </c>
      <c r="AP24" s="1">
        <f>Sheet1!$D$5</f>
        <v>1</v>
      </c>
      <c r="AQ24" s="1">
        <f>Sheet1!$D$5</f>
        <v>1</v>
      </c>
      <c r="AR24" s="1">
        <f>Sheet1!$D$5</f>
        <v>1</v>
      </c>
      <c r="AS24" s="1">
        <f>Sheet1!$D$5</f>
        <v>1</v>
      </c>
      <c r="AT24" s="1">
        <f>Sheet1!$D$5</f>
        <v>1</v>
      </c>
      <c r="AU24" s="1">
        <f>Sheet1!$D$5</f>
        <v>1</v>
      </c>
      <c r="AV24" s="1">
        <f>Sheet1!$D$5</f>
        <v>1</v>
      </c>
      <c r="AW24" s="1">
        <f>Sheet1!$D$5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BT24" s="1">
        <f>Sheet1!$D$5</f>
        <v>1</v>
      </c>
      <c r="BU24" s="1">
        <f>Sheet1!$D$5</f>
        <v>1</v>
      </c>
      <c r="BV24" s="1">
        <f>Sheet1!$D$5</f>
        <v>1</v>
      </c>
      <c r="BW24" s="1">
        <f>Sheet1!$D$5</f>
        <v>1</v>
      </c>
      <c r="BX24" s="1">
        <f>Sheet1!$D$5</f>
        <v>1</v>
      </c>
      <c r="BY24" s="1">
        <f>Sheet1!$D$5</f>
        <v>1</v>
      </c>
      <c r="BZ24" s="1">
        <f>Sheet1!$D$5</f>
        <v>1</v>
      </c>
      <c r="CA24" s="1">
        <f>Sheet1!$D$5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Sheet1!$D$5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CK24" s="1">
        <f>Sheet1!$D$5</f>
        <v>1</v>
      </c>
      <c r="CL24" s="1">
        <f>Sheet1!$D$5</f>
        <v>1</v>
      </c>
      <c r="CM24" s="1">
        <f>Sheet1!$D$5</f>
        <v>1</v>
      </c>
      <c r="CN24" s="1">
        <f>Sheet1!$D$5</f>
        <v>1</v>
      </c>
      <c r="DB24" s="1">
        <f>Sheet1!$D$5</f>
        <v>1</v>
      </c>
      <c r="DC24" s="1">
        <f>Sheet1!$D$5</f>
        <v>1</v>
      </c>
      <c r="DD24" s="1">
        <f>Sheet1!$D$5</f>
        <v>1</v>
      </c>
      <c r="DE24" s="1">
        <f>Sheet1!$D$5</f>
        <v>1</v>
      </c>
      <c r="DF24" s="1">
        <f>Sheet1!$D$5</f>
        <v>1</v>
      </c>
      <c r="DI24" s="67"/>
      <c r="DJ24" s="66"/>
      <c r="DL24" s="67"/>
      <c r="DM24" s="66"/>
      <c r="DO24" s="67"/>
      <c r="DP24" s="66"/>
      <c r="DQ24" s="61"/>
    </row>
    <row r="25" spans="1:124" ht="42" customHeight="1" x14ac:dyDescent="0.25">
      <c r="A25" s="13"/>
      <c r="B25" s="1">
        <v>14.5</v>
      </c>
      <c r="C25" s="1" t="s">
        <v>45</v>
      </c>
      <c r="D25" s="1">
        <v>14.5</v>
      </c>
      <c r="E25" s="1">
        <f>Sheet1!$D$6</f>
        <v>1</v>
      </c>
      <c r="F25" s="1">
        <v>14.5</v>
      </c>
      <c r="G25" s="1" t="s">
        <v>45</v>
      </c>
      <c r="H25" s="1">
        <v>14.5</v>
      </c>
      <c r="I25" s="1">
        <f>Sheet1!$D$6</f>
        <v>1</v>
      </c>
      <c r="J25" s="1">
        <v>14.5</v>
      </c>
      <c r="K25" s="1" t="s">
        <v>45</v>
      </c>
      <c r="L25" s="1">
        <v>14.5</v>
      </c>
      <c r="AD25" s="1">
        <v>14.5</v>
      </c>
      <c r="AE25" s="1" t="s">
        <v>45</v>
      </c>
      <c r="AF25" s="1">
        <v>14.5</v>
      </c>
      <c r="AG25" s="1">
        <f>Sheet1!$D$6</f>
        <v>1</v>
      </c>
      <c r="AH25" s="1">
        <v>14.5</v>
      </c>
      <c r="AI25" s="1" t="s">
        <v>45</v>
      </c>
      <c r="AJ25" s="1">
        <v>14.5</v>
      </c>
      <c r="AK25" s="1">
        <f>Sheet1!$D$6</f>
        <v>1</v>
      </c>
      <c r="AL25" s="1">
        <v>14.5</v>
      </c>
      <c r="AM25" s="1" t="s">
        <v>45</v>
      </c>
      <c r="AN25" s="1">
        <v>14.5</v>
      </c>
      <c r="AO25" s="1">
        <f>Sheet1!$D$6</f>
        <v>1</v>
      </c>
      <c r="AP25" s="1">
        <v>14</v>
      </c>
      <c r="AQ25" s="1"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I25" s="146">
        <f>COUNTIF(BT13:BT33,Sheet1!$D$5)*Sheet1!$D$5+COUNTIF(BT13:BT33,14)*Sheet1!$D$3+COUNTIF(BT13:BT33,14.5)*Sheet1!$D$3</f>
        <v>113.4</v>
      </c>
      <c r="DJ25" s="146"/>
      <c r="DK25" s="25"/>
      <c r="DL25" s="79"/>
      <c r="DM25" s="66"/>
      <c r="DO25" s="67"/>
      <c r="DP25" s="66"/>
      <c r="DQ25" s="61"/>
      <c r="DR25" s="82"/>
    </row>
    <row r="26" spans="1:124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Sheet1!$D$6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I26" s="67"/>
      <c r="DJ26" s="66"/>
      <c r="DL26" s="67"/>
      <c r="DM26" s="66"/>
      <c r="DO26" s="67"/>
      <c r="DP26" s="66"/>
      <c r="DQ26" s="61"/>
    </row>
    <row r="27" spans="1:124" ht="42" customHeight="1" x14ac:dyDescent="0.25">
      <c r="A27" s="13"/>
      <c r="B27" s="1">
        <v>14</v>
      </c>
      <c r="C27" s="1">
        <f>Sheet1!$D$6</f>
        <v>1</v>
      </c>
      <c r="D27" s="1">
        <v>14.5</v>
      </c>
      <c r="E27" s="1" t="s">
        <v>45</v>
      </c>
      <c r="F27" s="1">
        <v>14.5</v>
      </c>
      <c r="G27" s="1">
        <f>Sheet1!$D$6</f>
        <v>1</v>
      </c>
      <c r="H27" s="1">
        <v>14.5</v>
      </c>
      <c r="I27" s="1" t="s">
        <v>45</v>
      </c>
      <c r="J27" s="1">
        <v>14.5</v>
      </c>
      <c r="K27" s="1">
        <f>Sheet1!$D$6</f>
        <v>1</v>
      </c>
      <c r="L27" s="1">
        <v>14.5</v>
      </c>
      <c r="AD27" s="1">
        <v>14.5</v>
      </c>
      <c r="AE27" s="1">
        <f>Sheet1!$D$6</f>
        <v>1</v>
      </c>
      <c r="AF27" s="1">
        <v>14.5</v>
      </c>
      <c r="AG27" s="1" t="s">
        <v>45</v>
      </c>
      <c r="AH27" s="1">
        <v>14.5</v>
      </c>
      <c r="AI27" s="1">
        <f>Sheet1!$D$6</f>
        <v>1</v>
      </c>
      <c r="AJ27" s="1">
        <v>14.5</v>
      </c>
      <c r="AK27" s="1" t="s">
        <v>45</v>
      </c>
      <c r="AL27" s="1">
        <v>14.5</v>
      </c>
      <c r="AM27" s="1">
        <f>Sheet1!$D$6</f>
        <v>1</v>
      </c>
      <c r="AN27" s="1">
        <v>14.5</v>
      </c>
      <c r="AO27" s="1" t="s">
        <v>45</v>
      </c>
      <c r="AP27" s="1">
        <v>14.5</v>
      </c>
      <c r="AQ27" s="1">
        <f>Sheet1!$D$6</f>
        <v>1</v>
      </c>
      <c r="AR27" s="1"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</v>
      </c>
      <c r="DI27" s="67"/>
      <c r="DJ27" s="66"/>
      <c r="DL27" s="67"/>
      <c r="DM27" s="66"/>
      <c r="DO27" s="144">
        <f>COUNTIF(DF3:DF52,Sheet1!$D$5)*Sheet1!$D$5+COUNTIF(DF3:DF52,14)*Sheet1!$D$3+COUNTIF(DF3:DF52,14.5)*Sheet1!$D$3</f>
        <v>260</v>
      </c>
      <c r="DP27" s="145"/>
      <c r="DQ27" s="81"/>
      <c r="DR27" s="82"/>
    </row>
    <row r="28" spans="1:124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AD28" s="1">
        <f>Sheet1!$D$5</f>
        <v>1</v>
      </c>
      <c r="AE28" s="1">
        <f>Sheet1!$D$5</f>
        <v>1</v>
      </c>
      <c r="AF28" s="1">
        <f>Sheet1!$D$5</f>
        <v>1</v>
      </c>
      <c r="AG28" s="1">
        <f>Sheet1!$D$5</f>
        <v>1</v>
      </c>
      <c r="AH28" s="1">
        <f>Sheet1!$D$5</f>
        <v>1</v>
      </c>
      <c r="AI28" s="1">
        <f>Sheet1!$D$5</f>
        <v>1</v>
      </c>
      <c r="AJ28" s="1">
        <f>Sheet1!$D$5</f>
        <v>1</v>
      </c>
      <c r="AK28" s="1">
        <f>Sheet1!$D$5</f>
        <v>1</v>
      </c>
      <c r="AL28" s="1">
        <f>Sheet1!$D$5</f>
        <v>1</v>
      </c>
      <c r="AM28" s="1">
        <f>Sheet1!$D$5</f>
        <v>1</v>
      </c>
      <c r="AN28" s="1">
        <f>Sheet1!$D$5</f>
        <v>1</v>
      </c>
      <c r="AO28" s="1">
        <f>Sheet1!$D$5</f>
        <v>1</v>
      </c>
      <c r="AP28" s="1">
        <f>Sheet1!$D$5</f>
        <v>1</v>
      </c>
      <c r="AQ28" s="1">
        <f>Sheet1!$D$5</f>
        <v>1</v>
      </c>
      <c r="AR28" s="1">
        <f>Sheet1!$D$5</f>
        <v>1</v>
      </c>
      <c r="AS28" s="1">
        <f>Sheet1!$D$5</f>
        <v>1</v>
      </c>
      <c r="AT28" s="1">
        <f>Sheet1!$D$5</f>
        <v>1</v>
      </c>
      <c r="AU28" s="1">
        <f>Sheet1!$D$5</f>
        <v>1</v>
      </c>
      <c r="AV28" s="1">
        <f>Sheet1!$D$5</f>
        <v>1</v>
      </c>
      <c r="AW28" s="1">
        <f>Sheet1!$D$5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T28" s="1">
        <f>Sheet1!$D$5</f>
        <v>1</v>
      </c>
      <c r="BU28" s="1">
        <f>Sheet1!$D$5</f>
        <v>1</v>
      </c>
      <c r="BV28" s="1">
        <f>Sheet1!$D$5</f>
        <v>1</v>
      </c>
      <c r="BW28" s="1">
        <f>Sheet1!$D$5</f>
        <v>1</v>
      </c>
      <c r="BX28" s="1">
        <f>Sheet1!$D$5</f>
        <v>1</v>
      </c>
      <c r="BY28" s="1">
        <f>Sheet1!$D$5</f>
        <v>1</v>
      </c>
      <c r="BZ28" s="1">
        <f>Sheet1!$D$5</f>
        <v>1</v>
      </c>
      <c r="CA28" s="1">
        <f>Sheet1!$D$5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CK28" s="1">
        <f>Sheet1!$D$5</f>
        <v>1</v>
      </c>
      <c r="CL28" s="1">
        <f>Sheet1!$D$5</f>
        <v>1</v>
      </c>
      <c r="CM28" s="1">
        <f>Sheet1!$D$5</f>
        <v>1</v>
      </c>
      <c r="CN28" s="1">
        <f>Sheet1!$D$5</f>
        <v>1</v>
      </c>
      <c r="DB28" s="1">
        <f>Sheet1!$D$5</f>
        <v>1</v>
      </c>
      <c r="DC28" s="1">
        <f>Sheet1!$D$5</f>
        <v>1</v>
      </c>
      <c r="DD28" s="1">
        <f>Sheet1!$D$5</f>
        <v>1</v>
      </c>
      <c r="DE28" s="1">
        <f>Sheet1!$D$5</f>
        <v>1</v>
      </c>
      <c r="DF28" s="1">
        <f>Sheet1!$D$5</f>
        <v>1</v>
      </c>
      <c r="DI28" s="67"/>
      <c r="DJ28" s="66"/>
      <c r="DL28" s="67"/>
      <c r="DM28" s="66"/>
      <c r="DO28" s="67"/>
      <c r="DP28" s="66"/>
      <c r="DQ28" s="61"/>
      <c r="DR28" s="82"/>
    </row>
    <row r="29" spans="1:124" ht="42" customHeight="1" x14ac:dyDescent="0.25">
      <c r="A29" s="13"/>
      <c r="B29" s="1">
        <v>14.5</v>
      </c>
      <c r="C29" s="1" t="s">
        <v>45</v>
      </c>
      <c r="D29" s="1">
        <v>14.5</v>
      </c>
      <c r="E29" s="1">
        <f>Sheet1!$D$6</f>
        <v>1</v>
      </c>
      <c r="F29" s="1">
        <v>14.5</v>
      </c>
      <c r="G29" s="1" t="s">
        <v>45</v>
      </c>
      <c r="H29" s="1">
        <v>14.5</v>
      </c>
      <c r="I29" s="1">
        <f>Sheet1!$D$6</f>
        <v>1</v>
      </c>
      <c r="J29" s="1">
        <v>14.5</v>
      </c>
      <c r="K29" s="1" t="s">
        <v>45</v>
      </c>
      <c r="L29" s="1">
        <v>14.5</v>
      </c>
      <c r="AD29" s="1">
        <v>14.5</v>
      </c>
      <c r="AE29" s="1" t="s">
        <v>45</v>
      </c>
      <c r="AF29" s="1">
        <v>14.5</v>
      </c>
      <c r="AG29" s="1">
        <f>Sheet1!$D$6</f>
        <v>1</v>
      </c>
      <c r="AH29" s="1">
        <v>14.5</v>
      </c>
      <c r="AI29" s="1" t="s">
        <v>45</v>
      </c>
      <c r="AJ29" s="1">
        <v>14.5</v>
      </c>
      <c r="AK29" s="1">
        <f>Sheet1!$D$6</f>
        <v>1</v>
      </c>
      <c r="AL29" s="1">
        <v>14.5</v>
      </c>
      <c r="AM29" s="1" t="s">
        <v>45</v>
      </c>
      <c r="AN29" s="1">
        <v>14.5</v>
      </c>
      <c r="AO29" s="1">
        <f>Sheet1!$D$6</f>
        <v>1</v>
      </c>
      <c r="AP29" s="1">
        <v>14</v>
      </c>
      <c r="AQ29" s="1"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I29" s="67"/>
      <c r="DJ29" s="66"/>
      <c r="DL29" s="67"/>
      <c r="DM29" s="66"/>
      <c r="DO29" s="67"/>
      <c r="DP29" s="66"/>
      <c r="DQ29" s="61"/>
      <c r="DR29" s="82"/>
    </row>
    <row r="30" spans="1:124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I30" s="67"/>
      <c r="DJ30" s="66"/>
      <c r="DL30" s="67"/>
      <c r="DM30" s="66"/>
      <c r="DO30" s="67"/>
      <c r="DP30" s="66"/>
      <c r="DQ30" s="61"/>
      <c r="DR30" s="82"/>
    </row>
    <row r="31" spans="1:124" ht="42" customHeight="1" x14ac:dyDescent="0.25">
      <c r="A31" s="13"/>
      <c r="B31" s="1">
        <v>14</v>
      </c>
      <c r="C31" s="1">
        <f>Sheet1!$D$6</f>
        <v>1</v>
      </c>
      <c r="D31" s="1">
        <v>14.5</v>
      </c>
      <c r="E31" s="1" t="s">
        <v>45</v>
      </c>
      <c r="F31" s="1">
        <v>14.5</v>
      </c>
      <c r="G31" s="1">
        <f>Sheet1!$D$6</f>
        <v>1</v>
      </c>
      <c r="H31" s="1">
        <v>14.5</v>
      </c>
      <c r="I31" s="1" t="s">
        <v>45</v>
      </c>
      <c r="J31" s="1">
        <v>14.5</v>
      </c>
      <c r="K31" s="1">
        <f>Sheet1!$D$6</f>
        <v>1</v>
      </c>
      <c r="L31" s="1">
        <v>14.5</v>
      </c>
      <c r="AD31" s="1">
        <v>14.5</v>
      </c>
      <c r="AE31" s="1">
        <f>Sheet1!$D$6</f>
        <v>1</v>
      </c>
      <c r="AF31" s="1">
        <v>14.5</v>
      </c>
      <c r="AG31" s="1" t="s">
        <v>45</v>
      </c>
      <c r="AH31" s="1">
        <v>14.5</v>
      </c>
      <c r="AI31" s="1">
        <f>Sheet1!$D$6</f>
        <v>1</v>
      </c>
      <c r="AJ31" s="1">
        <v>14.5</v>
      </c>
      <c r="AK31" s="1" t="s">
        <v>45</v>
      </c>
      <c r="AL31" s="1">
        <v>14.5</v>
      </c>
      <c r="AM31" s="1">
        <f>Sheet1!$D$6</f>
        <v>1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</v>
      </c>
      <c r="DI31" s="67"/>
      <c r="DJ31" s="66"/>
      <c r="DL31" s="144">
        <f>COUNTIF(DB13:DB52,Sheet1!$D$5)*Sheet1!$D$5+COUNTIF(DB13:DB52,14)*Sheet1!$D$3+COUNTIF(DB13:DB52,14.5)*Sheet1!$D$3</f>
        <v>208</v>
      </c>
      <c r="DM31" s="145"/>
      <c r="DO31" s="67"/>
      <c r="DP31" s="66"/>
      <c r="DQ31" s="61"/>
      <c r="DR31" s="82"/>
    </row>
    <row r="32" spans="1:124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AD32" s="1">
        <f>Sheet1!$D$5</f>
        <v>1</v>
      </c>
      <c r="AE32" s="1">
        <f>Sheet1!$D$5</f>
        <v>1</v>
      </c>
      <c r="AF32" s="1">
        <f>Sheet1!$D$5</f>
        <v>1</v>
      </c>
      <c r="AG32" s="1">
        <f>Sheet1!$D$5</f>
        <v>1</v>
      </c>
      <c r="AH32" s="1">
        <f>Sheet1!$D$5</f>
        <v>1</v>
      </c>
      <c r="AI32" s="1">
        <f>Sheet1!$D$5</f>
        <v>1</v>
      </c>
      <c r="AJ32" s="1">
        <f>Sheet1!$D$5</f>
        <v>1</v>
      </c>
      <c r="AK32" s="1">
        <f>Sheet1!$D$5</f>
        <v>1</v>
      </c>
      <c r="AL32" s="1">
        <f>Sheet1!$D$5</f>
        <v>1</v>
      </c>
      <c r="AM32" s="1">
        <f>Sheet1!$D$5</f>
        <v>1</v>
      </c>
      <c r="AN32" s="1">
        <f>Sheet1!$D$5</f>
        <v>1</v>
      </c>
      <c r="AO32" s="1">
        <f>Sheet1!$D$5</f>
        <v>1</v>
      </c>
      <c r="AP32" s="1">
        <f>Sheet1!$D$5</f>
        <v>1</v>
      </c>
      <c r="AQ32" s="1">
        <f>Sheet1!$D$5</f>
        <v>1</v>
      </c>
      <c r="AR32" s="1">
        <f>Sheet1!$D$5</f>
        <v>1</v>
      </c>
      <c r="AS32" s="1">
        <f>Sheet1!$D$5</f>
        <v>1</v>
      </c>
      <c r="AT32" s="1">
        <f>Sheet1!$D$5</f>
        <v>1</v>
      </c>
      <c r="AU32" s="1">
        <f>Sheet1!$D$5</f>
        <v>1</v>
      </c>
      <c r="AV32" s="1">
        <f>Sheet1!$D$5</f>
        <v>1</v>
      </c>
      <c r="AW32" s="1">
        <f>Sheet1!$D$5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Sheet1!$D$5</f>
        <v>1</v>
      </c>
      <c r="BB32" s="1">
        <f>Sheet1!$D$5</f>
        <v>1</v>
      </c>
      <c r="BT32" s="1">
        <f>Sheet1!$D$5</f>
        <v>1</v>
      </c>
      <c r="BU32" s="1">
        <f>Sheet1!$D$5</f>
        <v>1</v>
      </c>
      <c r="BV32" s="1">
        <f>Sheet1!$D$5</f>
        <v>1</v>
      </c>
      <c r="BW32" s="1">
        <f>Sheet1!$D$5</f>
        <v>1</v>
      </c>
      <c r="BX32" s="1">
        <f>Sheet1!$D$5</f>
        <v>1</v>
      </c>
      <c r="BY32" s="1">
        <f>Sheet1!$D$5</f>
        <v>1</v>
      </c>
      <c r="BZ32" s="1">
        <f>Sheet1!$D$5</f>
        <v>1</v>
      </c>
      <c r="CA32" s="1">
        <f>Sheet1!$D$5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Sheet1!$D$5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CK32" s="1">
        <f>Sheet1!$D$5</f>
        <v>1</v>
      </c>
      <c r="CL32" s="1">
        <f>Sheet1!$D$5</f>
        <v>1</v>
      </c>
      <c r="CM32" s="1">
        <f>Sheet1!$D$5</f>
        <v>1</v>
      </c>
      <c r="CN32" s="1">
        <f>Sheet1!$D$5</f>
        <v>1</v>
      </c>
      <c r="DB32" s="1">
        <f>Sheet1!$D$5</f>
        <v>1</v>
      </c>
      <c r="DC32" s="1">
        <f>Sheet1!$D$5</f>
        <v>1</v>
      </c>
      <c r="DD32" s="1">
        <f>Sheet1!$D$5</f>
        <v>1</v>
      </c>
      <c r="DE32" s="1">
        <f>Sheet1!$D$5</f>
        <v>1</v>
      </c>
      <c r="DF32" s="1">
        <f>Sheet1!$D$5</f>
        <v>1</v>
      </c>
      <c r="DI32" s="67"/>
      <c r="DJ32" s="66"/>
      <c r="DK32" s="43"/>
      <c r="DL32" s="67"/>
      <c r="DM32" s="66"/>
      <c r="DN32" s="43"/>
      <c r="DO32" s="67"/>
      <c r="DP32" s="66"/>
      <c r="DQ32" s="61"/>
      <c r="DR32" s="82"/>
    </row>
    <row r="33" spans="1:122" ht="42" customHeight="1" thickBot="1" x14ac:dyDescent="0.3">
      <c r="A33" s="13"/>
      <c r="B33" s="1">
        <v>14.5</v>
      </c>
      <c r="C33" s="1" t="s">
        <v>45</v>
      </c>
      <c r="D33" s="1">
        <v>14.5</v>
      </c>
      <c r="E33" s="1">
        <f>Sheet1!$D$6</f>
        <v>1</v>
      </c>
      <c r="F33" s="1">
        <v>14.5</v>
      </c>
      <c r="G33" s="1" t="s">
        <v>45</v>
      </c>
      <c r="H33" s="1">
        <v>14.5</v>
      </c>
      <c r="I33" s="1">
        <f>Sheet1!$D$6</f>
        <v>1</v>
      </c>
      <c r="J33" s="1">
        <v>14.5</v>
      </c>
      <c r="K33" s="1" t="s">
        <v>45</v>
      </c>
      <c r="L33" s="1">
        <v>14.5</v>
      </c>
      <c r="AD33" s="1">
        <v>14.5</v>
      </c>
      <c r="AE33" s="1" t="s">
        <v>45</v>
      </c>
      <c r="AF33" s="1">
        <v>14.5</v>
      </c>
      <c r="AG33" s="1">
        <f>Sheet1!$D$6</f>
        <v>1</v>
      </c>
      <c r="AH33" s="1">
        <v>14.5</v>
      </c>
      <c r="AI33" s="1" t="s">
        <v>45</v>
      </c>
      <c r="AJ33" s="1">
        <v>14.5</v>
      </c>
      <c r="AK33" s="1">
        <f>Sheet1!$D$6</f>
        <v>1</v>
      </c>
      <c r="AL33" s="1">
        <v>14.5</v>
      </c>
      <c r="AM33" s="1" t="s">
        <v>45</v>
      </c>
      <c r="AN33" s="1">
        <v>14.5</v>
      </c>
      <c r="AO33" s="1">
        <f>Sheet1!$D$6</f>
        <v>1</v>
      </c>
      <c r="AP33" s="1">
        <v>14</v>
      </c>
      <c r="AQ33" s="1"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I33" s="67"/>
      <c r="DJ33" s="66"/>
      <c r="DK33" s="43"/>
      <c r="DL33" s="67"/>
      <c r="DM33" s="66"/>
      <c r="DO33" s="67"/>
      <c r="DP33" s="66"/>
      <c r="DQ33" s="61"/>
      <c r="DR33" s="82"/>
    </row>
    <row r="34" spans="1:122" ht="7.5" customHeight="1" thickTop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Sheet1!$D$6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I34" s="60"/>
      <c r="DJ34" s="59"/>
      <c r="DK34" s="43"/>
      <c r="DL34" s="67"/>
      <c r="DM34" s="66"/>
      <c r="DN34" s="43"/>
      <c r="DO34" s="67"/>
      <c r="DP34" s="66"/>
      <c r="DQ34" s="61"/>
      <c r="DR34" s="82"/>
    </row>
    <row r="35" spans="1:122" ht="42" customHeight="1" x14ac:dyDescent="0.25">
      <c r="A35" s="13"/>
      <c r="B35" s="1">
        <v>14</v>
      </c>
      <c r="C35" s="1">
        <f>Sheet1!$D$6</f>
        <v>1</v>
      </c>
      <c r="D35" s="1">
        <v>14.5</v>
      </c>
      <c r="E35" s="1" t="s">
        <v>45</v>
      </c>
      <c r="F35" s="1">
        <v>14.5</v>
      </c>
      <c r="G35" s="1">
        <f>Sheet1!$D$6</f>
        <v>1</v>
      </c>
      <c r="H35" s="1">
        <v>14.5</v>
      </c>
      <c r="I35" s="1" t="s">
        <v>45</v>
      </c>
      <c r="J35" s="1">
        <v>14.5</v>
      </c>
      <c r="K35" s="1">
        <f>Sheet1!$D$6</f>
        <v>1</v>
      </c>
      <c r="L35" s="1">
        <v>14.5</v>
      </c>
      <c r="M35" s="1" t="s">
        <v>45</v>
      </c>
      <c r="N35" s="1">
        <v>14.5</v>
      </c>
      <c r="O35" s="1">
        <f>Sheet1!$D$6</f>
        <v>1</v>
      </c>
      <c r="P35" s="1">
        <v>14.5</v>
      </c>
      <c r="Q35" s="1" t="s">
        <v>45</v>
      </c>
      <c r="R35" s="1">
        <v>14.5</v>
      </c>
      <c r="S35" s="1">
        <f>Sheet1!$D$6</f>
        <v>1</v>
      </c>
      <c r="T35" s="1">
        <v>14.5</v>
      </c>
      <c r="U35" s="1" t="s">
        <v>45</v>
      </c>
      <c r="V35" s="1">
        <v>14.5</v>
      </c>
      <c r="W35" s="1">
        <f>Sheet1!$D$6</f>
        <v>1</v>
      </c>
      <c r="X35" s="1">
        <v>14.5</v>
      </c>
      <c r="Y35" s="1" t="s">
        <v>45</v>
      </c>
      <c r="Z35" s="1">
        <v>14.5</v>
      </c>
      <c r="AA35" s="1">
        <f>Sheet1!$D$6</f>
        <v>1</v>
      </c>
      <c r="AB35" s="1">
        <v>14.5</v>
      </c>
      <c r="AC35" s="1" t="s">
        <v>45</v>
      </c>
      <c r="AD35" s="1">
        <v>14.5</v>
      </c>
      <c r="AE35" s="1">
        <f>Sheet1!$D$6</f>
        <v>1</v>
      </c>
      <c r="AF35" s="1">
        <v>14.5</v>
      </c>
      <c r="AG35" s="1" t="s">
        <v>45</v>
      </c>
      <c r="AH35" s="1">
        <v>14.5</v>
      </c>
      <c r="AI35" s="1">
        <f>Sheet1!$D$6</f>
        <v>1</v>
      </c>
      <c r="AJ35" s="1">
        <v>14.5</v>
      </c>
      <c r="AK35" s="1" t="s">
        <v>45</v>
      </c>
      <c r="AL35" s="1">
        <v>14.5</v>
      </c>
      <c r="AM35" s="1">
        <f>Sheet1!$D$6</f>
        <v>1</v>
      </c>
      <c r="AN35" s="1">
        <v>14.5</v>
      </c>
      <c r="AO35" s="1" t="s">
        <v>45</v>
      </c>
      <c r="AP35" s="1">
        <v>14.5</v>
      </c>
      <c r="AQ35" s="1">
        <f>Sheet1!$D$6</f>
        <v>1</v>
      </c>
      <c r="AR35" s="1"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C35" s="1" t="s">
        <v>45</v>
      </c>
      <c r="BD35" s="1">
        <v>14.5</v>
      </c>
      <c r="BE35" s="1">
        <f>Sheet1!$D$6</f>
        <v>1</v>
      </c>
      <c r="BF35" s="1">
        <v>14.5</v>
      </c>
      <c r="BG35" s="1" t="s">
        <v>45</v>
      </c>
      <c r="BH35" s="1">
        <v>14.5</v>
      </c>
      <c r="BI35" s="1">
        <f>Sheet1!$D$6</f>
        <v>1</v>
      </c>
      <c r="BJ35" s="1">
        <v>14.5</v>
      </c>
      <c r="BK35" s="1" t="s">
        <v>45</v>
      </c>
      <c r="BL35" s="1">
        <v>14.5</v>
      </c>
      <c r="BM35" s="1">
        <f>Sheet1!$D$6</f>
        <v>1</v>
      </c>
      <c r="BN35" s="1">
        <v>14.5</v>
      </c>
      <c r="BO35" s="1" t="s">
        <v>45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</v>
      </c>
      <c r="DI35" s="67"/>
      <c r="DJ35" s="66"/>
      <c r="DK35" s="43"/>
      <c r="DL35" s="67"/>
      <c r="DM35" s="66"/>
      <c r="DN35" s="43"/>
      <c r="DO35" s="67"/>
      <c r="DP35" s="66"/>
      <c r="DQ35" s="61"/>
      <c r="DR35" s="82"/>
    </row>
    <row r="36" spans="1:122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E36" s="1">
        <f>Sheet1!$D$5</f>
        <v>1</v>
      </c>
      <c r="AF36" s="1">
        <f>Sheet1!$D$5</f>
        <v>1</v>
      </c>
      <c r="AG36" s="1">
        <f>Sheet1!$D$5</f>
        <v>1</v>
      </c>
      <c r="AH36" s="1">
        <f>Sheet1!$D$5</f>
        <v>1</v>
      </c>
      <c r="AI36" s="1">
        <f>Sheet1!$D$5</f>
        <v>1</v>
      </c>
      <c r="AJ36" s="1">
        <f>Sheet1!$D$5</f>
        <v>1</v>
      </c>
      <c r="AK36" s="1">
        <f>Sheet1!$D$5</f>
        <v>1</v>
      </c>
      <c r="AL36" s="1">
        <f>Sheet1!$D$5</f>
        <v>1</v>
      </c>
      <c r="AM36" s="1">
        <f>Sheet1!$D$5</f>
        <v>1</v>
      </c>
      <c r="AN36" s="1">
        <f>Sheet1!$D$5</f>
        <v>1</v>
      </c>
      <c r="AO36" s="1">
        <f>Sheet1!$D$5</f>
        <v>1</v>
      </c>
      <c r="AP36" s="1">
        <f>Sheet1!$D$5</f>
        <v>1</v>
      </c>
      <c r="AQ36" s="1">
        <f>Sheet1!$D$5</f>
        <v>1</v>
      </c>
      <c r="AR36" s="1">
        <f>Sheet1!$D$5</f>
        <v>1</v>
      </c>
      <c r="AS36" s="1">
        <f>Sheet1!$D$5</f>
        <v>1</v>
      </c>
      <c r="AT36" s="1">
        <f>Sheet1!$D$5</f>
        <v>1</v>
      </c>
      <c r="AU36" s="1">
        <f>Sheet1!$D$5</f>
        <v>1</v>
      </c>
      <c r="AV36" s="1">
        <f>Sheet1!$D$5</f>
        <v>1</v>
      </c>
      <c r="AW36" s="1">
        <f>Sheet1!$D$5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C36" s="1">
        <f>Sheet1!$D$5</f>
        <v>1</v>
      </c>
      <c r="BD36" s="1">
        <f>Sheet1!$D$5</f>
        <v>1</v>
      </c>
      <c r="BE36" s="1">
        <f>Sheet1!$D$5</f>
        <v>1</v>
      </c>
      <c r="BF36" s="1">
        <f>Sheet1!$D$5</f>
        <v>1</v>
      </c>
      <c r="BG36" s="1">
        <f>Sheet1!$D$5</f>
        <v>1</v>
      </c>
      <c r="BH36" s="1">
        <f>Sheet1!$D$5</f>
        <v>1</v>
      </c>
      <c r="BI36" s="1">
        <f>Sheet1!$D$5</f>
        <v>1</v>
      </c>
      <c r="BJ36" s="1">
        <f>Sheet1!$D$5</f>
        <v>1</v>
      </c>
      <c r="BK36" s="1">
        <f>Sheet1!$D$5</f>
        <v>1</v>
      </c>
      <c r="BL36" s="1">
        <f>Sheet1!$D$5</f>
        <v>1</v>
      </c>
      <c r="BM36" s="1">
        <f>Sheet1!$D$5</f>
        <v>1</v>
      </c>
      <c r="BN36" s="1">
        <f>Sheet1!$D$5</f>
        <v>1</v>
      </c>
      <c r="BO36" s="1">
        <f>Sheet1!$D$5</f>
        <v>1</v>
      </c>
      <c r="BP36" s="1">
        <f>Sheet1!$D$5</f>
        <v>1</v>
      </c>
      <c r="BQ36" s="1">
        <f>Sheet1!$D$5</f>
        <v>1</v>
      </c>
      <c r="BR36" s="1">
        <f>Sheet1!$D$5</f>
        <v>1</v>
      </c>
      <c r="BS36" s="1">
        <f>Sheet1!$D$5</f>
        <v>1</v>
      </c>
      <c r="BT36" s="1">
        <f>Sheet1!$D$5</f>
        <v>1</v>
      </c>
      <c r="BU36" s="1">
        <f>Sheet1!$D$5</f>
        <v>1</v>
      </c>
      <c r="BV36" s="1">
        <f>Sheet1!$D$5</f>
        <v>1</v>
      </c>
      <c r="BW36" s="1">
        <f>Sheet1!$D$5</f>
        <v>1</v>
      </c>
      <c r="BX36" s="1">
        <f>Sheet1!$D$5</f>
        <v>1</v>
      </c>
      <c r="BY36" s="1">
        <f>Sheet1!$D$5</f>
        <v>1</v>
      </c>
      <c r="BZ36" s="1">
        <f>Sheet1!$D$5</f>
        <v>1</v>
      </c>
      <c r="CA36" s="1">
        <f>Sheet1!$D$5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Sheet1!$D$5</f>
        <v>1</v>
      </c>
      <c r="CL36" s="1">
        <f>Sheet1!$D$5</f>
        <v>1</v>
      </c>
      <c r="CM36" s="1">
        <f>Sheet1!$D$5</f>
        <v>1</v>
      </c>
      <c r="CN36" s="1">
        <f>Sheet1!$D$5</f>
        <v>1</v>
      </c>
      <c r="DB36" s="1">
        <f>Sheet1!$D$5</f>
        <v>1</v>
      </c>
      <c r="DC36" s="1">
        <f>Sheet1!$D$5</f>
        <v>1</v>
      </c>
      <c r="DD36" s="1">
        <f>Sheet1!$D$5</f>
        <v>1</v>
      </c>
      <c r="DE36" s="1">
        <f>Sheet1!$D$5</f>
        <v>1</v>
      </c>
      <c r="DF36" s="1">
        <f>Sheet1!$D$5</f>
        <v>1</v>
      </c>
      <c r="DI36" s="67"/>
      <c r="DJ36" s="66"/>
      <c r="DK36" s="43"/>
      <c r="DL36" s="67"/>
      <c r="DM36" s="66"/>
      <c r="DN36" s="43"/>
      <c r="DO36" s="67"/>
      <c r="DP36" s="66"/>
      <c r="DQ36" s="61"/>
      <c r="DR36" s="82"/>
    </row>
    <row r="37" spans="1:122" ht="42" customHeight="1" x14ac:dyDescent="0.25">
      <c r="A37" s="13"/>
      <c r="B37" s="1">
        <v>14.5</v>
      </c>
      <c r="C37" s="1" t="s">
        <v>45</v>
      </c>
      <c r="D37" s="1">
        <v>14.5</v>
      </c>
      <c r="E37" s="1">
        <f>Sheet1!$D$6</f>
        <v>1</v>
      </c>
      <c r="F37" s="1">
        <v>14.5</v>
      </c>
      <c r="G37" s="1" t="s">
        <v>45</v>
      </c>
      <c r="H37" s="1">
        <v>14.5</v>
      </c>
      <c r="I37" s="1">
        <f>Sheet1!$D$6</f>
        <v>1</v>
      </c>
      <c r="J37" s="1">
        <v>14.5</v>
      </c>
      <c r="K37" s="1" t="s">
        <v>45</v>
      </c>
      <c r="L37" s="1">
        <v>14.5</v>
      </c>
      <c r="M37" s="1">
        <f>Sheet1!$D$6</f>
        <v>1</v>
      </c>
      <c r="N37" s="1">
        <v>14.5</v>
      </c>
      <c r="O37" s="1" t="s">
        <v>45</v>
      </c>
      <c r="P37" s="1">
        <v>14.5</v>
      </c>
      <c r="Q37" s="1">
        <f>Sheet1!$D$6</f>
        <v>1</v>
      </c>
      <c r="R37" s="1">
        <v>14.5</v>
      </c>
      <c r="S37" s="1" t="s">
        <v>45</v>
      </c>
      <c r="T37" s="1">
        <v>14.5</v>
      </c>
      <c r="U37" s="1">
        <f>Sheet1!$D$6</f>
        <v>1</v>
      </c>
      <c r="V37" s="1">
        <v>14.5</v>
      </c>
      <c r="W37" s="1" t="s">
        <v>45</v>
      </c>
      <c r="X37" s="1">
        <v>14.5</v>
      </c>
      <c r="Y37" s="1">
        <f>Sheet1!$D$6</f>
        <v>1</v>
      </c>
      <c r="Z37" s="1">
        <v>14.5</v>
      </c>
      <c r="AA37" s="1" t="s">
        <v>45</v>
      </c>
      <c r="AB37" s="1">
        <v>14.5</v>
      </c>
      <c r="AC37" s="1">
        <f>Sheet1!$D$6</f>
        <v>1</v>
      </c>
      <c r="AD37" s="1">
        <v>14.5</v>
      </c>
      <c r="AE37" s="1" t="s">
        <v>45</v>
      </c>
      <c r="AF37" s="1">
        <v>14.5</v>
      </c>
      <c r="AG37" s="1">
        <f>Sheet1!$D$6</f>
        <v>1</v>
      </c>
      <c r="AH37" s="1">
        <v>14.5</v>
      </c>
      <c r="AI37" s="1" t="s">
        <v>45</v>
      </c>
      <c r="AJ37" s="1">
        <v>14.5</v>
      </c>
      <c r="AK37" s="1">
        <f>Sheet1!$D$6</f>
        <v>1</v>
      </c>
      <c r="AL37" s="1">
        <v>14.5</v>
      </c>
      <c r="AM37" s="1" t="s">
        <v>45</v>
      </c>
      <c r="AN37" s="1">
        <v>14.5</v>
      </c>
      <c r="AO37" s="1">
        <f>Sheet1!$D$6</f>
        <v>1</v>
      </c>
      <c r="AP37" s="1">
        <v>14</v>
      </c>
      <c r="AQ37" s="1"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C37" s="1">
        <f>Sheet1!$D$6</f>
        <v>1</v>
      </c>
      <c r="BD37" s="1">
        <v>14.5</v>
      </c>
      <c r="BE37" s="1" t="s">
        <v>45</v>
      </c>
      <c r="BF37" s="1">
        <v>14.5</v>
      </c>
      <c r="BG37" s="1">
        <f>Sheet1!$D$6</f>
        <v>1</v>
      </c>
      <c r="BH37" s="1">
        <v>14.5</v>
      </c>
      <c r="BI37" s="1" t="s">
        <v>45</v>
      </c>
      <c r="BJ37" s="1">
        <v>14.5</v>
      </c>
      <c r="BK37" s="1">
        <f>Sheet1!$D$6</f>
        <v>1</v>
      </c>
      <c r="BL37" s="1">
        <v>14.5</v>
      </c>
      <c r="BM37" s="1" t="s">
        <v>45</v>
      </c>
      <c r="BN37" s="1">
        <v>14.5</v>
      </c>
      <c r="BO37" s="1">
        <f>Sheet1!$D$6</f>
        <v>1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I37" s="67"/>
      <c r="DJ37" s="66"/>
      <c r="DK37" s="43"/>
      <c r="DL37" s="67"/>
      <c r="DM37" s="66"/>
      <c r="DN37" s="43"/>
      <c r="DO37" s="67"/>
      <c r="DP37" s="66"/>
      <c r="DQ37" s="61"/>
      <c r="DR37" s="82"/>
    </row>
    <row r="38" spans="1:122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I38" s="67"/>
      <c r="DJ38" s="66"/>
      <c r="DK38" s="43"/>
      <c r="DL38" s="67"/>
      <c r="DM38" s="66"/>
      <c r="DN38" s="43"/>
      <c r="DO38" s="67"/>
      <c r="DP38" s="66"/>
      <c r="DQ38" s="61"/>
      <c r="DR38" s="82"/>
    </row>
    <row r="39" spans="1:122" ht="42" customHeight="1" x14ac:dyDescent="0.25">
      <c r="A39" s="13"/>
      <c r="B39" s="1">
        <v>14</v>
      </c>
      <c r="C39" s="1">
        <f>Sheet1!$D$6</f>
        <v>1</v>
      </c>
      <c r="D39" s="1">
        <v>14.5</v>
      </c>
      <c r="E39" s="1" t="s">
        <v>45</v>
      </c>
      <c r="F39" s="1">
        <v>14.5</v>
      </c>
      <c r="G39" s="1">
        <f>Sheet1!$D$6</f>
        <v>1</v>
      </c>
      <c r="H39" s="1">
        <v>14.5</v>
      </c>
      <c r="I39" s="1" t="s">
        <v>45</v>
      </c>
      <c r="J39" s="1">
        <v>14.5</v>
      </c>
      <c r="K39" s="1">
        <f>Sheet1!$D$6</f>
        <v>1</v>
      </c>
      <c r="L39" s="1">
        <v>14.5</v>
      </c>
      <c r="M39" s="1" t="s">
        <v>45</v>
      </c>
      <c r="N39" s="1">
        <v>14.5</v>
      </c>
      <c r="O39" s="1">
        <f>Sheet1!$D$6</f>
        <v>1</v>
      </c>
      <c r="P39" s="1">
        <v>14.5</v>
      </c>
      <c r="Q39" s="1" t="s">
        <v>45</v>
      </c>
      <c r="R39" s="1">
        <v>14.5</v>
      </c>
      <c r="S39" s="1">
        <f>Sheet1!$D$6</f>
        <v>1</v>
      </c>
      <c r="T39" s="1">
        <v>14.5</v>
      </c>
      <c r="U39" s="1" t="s">
        <v>45</v>
      </c>
      <c r="V39" s="1">
        <v>14.5</v>
      </c>
      <c r="W39" s="1">
        <f>Sheet1!$D$6</f>
        <v>1</v>
      </c>
      <c r="X39" s="1">
        <v>14.5</v>
      </c>
      <c r="Y39" s="1" t="s">
        <v>45</v>
      </c>
      <c r="Z39" s="1">
        <v>14.5</v>
      </c>
      <c r="AA39" s="1">
        <f>Sheet1!$D$6</f>
        <v>1</v>
      </c>
      <c r="AB39" s="1">
        <v>14.5</v>
      </c>
      <c r="AC39" s="1" t="s">
        <v>45</v>
      </c>
      <c r="AD39" s="1">
        <v>14.5</v>
      </c>
      <c r="AE39" s="1">
        <f>Sheet1!$D$6</f>
        <v>1</v>
      </c>
      <c r="AF39" s="1">
        <v>14.5</v>
      </c>
      <c r="AG39" s="1" t="s">
        <v>45</v>
      </c>
      <c r="AH39" s="1">
        <v>14.5</v>
      </c>
      <c r="AI39" s="1">
        <f>Sheet1!$D$6</f>
        <v>1</v>
      </c>
      <c r="AJ39" s="1">
        <v>14.5</v>
      </c>
      <c r="AK39" s="1" t="s">
        <v>45</v>
      </c>
      <c r="AL39" s="1">
        <v>14.5</v>
      </c>
      <c r="AM39" s="1">
        <f>Sheet1!$D$6</f>
        <v>1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C39" s="1" t="s">
        <v>45</v>
      </c>
      <c r="BD39" s="1">
        <v>14.5</v>
      </c>
      <c r="BE39" s="1">
        <f>Sheet1!$D$6</f>
        <v>1</v>
      </c>
      <c r="BF39" s="1">
        <v>14.5</v>
      </c>
      <c r="BG39" s="1" t="s">
        <v>45</v>
      </c>
      <c r="BH39" s="1">
        <v>14.5</v>
      </c>
      <c r="BI39" s="1">
        <f>Sheet1!$D$6</f>
        <v>1</v>
      </c>
      <c r="BJ39" s="1">
        <v>14.5</v>
      </c>
      <c r="BK39" s="1" t="s">
        <v>45</v>
      </c>
      <c r="BL39" s="1">
        <v>14.5</v>
      </c>
      <c r="BM39" s="1">
        <f>Sheet1!$D$6</f>
        <v>1</v>
      </c>
      <c r="BN39" s="1">
        <v>14.5</v>
      </c>
      <c r="BO39" s="1" t="s">
        <v>45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</v>
      </c>
      <c r="DI39" s="67"/>
      <c r="DJ39" s="66"/>
      <c r="DK39" s="43"/>
      <c r="DL39" s="67"/>
      <c r="DM39" s="66"/>
      <c r="DN39" s="43"/>
      <c r="DO39" s="67"/>
      <c r="DP39" s="66"/>
      <c r="DQ39" s="61"/>
      <c r="DR39" s="82"/>
    </row>
    <row r="40" spans="1:122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E40" s="1">
        <f>Sheet1!$D$5</f>
        <v>1</v>
      </c>
      <c r="AF40" s="1">
        <f>Sheet1!$D$5</f>
        <v>1</v>
      </c>
      <c r="AG40" s="1">
        <f>Sheet1!$D$5</f>
        <v>1</v>
      </c>
      <c r="AH40" s="1">
        <f>Sheet1!$D$5</f>
        <v>1</v>
      </c>
      <c r="AI40" s="1">
        <f>Sheet1!$D$5</f>
        <v>1</v>
      </c>
      <c r="AJ40" s="1">
        <f>Sheet1!$D$5</f>
        <v>1</v>
      </c>
      <c r="AK40" s="1">
        <f>Sheet1!$D$5</f>
        <v>1</v>
      </c>
      <c r="AL40" s="1">
        <f>Sheet1!$D$5</f>
        <v>1</v>
      </c>
      <c r="AM40" s="1">
        <f>Sheet1!$D$5</f>
        <v>1</v>
      </c>
      <c r="AN40" s="1">
        <f>Sheet1!$D$5</f>
        <v>1</v>
      </c>
      <c r="AO40" s="1">
        <f>Sheet1!$D$5</f>
        <v>1</v>
      </c>
      <c r="AP40" s="1">
        <f>Sheet1!$D$5</f>
        <v>1</v>
      </c>
      <c r="AQ40" s="1">
        <f>Sheet1!$D$5</f>
        <v>1</v>
      </c>
      <c r="AR40" s="1">
        <f>Sheet1!$D$5</f>
        <v>1</v>
      </c>
      <c r="AS40" s="1">
        <f>Sheet1!$D$5</f>
        <v>1</v>
      </c>
      <c r="AT40" s="1">
        <f>Sheet1!$D$5</f>
        <v>1</v>
      </c>
      <c r="AU40" s="1">
        <f>Sheet1!$D$5</f>
        <v>1</v>
      </c>
      <c r="AV40" s="1">
        <f>Sheet1!$D$5</f>
        <v>1</v>
      </c>
      <c r="AW40" s="1">
        <f>Sheet1!$D$5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BC40" s="1">
        <f>Sheet1!$D$5</f>
        <v>1</v>
      </c>
      <c r="BD40" s="1">
        <f>Sheet1!$D$5</f>
        <v>1</v>
      </c>
      <c r="BE40" s="1">
        <f>Sheet1!$D$5</f>
        <v>1</v>
      </c>
      <c r="BF40" s="1">
        <f>Sheet1!$D$5</f>
        <v>1</v>
      </c>
      <c r="BG40" s="1">
        <f>Sheet1!$D$5</f>
        <v>1</v>
      </c>
      <c r="BH40" s="1">
        <f>Sheet1!$D$5</f>
        <v>1</v>
      </c>
      <c r="BI40" s="1">
        <f>Sheet1!$D$5</f>
        <v>1</v>
      </c>
      <c r="BJ40" s="1">
        <f>Sheet1!$D$5</f>
        <v>1</v>
      </c>
      <c r="BK40" s="1">
        <f>Sheet1!$D$5</f>
        <v>1</v>
      </c>
      <c r="BL40" s="1">
        <f>Sheet1!$D$5</f>
        <v>1</v>
      </c>
      <c r="BM40" s="1">
        <f>Sheet1!$D$5</f>
        <v>1</v>
      </c>
      <c r="BN40" s="1">
        <f>Sheet1!$D$5</f>
        <v>1</v>
      </c>
      <c r="BO40" s="1">
        <f>Sheet1!$D$5</f>
        <v>1</v>
      </c>
      <c r="BP40" s="1">
        <f>Sheet1!$D$5</f>
        <v>1</v>
      </c>
      <c r="BQ40" s="1">
        <f>Sheet1!$D$5</f>
        <v>1</v>
      </c>
      <c r="BR40" s="1">
        <f>Sheet1!$D$5</f>
        <v>1</v>
      </c>
      <c r="BS40" s="1">
        <f>Sheet1!$D$5</f>
        <v>1</v>
      </c>
      <c r="BT40" s="1">
        <f>Sheet1!$D$5</f>
        <v>1</v>
      </c>
      <c r="BU40" s="1">
        <f>Sheet1!$D$5</f>
        <v>1</v>
      </c>
      <c r="BV40" s="1">
        <f>Sheet1!$D$5</f>
        <v>1</v>
      </c>
      <c r="BW40" s="1">
        <f>Sheet1!$D$5</f>
        <v>1</v>
      </c>
      <c r="BX40" s="1">
        <f>Sheet1!$D$5</f>
        <v>1</v>
      </c>
      <c r="BY40" s="1">
        <f>Sheet1!$D$5</f>
        <v>1</v>
      </c>
      <c r="BZ40" s="1">
        <f>Sheet1!$D$5</f>
        <v>1</v>
      </c>
      <c r="CA40" s="1">
        <f>Sheet1!$D$5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Sheet1!$D$5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Sheet1!$D$5</f>
        <v>1</v>
      </c>
      <c r="CL40" s="1">
        <f>Sheet1!$D$5</f>
        <v>1</v>
      </c>
      <c r="CM40" s="1">
        <f>Sheet1!$D$5</f>
        <v>1</v>
      </c>
      <c r="CN40" s="1">
        <f>Sheet1!$D$5</f>
        <v>1</v>
      </c>
      <c r="DB40" s="1">
        <f>Sheet1!$D$5</f>
        <v>1</v>
      </c>
      <c r="DC40" s="1">
        <f>Sheet1!$D$5</f>
        <v>1</v>
      </c>
      <c r="DD40" s="1">
        <f>Sheet1!$D$5</f>
        <v>1</v>
      </c>
      <c r="DE40" s="1">
        <f>Sheet1!$D$5</f>
        <v>1</v>
      </c>
      <c r="DF40" s="1">
        <f>Sheet1!$D$5</f>
        <v>1</v>
      </c>
      <c r="DI40" s="67"/>
      <c r="DJ40" s="66"/>
      <c r="DK40" s="43"/>
      <c r="DL40" s="67"/>
      <c r="DM40" s="66"/>
      <c r="DN40" s="43"/>
      <c r="DO40" s="67"/>
      <c r="DP40" s="66"/>
      <c r="DQ40" s="61"/>
      <c r="DR40" s="82"/>
    </row>
    <row r="41" spans="1:122" ht="42" customHeight="1" x14ac:dyDescent="0.25">
      <c r="A41" s="13"/>
      <c r="B41" s="1">
        <v>14.5</v>
      </c>
      <c r="C41" s="1" t="s">
        <v>45</v>
      </c>
      <c r="D41" s="1">
        <v>14.5</v>
      </c>
      <c r="E41" s="1">
        <f>Sheet1!$D$6</f>
        <v>1</v>
      </c>
      <c r="F41" s="1">
        <v>14.5</v>
      </c>
      <c r="G41" s="1" t="s">
        <v>45</v>
      </c>
      <c r="H41" s="1">
        <v>14.5</v>
      </c>
      <c r="I41" s="1">
        <f>Sheet1!$D$6</f>
        <v>1</v>
      </c>
      <c r="J41" s="1">
        <v>14.5</v>
      </c>
      <c r="K41" s="1" t="s">
        <v>45</v>
      </c>
      <c r="L41" s="1">
        <v>14.5</v>
      </c>
      <c r="M41" s="1">
        <f>Sheet1!$D$6</f>
        <v>1</v>
      </c>
      <c r="N41" s="1">
        <v>14.5</v>
      </c>
      <c r="O41" s="1" t="s">
        <v>45</v>
      </c>
      <c r="P41" s="1">
        <v>14.5</v>
      </c>
      <c r="Q41" s="1">
        <f>Sheet1!$D$6</f>
        <v>1</v>
      </c>
      <c r="R41" s="1">
        <v>14.5</v>
      </c>
      <c r="S41" s="1" t="s">
        <v>45</v>
      </c>
      <c r="T41" s="1">
        <v>14.5</v>
      </c>
      <c r="U41" s="1">
        <f>Sheet1!$D$6</f>
        <v>1</v>
      </c>
      <c r="V41" s="1">
        <v>14.5</v>
      </c>
      <c r="W41" s="1" t="s">
        <v>45</v>
      </c>
      <c r="X41" s="1">
        <v>14.5</v>
      </c>
      <c r="Y41" s="1">
        <f>Sheet1!$D$6</f>
        <v>1</v>
      </c>
      <c r="Z41" s="1">
        <v>14.5</v>
      </c>
      <c r="AA41" s="1" t="s">
        <v>45</v>
      </c>
      <c r="AB41" s="1">
        <v>14.5</v>
      </c>
      <c r="AC41" s="1">
        <f>Sheet1!$D$6</f>
        <v>1</v>
      </c>
      <c r="AD41" s="1">
        <v>14.5</v>
      </c>
      <c r="AE41" s="1" t="s">
        <v>45</v>
      </c>
      <c r="AF41" s="1">
        <v>14.5</v>
      </c>
      <c r="AG41" s="1">
        <f>Sheet1!$D$6</f>
        <v>1</v>
      </c>
      <c r="AH41" s="1">
        <v>14.5</v>
      </c>
      <c r="AI41" s="1" t="s">
        <v>45</v>
      </c>
      <c r="AJ41" s="1">
        <v>14.5</v>
      </c>
      <c r="AK41" s="1">
        <f>Sheet1!$D$6</f>
        <v>1</v>
      </c>
      <c r="AL41" s="1">
        <v>14.5</v>
      </c>
      <c r="AM41" s="1" t="s">
        <v>45</v>
      </c>
      <c r="AN41" s="1">
        <v>14.5</v>
      </c>
      <c r="AO41" s="1">
        <f>Sheet1!$D$6</f>
        <v>1</v>
      </c>
      <c r="AP41" s="1">
        <v>14</v>
      </c>
      <c r="AQ41" s="1"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 t="s">
        <v>45</v>
      </c>
      <c r="BF41" s="1">
        <v>14.5</v>
      </c>
      <c r="BG41" s="1">
        <f>Sheet1!$D$6</f>
        <v>1</v>
      </c>
      <c r="BH41" s="1">
        <v>14.5</v>
      </c>
      <c r="BI41" s="1" t="s">
        <v>45</v>
      </c>
      <c r="BJ41" s="1">
        <v>14.5</v>
      </c>
      <c r="BK41" s="1">
        <f>Sheet1!$D$6</f>
        <v>1</v>
      </c>
      <c r="BL41" s="1">
        <v>14.5</v>
      </c>
      <c r="BM41" s="1" t="s">
        <v>45</v>
      </c>
      <c r="BN41" s="1">
        <v>14.5</v>
      </c>
      <c r="BO41" s="1">
        <f>Sheet1!$D$6</f>
        <v>1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I41" s="67"/>
      <c r="DJ41" s="66"/>
      <c r="DK41" s="43"/>
      <c r="DL41" s="67"/>
      <c r="DM41" s="66"/>
      <c r="DN41" s="43"/>
      <c r="DO41" s="67"/>
      <c r="DP41" s="66"/>
      <c r="DQ41" s="61"/>
      <c r="DR41" s="82"/>
    </row>
    <row r="42" spans="1:122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Sheet1!$D$6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I42" s="67"/>
      <c r="DJ42" s="66"/>
      <c r="DK42" s="43"/>
      <c r="DL42" s="67"/>
      <c r="DM42" s="66"/>
      <c r="DN42" s="43"/>
      <c r="DO42" s="67"/>
      <c r="DP42" s="66"/>
      <c r="DQ42" s="61"/>
      <c r="DR42" s="82"/>
    </row>
    <row r="43" spans="1:122" ht="42" customHeight="1" x14ac:dyDescent="0.25">
      <c r="A43" s="13"/>
      <c r="B43" s="1">
        <v>14</v>
      </c>
      <c r="C43" s="1">
        <f>Sheet1!$D$6</f>
        <v>1</v>
      </c>
      <c r="D43" s="1">
        <v>14.5</v>
      </c>
      <c r="E43" s="1" t="s">
        <v>45</v>
      </c>
      <c r="F43" s="1">
        <v>14.5</v>
      </c>
      <c r="G43" s="1">
        <f>Sheet1!$D$6</f>
        <v>1</v>
      </c>
      <c r="H43" s="1">
        <v>14.5</v>
      </c>
      <c r="I43" s="1" t="s">
        <v>45</v>
      </c>
      <c r="J43" s="1">
        <v>14.5</v>
      </c>
      <c r="K43" s="1">
        <f>Sheet1!$D$6</f>
        <v>1</v>
      </c>
      <c r="L43" s="1">
        <v>14.5</v>
      </c>
      <c r="M43" s="1" t="s">
        <v>45</v>
      </c>
      <c r="N43" s="1">
        <v>14.5</v>
      </c>
      <c r="O43" s="1">
        <f>Sheet1!$D$6</f>
        <v>1</v>
      </c>
      <c r="P43" s="1">
        <v>14.5</v>
      </c>
      <c r="Q43" s="1" t="s">
        <v>45</v>
      </c>
      <c r="R43" s="1">
        <v>14.5</v>
      </c>
      <c r="S43" s="1">
        <f>Sheet1!$D$6</f>
        <v>1</v>
      </c>
      <c r="T43" s="1">
        <v>14.5</v>
      </c>
      <c r="U43" s="1" t="s">
        <v>45</v>
      </c>
      <c r="V43" s="1">
        <v>14.5</v>
      </c>
      <c r="W43" s="1">
        <f>Sheet1!$D$6</f>
        <v>1</v>
      </c>
      <c r="X43" s="1">
        <v>14.5</v>
      </c>
      <c r="Y43" s="1" t="s">
        <v>45</v>
      </c>
      <c r="Z43" s="1">
        <v>14.5</v>
      </c>
      <c r="AA43" s="1">
        <f>Sheet1!$D$6</f>
        <v>1</v>
      </c>
      <c r="AB43" s="1">
        <v>14.5</v>
      </c>
      <c r="AC43" s="1" t="s">
        <v>45</v>
      </c>
      <c r="AD43" s="1">
        <v>14.5</v>
      </c>
      <c r="AE43" s="1">
        <f>Sheet1!$D$6</f>
        <v>1</v>
      </c>
      <c r="AF43" s="1">
        <v>14.5</v>
      </c>
      <c r="AG43" s="1" t="s">
        <v>45</v>
      </c>
      <c r="AH43" s="1">
        <v>14.5</v>
      </c>
      <c r="AI43" s="1">
        <f>Sheet1!$D$6</f>
        <v>1</v>
      </c>
      <c r="AJ43" s="1">
        <v>14.5</v>
      </c>
      <c r="AK43" s="1" t="s">
        <v>45</v>
      </c>
      <c r="AL43" s="1">
        <v>14.5</v>
      </c>
      <c r="AM43" s="1">
        <f>Sheet1!$D$6</f>
        <v>1</v>
      </c>
      <c r="AN43" s="1">
        <v>14.5</v>
      </c>
      <c r="AO43" s="1" t="s">
        <v>45</v>
      </c>
      <c r="AP43" s="1">
        <v>14.5</v>
      </c>
      <c r="AQ43" s="1">
        <f>Sheet1!$D$6</f>
        <v>1</v>
      </c>
      <c r="AR43" s="1"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C43" s="1" t="s">
        <v>45</v>
      </c>
      <c r="BD43" s="1">
        <v>14.5</v>
      </c>
      <c r="BE43" s="1">
        <f>Sheet1!$D$6</f>
        <v>1</v>
      </c>
      <c r="BF43" s="1">
        <v>14.5</v>
      </c>
      <c r="BG43" s="1" t="s">
        <v>45</v>
      </c>
      <c r="BH43" s="1">
        <v>14.5</v>
      </c>
      <c r="BI43" s="1">
        <f>Sheet1!$D$6</f>
        <v>1</v>
      </c>
      <c r="BJ43" s="1">
        <v>14.5</v>
      </c>
      <c r="BK43" s="1" t="s">
        <v>45</v>
      </c>
      <c r="BL43" s="1">
        <v>14.5</v>
      </c>
      <c r="BM43" s="1">
        <f>Sheet1!$D$6</f>
        <v>1</v>
      </c>
      <c r="BN43" s="1">
        <v>14.5</v>
      </c>
      <c r="BO43" s="1" t="s">
        <v>45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</v>
      </c>
      <c r="DI43" s="144">
        <f>COUNTIF(BR34:BR52,Sheet1!$D$5)*Sheet1!$D$5+COUNTIF(BR34:BR52,14)*Sheet1!$D$3+COUNTIF(BR34:BR52,14.5)*Sheet1!$D$3</f>
        <v>94.600000000000009</v>
      </c>
      <c r="DJ43" s="145"/>
      <c r="DK43" s="78"/>
      <c r="DL43" s="79"/>
      <c r="DM43" s="66"/>
      <c r="DN43" s="43"/>
      <c r="DO43" s="67"/>
      <c r="DP43" s="66"/>
      <c r="DQ43" s="61"/>
      <c r="DR43" s="82"/>
    </row>
    <row r="44" spans="1:122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E44" s="1">
        <f>Sheet1!$D$5</f>
        <v>1</v>
      </c>
      <c r="AF44" s="1">
        <f>Sheet1!$D$5</f>
        <v>1</v>
      </c>
      <c r="AG44" s="1">
        <f>Sheet1!$D$5</f>
        <v>1</v>
      </c>
      <c r="AH44" s="1">
        <f>Sheet1!$D$5</f>
        <v>1</v>
      </c>
      <c r="AI44" s="1">
        <f>Sheet1!$D$5</f>
        <v>1</v>
      </c>
      <c r="AJ44" s="1">
        <f>Sheet1!$D$5</f>
        <v>1</v>
      </c>
      <c r="AK44" s="1">
        <f>Sheet1!$D$5</f>
        <v>1</v>
      </c>
      <c r="AL44" s="1">
        <f>Sheet1!$D$5</f>
        <v>1</v>
      </c>
      <c r="AM44" s="1">
        <f>Sheet1!$D$5</f>
        <v>1</v>
      </c>
      <c r="AN44" s="1">
        <f>Sheet1!$D$5</f>
        <v>1</v>
      </c>
      <c r="AO44" s="1">
        <f>Sheet1!$D$5</f>
        <v>1</v>
      </c>
      <c r="AP44" s="1">
        <f>Sheet1!$D$5</f>
        <v>1</v>
      </c>
      <c r="AQ44" s="1">
        <f>Sheet1!$D$5</f>
        <v>1</v>
      </c>
      <c r="AR44" s="1">
        <f>Sheet1!$D$5</f>
        <v>1</v>
      </c>
      <c r="AS44" s="1">
        <f>Sheet1!$D$5</f>
        <v>1</v>
      </c>
      <c r="AT44" s="1">
        <f>Sheet1!$D$5</f>
        <v>1</v>
      </c>
      <c r="AU44" s="1">
        <f>Sheet1!$D$5</f>
        <v>1</v>
      </c>
      <c r="AV44" s="1">
        <f>Sheet1!$D$5</f>
        <v>1</v>
      </c>
      <c r="AW44" s="1">
        <f>Sheet1!$D$5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C44" s="1">
        <f>Sheet1!$D$5</f>
        <v>1</v>
      </c>
      <c r="BD44" s="1">
        <f>Sheet1!$D$5</f>
        <v>1</v>
      </c>
      <c r="BE44" s="1">
        <f>Sheet1!$D$5</f>
        <v>1</v>
      </c>
      <c r="BF44" s="1">
        <f>Sheet1!$D$5</f>
        <v>1</v>
      </c>
      <c r="BG44" s="1">
        <f>Sheet1!$D$5</f>
        <v>1</v>
      </c>
      <c r="BH44" s="1">
        <f>Sheet1!$D$5</f>
        <v>1</v>
      </c>
      <c r="BI44" s="1">
        <f>Sheet1!$D$5</f>
        <v>1</v>
      </c>
      <c r="BJ44" s="1">
        <f>Sheet1!$D$5</f>
        <v>1</v>
      </c>
      <c r="BK44" s="1">
        <f>Sheet1!$D$5</f>
        <v>1</v>
      </c>
      <c r="BL44" s="1">
        <f>Sheet1!$D$5</f>
        <v>1</v>
      </c>
      <c r="BM44" s="1">
        <f>Sheet1!$D$5</f>
        <v>1</v>
      </c>
      <c r="BN44" s="1">
        <f>Sheet1!$D$5</f>
        <v>1</v>
      </c>
      <c r="BO44" s="1">
        <f>Sheet1!$D$5</f>
        <v>1</v>
      </c>
      <c r="BP44" s="1">
        <f>Sheet1!$D$5</f>
        <v>1</v>
      </c>
      <c r="BQ44" s="1">
        <f>Sheet1!$D$5</f>
        <v>1</v>
      </c>
      <c r="BR44" s="1">
        <f>Sheet1!$D$5</f>
        <v>1</v>
      </c>
      <c r="BS44" s="1">
        <f>Sheet1!$D$5</f>
        <v>1</v>
      </c>
      <c r="BT44" s="1">
        <f>Sheet1!$D$5</f>
        <v>1</v>
      </c>
      <c r="BU44" s="1">
        <f>Sheet1!$D$5</f>
        <v>1</v>
      </c>
      <c r="BV44" s="1">
        <f>Sheet1!$D$5</f>
        <v>1</v>
      </c>
      <c r="BW44" s="1">
        <f>Sheet1!$D$5</f>
        <v>1</v>
      </c>
      <c r="BX44" s="1">
        <f>Sheet1!$D$5</f>
        <v>1</v>
      </c>
      <c r="BY44" s="1">
        <f>Sheet1!$D$5</f>
        <v>1</v>
      </c>
      <c r="BZ44" s="1">
        <f>Sheet1!$D$5</f>
        <v>1</v>
      </c>
      <c r="CA44" s="1">
        <f>Sheet1!$D$5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Sheet1!$D$5</f>
        <v>1</v>
      </c>
      <c r="CL44" s="1">
        <f>Sheet1!$D$5</f>
        <v>1</v>
      </c>
      <c r="CM44" s="1">
        <f>Sheet1!$D$5</f>
        <v>1</v>
      </c>
      <c r="CN44" s="1">
        <f>Sheet1!$D$5</f>
        <v>1</v>
      </c>
      <c r="DB44" s="1">
        <f>Sheet1!$D$5</f>
        <v>1</v>
      </c>
      <c r="DC44" s="1">
        <f>Sheet1!$D$5</f>
        <v>1</v>
      </c>
      <c r="DD44" s="1">
        <f>Sheet1!$D$5</f>
        <v>1</v>
      </c>
      <c r="DE44" s="1">
        <f>Sheet1!$D$5</f>
        <v>1</v>
      </c>
      <c r="DF44" s="1">
        <f>Sheet1!$D$5</f>
        <v>1</v>
      </c>
      <c r="DI44" s="67"/>
      <c r="DJ44" s="66"/>
      <c r="DK44" s="43"/>
      <c r="DL44" s="67"/>
      <c r="DM44" s="66"/>
      <c r="DN44" s="43"/>
      <c r="DO44" s="67"/>
      <c r="DP44" s="66"/>
      <c r="DQ44" s="61"/>
      <c r="DR44" s="82"/>
    </row>
    <row r="45" spans="1:122" ht="42" customHeight="1" x14ac:dyDescent="0.25">
      <c r="A45" s="13"/>
      <c r="B45" s="1">
        <v>14.5</v>
      </c>
      <c r="C45" s="1" t="s">
        <v>45</v>
      </c>
      <c r="D45" s="1">
        <v>14.5</v>
      </c>
      <c r="E45" s="1">
        <f>Sheet1!$D$6</f>
        <v>1</v>
      </c>
      <c r="F45" s="1">
        <v>14.5</v>
      </c>
      <c r="G45" s="1" t="s">
        <v>45</v>
      </c>
      <c r="H45" s="1">
        <v>14.5</v>
      </c>
      <c r="I45" s="1">
        <f>Sheet1!$D$6</f>
        <v>1</v>
      </c>
      <c r="J45" s="1">
        <v>14.5</v>
      </c>
      <c r="K45" s="1" t="s">
        <v>45</v>
      </c>
      <c r="L45" s="1">
        <v>14.5</v>
      </c>
      <c r="M45" s="1">
        <f>Sheet1!$D$6</f>
        <v>1</v>
      </c>
      <c r="N45" s="1">
        <v>14.5</v>
      </c>
      <c r="O45" s="1" t="s">
        <v>45</v>
      </c>
      <c r="P45" s="1">
        <v>14.5</v>
      </c>
      <c r="Q45" s="1">
        <f>Sheet1!$D$6</f>
        <v>1</v>
      </c>
      <c r="R45" s="1">
        <v>14.5</v>
      </c>
      <c r="S45" s="1" t="s">
        <v>45</v>
      </c>
      <c r="T45" s="1">
        <v>14.5</v>
      </c>
      <c r="U45" s="1">
        <f>Sheet1!$D$6</f>
        <v>1</v>
      </c>
      <c r="V45" s="1">
        <v>14.5</v>
      </c>
      <c r="W45" s="1" t="s">
        <v>45</v>
      </c>
      <c r="X45" s="1">
        <v>14.5</v>
      </c>
      <c r="Y45" s="1">
        <f>Sheet1!$D$6</f>
        <v>1</v>
      </c>
      <c r="Z45" s="1">
        <v>14.5</v>
      </c>
      <c r="AA45" s="1" t="s">
        <v>45</v>
      </c>
      <c r="AB45" s="1">
        <v>14.5</v>
      </c>
      <c r="AC45" s="1">
        <f>Sheet1!$D$6</f>
        <v>1</v>
      </c>
      <c r="AD45" s="1">
        <v>14.5</v>
      </c>
      <c r="AE45" s="1" t="s">
        <v>45</v>
      </c>
      <c r="AF45" s="1">
        <v>14.5</v>
      </c>
      <c r="AG45" s="1">
        <f>Sheet1!$D$6</f>
        <v>1</v>
      </c>
      <c r="AH45" s="1">
        <v>14.5</v>
      </c>
      <c r="AI45" s="1" t="s">
        <v>45</v>
      </c>
      <c r="AJ45" s="1">
        <v>14.5</v>
      </c>
      <c r="AK45" s="1">
        <f>Sheet1!$D$6</f>
        <v>1</v>
      </c>
      <c r="AL45" s="1">
        <v>14.5</v>
      </c>
      <c r="AM45" s="1" t="s">
        <v>45</v>
      </c>
      <c r="AN45" s="1">
        <v>14.5</v>
      </c>
      <c r="AO45" s="1">
        <f>Sheet1!$D$6</f>
        <v>1</v>
      </c>
      <c r="AP45" s="1">
        <v>14</v>
      </c>
      <c r="AQ45" s="1"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C45" s="1">
        <f>Sheet1!$D$6</f>
        <v>1</v>
      </c>
      <c r="BD45" s="1">
        <v>14.5</v>
      </c>
      <c r="BE45" s="1" t="s">
        <v>45</v>
      </c>
      <c r="BF45" s="1">
        <v>14.5</v>
      </c>
      <c r="BG45" s="1">
        <f>Sheet1!$D$6</f>
        <v>1</v>
      </c>
      <c r="BH45" s="1">
        <v>14.5</v>
      </c>
      <c r="BI45" s="1" t="s">
        <v>45</v>
      </c>
      <c r="BJ45" s="1">
        <v>14.5</v>
      </c>
      <c r="BK45" s="1">
        <f>Sheet1!$D$6</f>
        <v>1</v>
      </c>
      <c r="BL45" s="1">
        <v>14.5</v>
      </c>
      <c r="BM45" s="1" t="s">
        <v>45</v>
      </c>
      <c r="BN45" s="1">
        <v>14.5</v>
      </c>
      <c r="BO45" s="1">
        <f>Sheet1!$D$6</f>
        <v>1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I45" s="67"/>
      <c r="DJ45" s="66"/>
      <c r="DK45" s="43"/>
      <c r="DL45" s="67"/>
      <c r="DM45" s="66"/>
      <c r="DN45" s="43"/>
      <c r="DO45" s="67"/>
      <c r="DP45" s="66"/>
      <c r="DQ45" s="61"/>
      <c r="DR45" s="82"/>
    </row>
    <row r="46" spans="1:122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I46" s="67"/>
      <c r="DJ46" s="66"/>
      <c r="DK46" s="43"/>
      <c r="DL46" s="67"/>
      <c r="DM46" s="66"/>
      <c r="DN46" s="43"/>
      <c r="DO46" s="67"/>
      <c r="DP46" s="66"/>
      <c r="DQ46" s="61"/>
      <c r="DR46" s="82"/>
    </row>
    <row r="47" spans="1:122" ht="42" customHeight="1" x14ac:dyDescent="0.25">
      <c r="A47" s="13"/>
      <c r="B47" s="1">
        <v>14</v>
      </c>
      <c r="C47" s="1">
        <f>Sheet1!$D$6</f>
        <v>1</v>
      </c>
      <c r="D47" s="1">
        <v>14.5</v>
      </c>
      <c r="E47" s="1" t="s">
        <v>45</v>
      </c>
      <c r="F47" s="1">
        <v>14.5</v>
      </c>
      <c r="G47" s="1">
        <f>Sheet1!$D$6</f>
        <v>1</v>
      </c>
      <c r="H47" s="1">
        <v>14.5</v>
      </c>
      <c r="I47" s="1" t="s">
        <v>45</v>
      </c>
      <c r="J47" s="1">
        <v>14.5</v>
      </c>
      <c r="K47" s="1">
        <f>Sheet1!$D$6</f>
        <v>1</v>
      </c>
      <c r="L47" s="1">
        <v>14.5</v>
      </c>
      <c r="M47" s="1" t="s">
        <v>45</v>
      </c>
      <c r="N47" s="1">
        <v>14.5</v>
      </c>
      <c r="O47" s="1">
        <f>Sheet1!$D$6</f>
        <v>1</v>
      </c>
      <c r="P47" s="1">
        <v>14.5</v>
      </c>
      <c r="Q47" s="1" t="s">
        <v>45</v>
      </c>
      <c r="R47" s="1">
        <v>14.5</v>
      </c>
      <c r="S47" s="1">
        <f>Sheet1!$D$6</f>
        <v>1</v>
      </c>
      <c r="T47" s="1">
        <v>14.5</v>
      </c>
      <c r="U47" s="1" t="s">
        <v>45</v>
      </c>
      <c r="V47" s="1">
        <v>14.5</v>
      </c>
      <c r="W47" s="1">
        <f>Sheet1!$D$6</f>
        <v>1</v>
      </c>
      <c r="X47" s="1">
        <v>14.5</v>
      </c>
      <c r="Y47" s="1" t="s">
        <v>45</v>
      </c>
      <c r="Z47" s="1">
        <v>14.5</v>
      </c>
      <c r="AA47" s="1">
        <f>Sheet1!$D$6</f>
        <v>1</v>
      </c>
      <c r="AB47" s="1">
        <v>14.5</v>
      </c>
      <c r="AC47" s="1" t="s">
        <v>45</v>
      </c>
      <c r="AD47" s="1">
        <v>14.5</v>
      </c>
      <c r="AE47" s="1">
        <f>Sheet1!$D$6</f>
        <v>1</v>
      </c>
      <c r="AF47" s="1">
        <v>14.5</v>
      </c>
      <c r="AG47" s="1" t="s">
        <v>45</v>
      </c>
      <c r="AH47" s="1">
        <v>14.5</v>
      </c>
      <c r="AI47" s="1">
        <f>Sheet1!$D$6</f>
        <v>1</v>
      </c>
      <c r="AJ47" s="1">
        <v>14.5</v>
      </c>
      <c r="AK47" s="1" t="s">
        <v>45</v>
      </c>
      <c r="AL47" s="1">
        <v>14.5</v>
      </c>
      <c r="AM47" s="1">
        <f>Sheet1!$D$6</f>
        <v>1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C47" s="1" t="s">
        <v>45</v>
      </c>
      <c r="BD47" s="1">
        <v>14.5</v>
      </c>
      <c r="BE47" s="1">
        <f>Sheet1!$D$6</f>
        <v>1</v>
      </c>
      <c r="BF47" s="1">
        <v>14.5</v>
      </c>
      <c r="BG47" s="1" t="s">
        <v>45</v>
      </c>
      <c r="BH47" s="1">
        <v>14.5</v>
      </c>
      <c r="BI47" s="1">
        <f>Sheet1!$D$6</f>
        <v>1</v>
      </c>
      <c r="BJ47" s="1">
        <v>14.5</v>
      </c>
      <c r="BK47" s="1" t="s">
        <v>45</v>
      </c>
      <c r="BL47" s="1">
        <v>14.5</v>
      </c>
      <c r="BM47" s="1">
        <f>Sheet1!$D$6</f>
        <v>1</v>
      </c>
      <c r="BN47" s="1">
        <v>14.5</v>
      </c>
      <c r="BO47" s="1" t="s">
        <v>45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</v>
      </c>
      <c r="DI47" s="67"/>
      <c r="DJ47" s="66"/>
      <c r="DK47" s="43"/>
      <c r="DL47" s="67"/>
      <c r="DM47" s="66"/>
      <c r="DN47" s="43"/>
      <c r="DO47" s="67"/>
      <c r="DP47" s="66"/>
      <c r="DQ47" s="61"/>
      <c r="DR47" s="82"/>
    </row>
    <row r="48" spans="1:122" ht="7.5" customHeight="1" x14ac:dyDescent="0.25">
      <c r="B48" s="1">
        <f>Sheet1!$D$5</f>
        <v>1</v>
      </c>
      <c r="C48" s="1">
        <f>Sheet1!$D$5</f>
        <v>1</v>
      </c>
      <c r="D48" s="1">
        <f>Sheet1!$D$5</f>
        <v>1</v>
      </c>
      <c r="E48" s="1">
        <f>Sheet1!$D$5</f>
        <v>1</v>
      </c>
      <c r="F48" s="1">
        <f>Sheet1!$D$5</f>
        <v>1</v>
      </c>
      <c r="G48" s="1">
        <f>Sheet1!$D$5</f>
        <v>1</v>
      </c>
      <c r="H48" s="1">
        <f>Sheet1!$D$5</f>
        <v>1</v>
      </c>
      <c r="I48" s="1">
        <f>Sheet1!$D$5</f>
        <v>1</v>
      </c>
      <c r="J48" s="1">
        <f>Sheet1!$D$5</f>
        <v>1</v>
      </c>
      <c r="K48" s="1">
        <f>Sheet1!$D$5</f>
        <v>1</v>
      </c>
      <c r="L48" s="1">
        <f>Sheet1!$D$5</f>
        <v>1</v>
      </c>
      <c r="M48" s="1">
        <f>Sheet1!$D$5</f>
        <v>1</v>
      </c>
      <c r="N48" s="1">
        <f>Sheet1!$D$5</f>
        <v>1</v>
      </c>
      <c r="O48" s="1">
        <f>Sheet1!$D$5</f>
        <v>1</v>
      </c>
      <c r="P48" s="1">
        <f>Sheet1!$D$5</f>
        <v>1</v>
      </c>
      <c r="Q48" s="1">
        <f>Sheet1!$D$5</f>
        <v>1</v>
      </c>
      <c r="R48" s="1">
        <f>Sheet1!$D$5</f>
        <v>1</v>
      </c>
      <c r="S48" s="1">
        <f>Sheet1!$D$5</f>
        <v>1</v>
      </c>
      <c r="T48" s="1">
        <f>Sheet1!$D$5</f>
        <v>1</v>
      </c>
      <c r="U48" s="1">
        <f>Sheet1!$D$5</f>
        <v>1</v>
      </c>
      <c r="V48" s="1">
        <f>Sheet1!$D$5</f>
        <v>1</v>
      </c>
      <c r="W48" s="1">
        <f>Sheet1!$D$5</f>
        <v>1</v>
      </c>
      <c r="X48" s="1">
        <f>Sheet1!$D$5</f>
        <v>1</v>
      </c>
      <c r="Y48" s="1">
        <f>Sheet1!$D$5</f>
        <v>1</v>
      </c>
      <c r="Z48" s="1">
        <f>Sheet1!$D$5</f>
        <v>1</v>
      </c>
      <c r="AA48" s="1">
        <f>Sheet1!$D$5</f>
        <v>1</v>
      </c>
      <c r="AB48" s="1">
        <f>Sheet1!$D$5</f>
        <v>1</v>
      </c>
      <c r="AC48" s="1">
        <f>Sheet1!$D$5</f>
        <v>1</v>
      </c>
      <c r="AD48" s="1">
        <f>Sheet1!$D$5</f>
        <v>1</v>
      </c>
      <c r="AE48" s="1">
        <f>Sheet1!$D$5</f>
        <v>1</v>
      </c>
      <c r="AF48" s="1">
        <f>Sheet1!$D$5</f>
        <v>1</v>
      </c>
      <c r="AG48" s="1">
        <f>Sheet1!$D$5</f>
        <v>1</v>
      </c>
      <c r="AH48" s="1">
        <f>Sheet1!$D$5</f>
        <v>1</v>
      </c>
      <c r="AI48" s="1">
        <f>Sheet1!$D$5</f>
        <v>1</v>
      </c>
      <c r="AJ48" s="1">
        <f>Sheet1!$D$5</f>
        <v>1</v>
      </c>
      <c r="AK48" s="1">
        <f>Sheet1!$D$5</f>
        <v>1</v>
      </c>
      <c r="AL48" s="1">
        <f>Sheet1!$D$5</f>
        <v>1</v>
      </c>
      <c r="AM48" s="1">
        <f>Sheet1!$D$5</f>
        <v>1</v>
      </c>
      <c r="AN48" s="1">
        <f>Sheet1!$D$5</f>
        <v>1</v>
      </c>
      <c r="AO48" s="1">
        <f>Sheet1!$D$5</f>
        <v>1</v>
      </c>
      <c r="AP48" s="1">
        <f>Sheet1!$D$5</f>
        <v>1</v>
      </c>
      <c r="AQ48" s="1">
        <f>Sheet1!$D$5</f>
        <v>1</v>
      </c>
      <c r="AR48" s="1">
        <f>Sheet1!$D$5</f>
        <v>1</v>
      </c>
      <c r="AS48" s="1">
        <f>Sheet1!$D$5</f>
        <v>1</v>
      </c>
      <c r="AT48" s="1">
        <f>Sheet1!$D$5</f>
        <v>1</v>
      </c>
      <c r="AU48" s="1">
        <f>Sheet1!$D$5</f>
        <v>1</v>
      </c>
      <c r="AV48" s="1">
        <f>Sheet1!$D$5</f>
        <v>1</v>
      </c>
      <c r="AW48" s="1">
        <f>Sheet1!$D$5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BC48" s="1">
        <f>Sheet1!$D$5</f>
        <v>1</v>
      </c>
      <c r="BD48" s="1">
        <f>Sheet1!$D$5</f>
        <v>1</v>
      </c>
      <c r="BE48" s="1">
        <f>Sheet1!$D$5</f>
        <v>1</v>
      </c>
      <c r="BF48" s="1">
        <f>Sheet1!$D$5</f>
        <v>1</v>
      </c>
      <c r="BG48" s="1">
        <f>Sheet1!$D$5</f>
        <v>1</v>
      </c>
      <c r="BH48" s="1">
        <f>Sheet1!$D$5</f>
        <v>1</v>
      </c>
      <c r="BI48" s="1">
        <f>Sheet1!$D$5</f>
        <v>1</v>
      </c>
      <c r="BJ48" s="1">
        <f>Sheet1!$D$5</f>
        <v>1</v>
      </c>
      <c r="BK48" s="1">
        <f>Sheet1!$D$5</f>
        <v>1</v>
      </c>
      <c r="BL48" s="1">
        <f>Sheet1!$D$5</f>
        <v>1</v>
      </c>
      <c r="BM48" s="1">
        <f>Sheet1!$D$5</f>
        <v>1</v>
      </c>
      <c r="BN48" s="1">
        <f>Sheet1!$D$5</f>
        <v>1</v>
      </c>
      <c r="BO48" s="1">
        <f>Sheet1!$D$5</f>
        <v>1</v>
      </c>
      <c r="BP48" s="1">
        <f>Sheet1!$D$5</f>
        <v>1</v>
      </c>
      <c r="BQ48" s="1">
        <f>Sheet1!$D$5</f>
        <v>1</v>
      </c>
      <c r="BR48" s="1">
        <f>Sheet1!$D$5</f>
        <v>1</v>
      </c>
      <c r="BS48" s="1">
        <f>Sheet1!$D$5</f>
        <v>1</v>
      </c>
      <c r="BT48" s="1">
        <f>Sheet1!$D$5</f>
        <v>1</v>
      </c>
      <c r="BU48" s="1">
        <f>Sheet1!$D$5</f>
        <v>1</v>
      </c>
      <c r="BV48" s="1">
        <f>Sheet1!$D$5</f>
        <v>1</v>
      </c>
      <c r="BW48" s="1">
        <f>Sheet1!$D$5</f>
        <v>1</v>
      </c>
      <c r="BX48" s="1">
        <f>Sheet1!$D$5</f>
        <v>1</v>
      </c>
      <c r="BY48" s="1">
        <f>Sheet1!$D$5</f>
        <v>1</v>
      </c>
      <c r="BZ48" s="1">
        <f>Sheet1!$D$5</f>
        <v>1</v>
      </c>
      <c r="CA48" s="1">
        <f>Sheet1!$D$5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Sheet1!$D$5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Sheet1!$D$5</f>
        <v>1</v>
      </c>
      <c r="CL48" s="1">
        <f>Sheet1!$D$5</f>
        <v>1</v>
      </c>
      <c r="CM48" s="1">
        <f>Sheet1!$D$5</f>
        <v>1</v>
      </c>
      <c r="CN48" s="1">
        <f>Sheet1!$D$5</f>
        <v>1</v>
      </c>
      <c r="DB48" s="1">
        <f>Sheet1!$D$5</f>
        <v>1</v>
      </c>
      <c r="DC48" s="1">
        <f>Sheet1!$D$5</f>
        <v>1</v>
      </c>
      <c r="DD48" s="1">
        <f>Sheet1!$D$5</f>
        <v>1</v>
      </c>
      <c r="DE48" s="1">
        <f>Sheet1!$D$5</f>
        <v>1</v>
      </c>
      <c r="DF48" s="1">
        <f>Sheet1!$D$5</f>
        <v>1</v>
      </c>
      <c r="DI48" s="67"/>
      <c r="DJ48" s="66"/>
      <c r="DK48" s="43"/>
      <c r="DL48" s="67"/>
      <c r="DM48" s="66"/>
      <c r="DN48" s="43"/>
      <c r="DO48" s="67"/>
      <c r="DP48" s="66"/>
      <c r="DQ48" s="61"/>
      <c r="DR48" s="82"/>
    </row>
    <row r="49" spans="1:146" ht="42" customHeight="1" x14ac:dyDescent="0.25">
      <c r="A49" s="13"/>
      <c r="B49" s="1">
        <v>14.5</v>
      </c>
      <c r="C49" s="1" t="s">
        <v>45</v>
      </c>
      <c r="D49" s="1">
        <v>14.5</v>
      </c>
      <c r="E49" s="1">
        <f>Sheet1!$D$6</f>
        <v>1</v>
      </c>
      <c r="F49" s="1">
        <v>14.5</v>
      </c>
      <c r="G49" s="1" t="s">
        <v>45</v>
      </c>
      <c r="H49" s="1">
        <v>14.5</v>
      </c>
      <c r="I49" s="1">
        <f>Sheet1!$D$6</f>
        <v>1</v>
      </c>
      <c r="J49" s="1">
        <v>14.5</v>
      </c>
      <c r="K49" s="1" t="s">
        <v>45</v>
      </c>
      <c r="L49" s="1">
        <v>14.5</v>
      </c>
      <c r="M49" s="1">
        <f>Sheet1!$D$6</f>
        <v>1</v>
      </c>
      <c r="N49" s="1">
        <v>14.5</v>
      </c>
      <c r="O49" s="1" t="s">
        <v>45</v>
      </c>
      <c r="P49" s="1">
        <v>14.5</v>
      </c>
      <c r="Q49" s="1">
        <f>Sheet1!$D$6</f>
        <v>1</v>
      </c>
      <c r="R49" s="1">
        <v>14.5</v>
      </c>
      <c r="S49" s="1" t="s">
        <v>45</v>
      </c>
      <c r="T49" s="1">
        <v>14.5</v>
      </c>
      <c r="U49" s="1">
        <f>Sheet1!$D$6</f>
        <v>1</v>
      </c>
      <c r="V49" s="1">
        <v>14.5</v>
      </c>
      <c r="W49" s="1" t="s">
        <v>45</v>
      </c>
      <c r="X49" s="1">
        <v>14.5</v>
      </c>
      <c r="Y49" s="1">
        <f>Sheet1!$D$6</f>
        <v>1</v>
      </c>
      <c r="Z49" s="1">
        <v>14.5</v>
      </c>
      <c r="AA49" s="1" t="s">
        <v>45</v>
      </c>
      <c r="AB49" s="1">
        <v>14.5</v>
      </c>
      <c r="AC49" s="1">
        <f>Sheet1!$D$6</f>
        <v>1</v>
      </c>
      <c r="AD49" s="1">
        <v>14.5</v>
      </c>
      <c r="AE49" s="1" t="s">
        <v>45</v>
      </c>
      <c r="AF49" s="1">
        <v>14.5</v>
      </c>
      <c r="AG49" s="1">
        <f>Sheet1!$D$6</f>
        <v>1</v>
      </c>
      <c r="AH49" s="1">
        <v>14.5</v>
      </c>
      <c r="AI49" s="1" t="s">
        <v>45</v>
      </c>
      <c r="AJ49" s="1">
        <v>14.5</v>
      </c>
      <c r="AK49" s="1">
        <f>Sheet1!$D$6</f>
        <v>1</v>
      </c>
      <c r="AL49" s="1">
        <v>14.5</v>
      </c>
      <c r="AM49" s="1" t="s">
        <v>45</v>
      </c>
      <c r="AN49" s="1">
        <v>14.5</v>
      </c>
      <c r="AO49" s="1">
        <f>Sheet1!$D$6</f>
        <v>1</v>
      </c>
      <c r="AP49" s="1">
        <v>14</v>
      </c>
      <c r="AQ49" s="1"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 t="s">
        <v>45</v>
      </c>
      <c r="BF49" s="1">
        <v>14.5</v>
      </c>
      <c r="BG49" s="1">
        <f>Sheet1!$D$6</f>
        <v>1</v>
      </c>
      <c r="BH49" s="1">
        <v>14.5</v>
      </c>
      <c r="BI49" s="1" t="s">
        <v>45</v>
      </c>
      <c r="BJ49" s="1">
        <v>14.5</v>
      </c>
      <c r="BK49" s="1">
        <f>Sheet1!$D$6</f>
        <v>1</v>
      </c>
      <c r="BL49" s="1">
        <v>14.5</v>
      </c>
      <c r="BM49" s="1" t="s">
        <v>45</v>
      </c>
      <c r="BN49" s="1">
        <v>14.5</v>
      </c>
      <c r="BO49" s="1">
        <f>Sheet1!$D$6</f>
        <v>1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I49" s="67"/>
      <c r="DJ49" s="66"/>
      <c r="DK49" s="43"/>
      <c r="DL49" s="67"/>
      <c r="DM49" s="66"/>
      <c r="DN49" s="43"/>
      <c r="DO49" s="67"/>
      <c r="DP49" s="66"/>
      <c r="DQ49" s="61"/>
      <c r="DR49" s="82"/>
    </row>
    <row r="50" spans="1:146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Sheet1!$D$6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I50" s="67"/>
      <c r="DJ50" s="66"/>
      <c r="DK50" s="43"/>
      <c r="DL50" s="67"/>
      <c r="DM50" s="66"/>
      <c r="DN50" s="43"/>
      <c r="DO50" s="67"/>
      <c r="DP50" s="66"/>
      <c r="DQ50" s="61"/>
      <c r="DR50" s="82"/>
    </row>
    <row r="51" spans="1:146" ht="42" customHeight="1" x14ac:dyDescent="0.25">
      <c r="A51" s="13"/>
      <c r="B51" s="1">
        <v>14</v>
      </c>
      <c r="C51" s="1">
        <f>Sheet1!$D$6</f>
        <v>1</v>
      </c>
      <c r="D51" s="1">
        <v>14.5</v>
      </c>
      <c r="E51" s="1" t="s">
        <v>45</v>
      </c>
      <c r="F51" s="1">
        <v>14.5</v>
      </c>
      <c r="G51" s="1">
        <f>Sheet1!$D$6</f>
        <v>1</v>
      </c>
      <c r="H51" s="1">
        <v>14.5</v>
      </c>
      <c r="I51" s="1" t="s">
        <v>45</v>
      </c>
      <c r="J51" s="1">
        <v>14.5</v>
      </c>
      <c r="K51" s="1">
        <f>Sheet1!$D$6</f>
        <v>1</v>
      </c>
      <c r="L51" s="1">
        <v>14.5</v>
      </c>
      <c r="M51" s="1" t="s">
        <v>45</v>
      </c>
      <c r="N51" s="1">
        <v>14.5</v>
      </c>
      <c r="O51" s="1">
        <f>Sheet1!$D$6</f>
        <v>1</v>
      </c>
      <c r="P51" s="1">
        <v>14.5</v>
      </c>
      <c r="Q51" s="1" t="s">
        <v>45</v>
      </c>
      <c r="R51" s="1">
        <v>14.5</v>
      </c>
      <c r="S51" s="1">
        <f>Sheet1!$D$6</f>
        <v>1</v>
      </c>
      <c r="T51" s="1">
        <v>14.5</v>
      </c>
      <c r="U51" s="1" t="s">
        <v>45</v>
      </c>
      <c r="V51" s="1">
        <v>14.5</v>
      </c>
      <c r="W51" s="1">
        <f>Sheet1!$D$6</f>
        <v>1</v>
      </c>
      <c r="X51" s="1">
        <v>14.5</v>
      </c>
      <c r="Y51" s="1" t="s">
        <v>45</v>
      </c>
      <c r="Z51" s="1">
        <v>14.5</v>
      </c>
      <c r="AA51" s="1">
        <f>Sheet1!$D$6</f>
        <v>1</v>
      </c>
      <c r="AB51" s="1">
        <v>14.5</v>
      </c>
      <c r="AC51" s="1" t="s">
        <v>45</v>
      </c>
      <c r="AD51" s="1">
        <v>14.5</v>
      </c>
      <c r="AE51" s="1">
        <f>Sheet1!$D$6</f>
        <v>1</v>
      </c>
      <c r="AF51" s="1">
        <v>14.5</v>
      </c>
      <c r="AG51" s="1" t="s">
        <v>45</v>
      </c>
      <c r="AH51" s="1">
        <v>14.5</v>
      </c>
      <c r="AI51" s="1">
        <f>Sheet1!$D$6</f>
        <v>1</v>
      </c>
      <c r="AJ51" s="1">
        <v>14.5</v>
      </c>
      <c r="AK51" s="1" t="s">
        <v>45</v>
      </c>
      <c r="AL51" s="1">
        <v>14.5</v>
      </c>
      <c r="AM51" s="1">
        <f>Sheet1!$D$6</f>
        <v>1</v>
      </c>
      <c r="AN51" s="1">
        <v>14.5</v>
      </c>
      <c r="AO51" s="1" t="s">
        <v>45</v>
      </c>
      <c r="AP51" s="1">
        <v>14.5</v>
      </c>
      <c r="AQ51" s="1">
        <f>Sheet1!$D$6</f>
        <v>1</v>
      </c>
      <c r="AR51" s="1"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C51" s="1" t="s">
        <v>45</v>
      </c>
      <c r="BD51" s="1">
        <v>14.5</v>
      </c>
      <c r="BE51" s="1">
        <f>Sheet1!$D$6</f>
        <v>1</v>
      </c>
      <c r="BF51" s="1">
        <v>14.5</v>
      </c>
      <c r="BG51" s="1" t="s">
        <v>45</v>
      </c>
      <c r="BH51" s="1">
        <v>14.5</v>
      </c>
      <c r="BI51" s="1">
        <f>Sheet1!$D$6</f>
        <v>1</v>
      </c>
      <c r="BJ51" s="1">
        <v>14.5</v>
      </c>
      <c r="BK51" s="1" t="s">
        <v>45</v>
      </c>
      <c r="BL51" s="1">
        <v>14.5</v>
      </c>
      <c r="BM51" s="1">
        <f>Sheet1!$D$6</f>
        <v>1</v>
      </c>
      <c r="BN51" s="1">
        <v>14.5</v>
      </c>
      <c r="BO51" s="1" t="s">
        <v>45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</v>
      </c>
      <c r="DI51" s="67"/>
      <c r="DJ51" s="66"/>
      <c r="DK51" s="43"/>
      <c r="DL51" s="67"/>
      <c r="DM51" s="66"/>
      <c r="DN51" s="43"/>
      <c r="DO51" s="67"/>
      <c r="DP51" s="66"/>
      <c r="DQ51" s="61"/>
      <c r="DR51" s="82"/>
    </row>
    <row r="52" spans="1:146" ht="7.5" customHeight="1" thickBot="1" x14ac:dyDescent="0.3"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f>Sheet1!$D$5</f>
        <v>1</v>
      </c>
      <c r="AN52" s="1">
        <f>Sheet1!$D$5</f>
        <v>1</v>
      </c>
      <c r="AO52" s="1">
        <f>Sheet1!$D$5</f>
        <v>1</v>
      </c>
      <c r="AP52" s="1">
        <f>Sheet1!$D$5</f>
        <v>1</v>
      </c>
      <c r="AQ52" s="1">
        <f>Sheet1!$D$5</f>
        <v>1</v>
      </c>
      <c r="AR52" s="1">
        <f>Sheet1!$D$5</f>
        <v>1</v>
      </c>
      <c r="AS52" s="1">
        <f>Sheet1!$D$5</f>
        <v>1</v>
      </c>
      <c r="AT52" s="1">
        <f>Sheet1!$D$5</f>
        <v>1</v>
      </c>
      <c r="AU52" s="1">
        <f>Sheet1!$D$5</f>
        <v>1</v>
      </c>
      <c r="AV52" s="1">
        <f>Sheet1!$D$5</f>
        <v>1</v>
      </c>
      <c r="AW52" s="1">
        <f>Sheet1!$D$5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C52" s="1">
        <f>Sheet1!$D$5</f>
        <v>1</v>
      </c>
      <c r="BD52" s="1">
        <f>Sheet1!$D$5</f>
        <v>1</v>
      </c>
      <c r="BE52" s="1">
        <f>Sheet1!$D$5</f>
        <v>1</v>
      </c>
      <c r="BF52" s="1">
        <f>Sheet1!$D$5</f>
        <v>1</v>
      </c>
      <c r="BG52" s="1">
        <f>Sheet1!$D$5</f>
        <v>1</v>
      </c>
      <c r="BH52" s="1">
        <f>Sheet1!$D$5</f>
        <v>1</v>
      </c>
      <c r="BI52" s="1">
        <f>Sheet1!$D$5</f>
        <v>1</v>
      </c>
      <c r="BJ52" s="1">
        <f>Sheet1!$D$5</f>
        <v>1</v>
      </c>
      <c r="BK52" s="1">
        <f>Sheet1!$D$5</f>
        <v>1</v>
      </c>
      <c r="BL52" s="1">
        <f>Sheet1!$D$5</f>
        <v>1</v>
      </c>
      <c r="BM52" s="1">
        <f>Sheet1!$D$5</f>
        <v>1</v>
      </c>
      <c r="BN52" s="1">
        <f>Sheet1!$D$5</f>
        <v>1</v>
      </c>
      <c r="BO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Sheet1!$D$5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Sheet1!$D$5</f>
        <v>1</v>
      </c>
      <c r="CL52" s="1">
        <f>Sheet1!$D$5</f>
        <v>1</v>
      </c>
      <c r="CM52" s="1">
        <f>Sheet1!$D$5</f>
        <v>1</v>
      </c>
      <c r="CN52" s="1">
        <f>Sheet1!$D$5</f>
        <v>1</v>
      </c>
      <c r="DB52" s="1">
        <f>Sheet1!$D$5</f>
        <v>1</v>
      </c>
      <c r="DC52" s="1">
        <f>Sheet1!$D$5</f>
        <v>1</v>
      </c>
      <c r="DD52" s="1">
        <f>Sheet1!$D$5</f>
        <v>1</v>
      </c>
      <c r="DE52" s="1">
        <f>Sheet1!$D$5</f>
        <v>1</v>
      </c>
      <c r="DF52" s="1">
        <f>Sheet1!$D$5</f>
        <v>1</v>
      </c>
      <c r="DI52" s="58"/>
      <c r="DJ52" s="15"/>
      <c r="DK52" s="43"/>
      <c r="DL52" s="58"/>
      <c r="DM52" s="15"/>
      <c r="DN52" s="43"/>
      <c r="DO52" s="58"/>
      <c r="DP52" s="15"/>
      <c r="DQ52" s="61"/>
      <c r="DR52" s="82"/>
    </row>
    <row r="53" spans="1:146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I53" s="46"/>
      <c r="DJ53" s="46"/>
      <c r="DK53" s="46"/>
      <c r="DL53" s="46"/>
      <c r="DM53" s="46"/>
      <c r="DN53" s="46"/>
      <c r="DO53" s="46"/>
      <c r="DP53" s="46"/>
      <c r="DQ53" s="61"/>
      <c r="DR53" s="82"/>
    </row>
    <row r="54" spans="1:146" ht="11.25" customHeight="1" x14ac:dyDescent="0.25">
      <c r="DI54" s="51"/>
      <c r="DJ54" s="51"/>
      <c r="DK54" s="51"/>
      <c r="DL54" s="46"/>
      <c r="DM54" s="46"/>
      <c r="DN54" s="51"/>
      <c r="DO54" s="46"/>
      <c r="DP54" s="46"/>
      <c r="DQ54" s="43"/>
      <c r="DR54" s="82"/>
    </row>
    <row r="55" spans="1:146" ht="45" customHeight="1" thickBot="1" x14ac:dyDescent="0.75">
      <c r="B55" s="15"/>
      <c r="C55" s="16"/>
      <c r="D55" s="16"/>
      <c r="E55" s="16"/>
      <c r="F55" s="16"/>
      <c r="G55" s="140">
        <f>SUM(B49:L49)</f>
        <v>89</v>
      </c>
      <c r="H55" s="140"/>
      <c r="I55" s="140"/>
      <c r="J55" s="140"/>
      <c r="K55" s="23"/>
      <c r="L55" s="29"/>
      <c r="M55" s="42"/>
      <c r="N55" s="41"/>
      <c r="O55" s="23"/>
      <c r="P55" s="23"/>
      <c r="Q55" s="23"/>
      <c r="R55" s="23"/>
      <c r="S55" s="23"/>
      <c r="T55" s="140" t="s">
        <v>13</v>
      </c>
      <c r="U55" s="140"/>
      <c r="V55" s="140"/>
      <c r="W55" s="28" t="s">
        <v>46</v>
      </c>
      <c r="X55" s="141">
        <f>SUM(M49:AC49)</f>
        <v>121</v>
      </c>
      <c r="Y55" s="141"/>
      <c r="Z55" s="141"/>
      <c r="AA55" s="23"/>
      <c r="AB55" s="23"/>
      <c r="AC55" s="23"/>
      <c r="AD55" s="31"/>
      <c r="AE55" s="23"/>
      <c r="AF55" s="23"/>
      <c r="AG55" s="23"/>
      <c r="AH55" s="23"/>
      <c r="AI55" s="52"/>
      <c r="AJ55" s="23"/>
      <c r="AK55" s="23"/>
      <c r="AL55" s="23"/>
      <c r="AM55" s="23"/>
      <c r="AN55" s="138" t="s">
        <v>47</v>
      </c>
      <c r="AO55" s="138"/>
      <c r="AP55" s="138"/>
      <c r="AQ55" s="138"/>
      <c r="AR55" s="138"/>
      <c r="AS55" s="28" t="s">
        <v>46</v>
      </c>
      <c r="AT55" s="143">
        <f>SUM(AD33:BB33)</f>
        <v>194</v>
      </c>
      <c r="AU55" s="143"/>
      <c r="AV55" s="143"/>
      <c r="AW55" s="57"/>
      <c r="AX55" s="57"/>
      <c r="AY55" s="52"/>
      <c r="AZ55" s="23"/>
      <c r="BA55" s="52"/>
      <c r="BB55" s="18"/>
      <c r="BC55" s="42"/>
      <c r="BD55" s="41"/>
      <c r="BE55" s="23"/>
      <c r="BF55" s="23"/>
      <c r="BG55" s="23"/>
      <c r="BH55" s="23"/>
      <c r="BI55" s="23"/>
      <c r="BJ55" s="140" t="s">
        <v>13</v>
      </c>
      <c r="BK55" s="140"/>
      <c r="BL55" s="140"/>
      <c r="BM55" s="27" t="s">
        <v>46</v>
      </c>
      <c r="BN55" s="143">
        <f>SUM(BC37:BS37)</f>
        <v>121</v>
      </c>
      <c r="BO55" s="143"/>
      <c r="BP55" s="143"/>
      <c r="BQ55" s="23"/>
      <c r="BR55" s="23"/>
      <c r="BS55" s="30"/>
      <c r="BT55" s="42"/>
      <c r="BU55" s="52"/>
      <c r="BV55" s="23"/>
      <c r="BW55" s="52"/>
      <c r="BX55" s="23"/>
      <c r="BY55" s="52"/>
      <c r="BZ55" s="23"/>
      <c r="CA55" s="52"/>
      <c r="CB55" s="23"/>
      <c r="CC55" s="36" t="s">
        <v>15</v>
      </c>
      <c r="CD55" s="140" t="s">
        <v>15</v>
      </c>
      <c r="CE55" s="27" t="s">
        <v>46</v>
      </c>
      <c r="CF55" s="143">
        <f>SUM(BT33:CN33)-0.5</f>
        <v>164</v>
      </c>
      <c r="CG55" s="143"/>
      <c r="CH55" s="143"/>
      <c r="CI55" s="23"/>
      <c r="CJ55" s="23"/>
      <c r="CK55" s="52"/>
      <c r="CL55" s="23"/>
      <c r="CM55" s="52"/>
      <c r="CN55" s="30"/>
      <c r="CO55" s="15"/>
      <c r="CP55" s="23"/>
      <c r="CQ55" s="52"/>
      <c r="CR55" s="23"/>
      <c r="CS55" s="52"/>
      <c r="CT55" s="23"/>
      <c r="CU55" s="52"/>
      <c r="CV55" s="140" t="s">
        <v>14</v>
      </c>
      <c r="CW55" s="27" t="s">
        <v>46</v>
      </c>
      <c r="CX55" s="143">
        <f>SUM(CO11:CZ11)</f>
        <v>90</v>
      </c>
      <c r="CY55" s="143"/>
      <c r="CZ55" s="147"/>
      <c r="DA55" s="61"/>
      <c r="DB55" s="47"/>
      <c r="DC55" s="46"/>
      <c r="DD55" s="47"/>
      <c r="DE55" s="46"/>
      <c r="DF55" s="47"/>
      <c r="DG55" s="46"/>
      <c r="DH55" s="47"/>
      <c r="DI55" s="47"/>
      <c r="DJ55" s="46"/>
      <c r="DK55" s="47"/>
      <c r="DL55" s="46"/>
      <c r="DM55" s="47"/>
      <c r="DN55" s="46"/>
      <c r="DO55" s="47"/>
      <c r="DP55" s="46"/>
      <c r="DQ55" s="46"/>
      <c r="DR55" s="82"/>
      <c r="DS55" s="46"/>
      <c r="DT55" s="47"/>
      <c r="DU55" s="46"/>
      <c r="DV55" s="47"/>
      <c r="DW55" s="46"/>
      <c r="DX55" s="47"/>
      <c r="DY55" s="46"/>
      <c r="DZ55" s="47"/>
      <c r="EA55" s="46"/>
      <c r="EB55" s="47"/>
      <c r="EC55" s="46"/>
      <c r="ED55" s="47"/>
      <c r="EE55" s="46"/>
      <c r="EF55" s="47"/>
      <c r="EG55" s="46"/>
      <c r="EH55" s="47"/>
      <c r="EI55" s="46"/>
      <c r="EJ55" s="47"/>
      <c r="EK55" s="46"/>
      <c r="EL55" s="46"/>
      <c r="EM55" s="46"/>
      <c r="EN55" s="46"/>
      <c r="EO55" s="46"/>
      <c r="EP55" s="46"/>
    </row>
    <row r="56" spans="1:146" ht="45" customHeight="1" thickTop="1" x14ac:dyDescent="0.7">
      <c r="B56" s="19"/>
      <c r="C56" s="20"/>
      <c r="D56" s="21"/>
      <c r="E56" s="21"/>
      <c r="F56" s="21"/>
      <c r="G56" s="140"/>
      <c r="H56" s="140"/>
      <c r="I56" s="140"/>
      <c r="J56" s="140"/>
      <c r="K56" s="32"/>
      <c r="L56" s="32"/>
      <c r="M56" s="34"/>
      <c r="N56" s="35"/>
      <c r="O56" s="35"/>
      <c r="P56" s="32"/>
      <c r="Q56" s="32"/>
      <c r="R56" s="32"/>
      <c r="S56" s="32"/>
      <c r="T56" s="140"/>
      <c r="U56" s="140"/>
      <c r="V56" s="140"/>
      <c r="W56" s="32"/>
      <c r="X56" s="32"/>
      <c r="Y56" s="32"/>
      <c r="Z56" s="32"/>
      <c r="AA56" s="32"/>
      <c r="AB56" s="32"/>
      <c r="AC56" s="32"/>
      <c r="AD56" s="34"/>
      <c r="AE56" s="35"/>
      <c r="AF56" s="35"/>
      <c r="AG56" s="32"/>
      <c r="AH56" s="32"/>
      <c r="AI56" s="53"/>
      <c r="AJ56" s="53"/>
      <c r="AK56" s="53"/>
      <c r="AL56" s="53"/>
      <c r="AM56" s="32"/>
      <c r="AN56" s="139"/>
      <c r="AO56" s="139"/>
      <c r="AP56" s="139"/>
      <c r="AQ56" s="139"/>
      <c r="AR56" s="139"/>
      <c r="AS56" s="54"/>
      <c r="AT56" s="32"/>
      <c r="AU56" s="54"/>
      <c r="AV56" s="32"/>
      <c r="AW56" s="54"/>
      <c r="AX56" s="32"/>
      <c r="AY56" s="54"/>
      <c r="AZ56" s="32"/>
      <c r="BA56" s="54"/>
      <c r="BB56" s="22"/>
      <c r="BC56" s="34"/>
      <c r="BD56" s="35"/>
      <c r="BE56" s="35"/>
      <c r="BF56" s="32"/>
      <c r="BG56" s="32"/>
      <c r="BH56" s="32"/>
      <c r="BI56" s="32"/>
      <c r="BJ56" s="140"/>
      <c r="BK56" s="140"/>
      <c r="BL56" s="140"/>
      <c r="BM56" s="32"/>
      <c r="BN56" s="32"/>
      <c r="BO56" s="32"/>
      <c r="BP56" s="32"/>
      <c r="BQ56" s="32"/>
      <c r="BR56" s="32"/>
      <c r="BS56" s="55"/>
      <c r="BT56" s="56"/>
      <c r="BU56" s="54"/>
      <c r="BV56" s="32"/>
      <c r="BW56" s="54"/>
      <c r="BX56" s="32"/>
      <c r="BY56" s="54"/>
      <c r="BZ56" s="32"/>
      <c r="CA56" s="54"/>
      <c r="CB56" s="32"/>
      <c r="CC56" s="36"/>
      <c r="CD56" s="140"/>
      <c r="CE56" s="36"/>
      <c r="CF56" s="32"/>
      <c r="CG56" s="32"/>
      <c r="CH56" s="32"/>
      <c r="CI56" s="32"/>
      <c r="CJ56" s="32"/>
      <c r="CK56" s="54"/>
      <c r="CL56" s="32"/>
      <c r="CM56" s="54"/>
      <c r="CN56" s="55"/>
      <c r="CO56" s="59"/>
      <c r="CP56" s="32"/>
      <c r="CQ56" s="54"/>
      <c r="CR56" s="32"/>
      <c r="CS56" s="54"/>
      <c r="CT56" s="32"/>
      <c r="CU56" s="54"/>
      <c r="CV56" s="140"/>
      <c r="CW56" s="54"/>
      <c r="CX56" s="32"/>
      <c r="CY56" s="54"/>
      <c r="CZ56" s="55"/>
      <c r="DA56" s="61"/>
      <c r="DB56" s="48"/>
      <c r="DC56" s="46"/>
      <c r="DD56" s="48"/>
      <c r="DE56" s="46"/>
      <c r="DF56" s="48"/>
      <c r="DG56" s="46"/>
      <c r="DH56" s="48"/>
      <c r="DI56" s="48"/>
      <c r="DJ56" s="46"/>
      <c r="DK56" s="48"/>
      <c r="DL56" s="46"/>
      <c r="DM56" s="48"/>
      <c r="DN56" s="46"/>
      <c r="DO56" s="48"/>
      <c r="DP56" s="46"/>
      <c r="DQ56" s="46"/>
      <c r="DR56" s="48"/>
      <c r="DS56" s="46"/>
      <c r="DT56" s="48"/>
      <c r="DU56" s="46"/>
      <c r="DV56" s="48"/>
      <c r="DW56" s="46"/>
      <c r="DX56" s="48"/>
      <c r="DY56" s="46"/>
      <c r="DZ56" s="48"/>
      <c r="EA56" s="46"/>
      <c r="EB56" s="48"/>
      <c r="EC56" s="46"/>
      <c r="ED56" s="48"/>
      <c r="EE56" s="46"/>
      <c r="EF56" s="48"/>
      <c r="EG56" s="46"/>
      <c r="EH56" s="48"/>
      <c r="EI56" s="46"/>
      <c r="EJ56" s="48"/>
      <c r="EK56" s="46"/>
      <c r="EL56" s="46"/>
      <c r="EM56" s="46"/>
      <c r="EN56" s="46"/>
      <c r="EO56" s="46"/>
      <c r="EP56" s="46"/>
    </row>
    <row r="57" spans="1:146" ht="11.25" customHeight="1" x14ac:dyDescent="0.7"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6"/>
      <c r="EL57" s="46"/>
      <c r="EM57" s="46"/>
      <c r="EN57" s="46"/>
      <c r="EO57" s="46"/>
      <c r="EP57" s="46"/>
    </row>
    <row r="58" spans="1:146" ht="45" customHeight="1" thickBot="1" x14ac:dyDescent="0.75">
      <c r="B58" s="15"/>
      <c r="C58" s="16"/>
      <c r="D58" s="16"/>
      <c r="E58" s="16"/>
      <c r="F58" s="16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36"/>
      <c r="V58" s="140" t="s">
        <v>5</v>
      </c>
      <c r="W58" s="23" t="s">
        <v>46</v>
      </c>
      <c r="X58" s="142">
        <f>SUM(B49:AP49)</f>
        <v>314</v>
      </c>
      <c r="Y58" s="142"/>
      <c r="Z58" s="142"/>
      <c r="AA58" s="23"/>
      <c r="AB58" s="14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18"/>
      <c r="AQ58" s="42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140" t="s">
        <v>6</v>
      </c>
      <c r="BY58" s="27" t="s">
        <v>46</v>
      </c>
      <c r="BZ58" s="143">
        <f>SUM(AR7:DF7)</f>
        <v>509.5</v>
      </c>
      <c r="CA58" s="143"/>
      <c r="CB58" s="14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30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6"/>
      <c r="EL58" s="46"/>
      <c r="EM58" s="46"/>
      <c r="EN58" s="46"/>
      <c r="EO58" s="46"/>
      <c r="EP58" s="46"/>
    </row>
    <row r="59" spans="1:146" ht="45" customHeight="1" thickTop="1" x14ac:dyDescent="0.7">
      <c r="B59" s="19"/>
      <c r="C59" s="20"/>
      <c r="D59" s="21"/>
      <c r="E59" s="21"/>
      <c r="F59" s="20"/>
      <c r="G59" s="35"/>
      <c r="H59" s="32"/>
      <c r="I59" s="32"/>
      <c r="J59" s="35"/>
      <c r="K59" s="35"/>
      <c r="L59" s="32"/>
      <c r="M59" s="32"/>
      <c r="N59" s="35"/>
      <c r="O59" s="35"/>
      <c r="P59" s="32"/>
      <c r="Q59" s="32"/>
      <c r="R59" s="35"/>
      <c r="S59" s="35"/>
      <c r="T59" s="32"/>
      <c r="U59" s="29"/>
      <c r="V59" s="140"/>
      <c r="W59" s="37"/>
      <c r="X59" s="32"/>
      <c r="Y59" s="32"/>
      <c r="Z59" s="35"/>
      <c r="AA59" s="35"/>
      <c r="AB59" s="32"/>
      <c r="AC59" s="32"/>
      <c r="AD59" s="35"/>
      <c r="AE59" s="35"/>
      <c r="AF59" s="32"/>
      <c r="AG59" s="32"/>
      <c r="AH59" s="35"/>
      <c r="AI59" s="35"/>
      <c r="AJ59" s="32"/>
      <c r="AK59" s="32"/>
      <c r="AL59" s="35"/>
      <c r="AM59" s="35"/>
      <c r="AN59" s="32"/>
      <c r="AO59" s="32"/>
      <c r="AP59" s="22"/>
      <c r="AQ59" s="34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140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3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  <c r="DR59" s="49"/>
      <c r="DS59" s="49"/>
      <c r="DT59" s="49"/>
      <c r="DU59" s="49"/>
      <c r="DV59" s="49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6"/>
      <c r="EL59" s="46"/>
      <c r="EM59" s="46"/>
      <c r="EN59" s="46"/>
      <c r="EO59" s="46"/>
      <c r="EP59" s="46"/>
    </row>
    <row r="60" spans="1:146" ht="11.25" customHeight="1" x14ac:dyDescent="0.7"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6"/>
      <c r="EL60" s="46"/>
      <c r="EM60" s="46"/>
      <c r="EN60" s="46"/>
      <c r="EO60" s="46"/>
      <c r="EP60" s="46"/>
    </row>
    <row r="61" spans="1:146" s="43" customFormat="1" ht="45" customHeight="1" thickBot="1" x14ac:dyDescent="0.6">
      <c r="B61" s="69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140" t="s">
        <v>4</v>
      </c>
      <c r="BC61" s="27" t="s">
        <v>46</v>
      </c>
      <c r="BD61" s="143">
        <f>SUM(B3:DF3)-0.5</f>
        <v>824</v>
      </c>
      <c r="BE61" s="143"/>
      <c r="BF61" s="143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  <c r="CX61" s="70"/>
      <c r="CY61" s="70"/>
      <c r="CZ61" s="70"/>
      <c r="DA61" s="70"/>
      <c r="DB61" s="70"/>
      <c r="DC61" s="70"/>
      <c r="DD61" s="70"/>
      <c r="DE61" s="70"/>
      <c r="DF61" s="71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6"/>
      <c r="EL61" s="46"/>
      <c r="EM61" s="46"/>
      <c r="EN61" s="46"/>
      <c r="EO61" s="46"/>
      <c r="EP61" s="46"/>
    </row>
    <row r="62" spans="1:146" s="43" customFormat="1" ht="45" customHeight="1" thickTop="1" x14ac:dyDescent="0.25"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140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  <c r="CP62" s="73"/>
      <c r="CQ62" s="73"/>
      <c r="CR62" s="73"/>
      <c r="CS62" s="73"/>
      <c r="CT62" s="73"/>
      <c r="CU62" s="73"/>
      <c r="CV62" s="73"/>
      <c r="CW62" s="73"/>
      <c r="CX62" s="73"/>
      <c r="CY62" s="73"/>
      <c r="CZ62" s="73"/>
      <c r="DA62" s="73"/>
      <c r="DB62" s="73"/>
      <c r="DC62" s="73"/>
      <c r="DD62" s="73"/>
      <c r="DE62" s="73"/>
      <c r="DF62" s="74"/>
      <c r="DG62" s="49"/>
      <c r="DH62" s="49"/>
      <c r="DI62" s="49"/>
      <c r="DJ62" s="49"/>
      <c r="DK62" s="49"/>
      <c r="DL62" s="49"/>
      <c r="DM62" s="49"/>
      <c r="DN62" s="49"/>
      <c r="DO62" s="49"/>
      <c r="DP62" s="49"/>
      <c r="DQ62" s="49"/>
      <c r="DR62" s="49"/>
      <c r="DS62" s="49"/>
      <c r="DT62" s="49"/>
      <c r="DU62" s="49"/>
      <c r="DV62" s="49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6"/>
      <c r="EL62" s="46"/>
      <c r="EM62" s="46"/>
      <c r="EN62" s="46"/>
      <c r="EO62" s="46"/>
      <c r="EP62" s="46"/>
    </row>
  </sheetData>
  <mergeCells count="22">
    <mergeCell ref="DO27:DP27"/>
    <mergeCell ref="DL31:DM31"/>
    <mergeCell ref="DI43:DJ43"/>
    <mergeCell ref="CX55:CZ55"/>
    <mergeCell ref="BN55:BP55"/>
    <mergeCell ref="DI7:DJ7"/>
    <mergeCell ref="DI25:DJ25"/>
    <mergeCell ref="BB61:BB62"/>
    <mergeCell ref="BD61:BF61"/>
    <mergeCell ref="CD55:CD56"/>
    <mergeCell ref="CV55:CV56"/>
    <mergeCell ref="BX58:BX59"/>
    <mergeCell ref="BZ58:CB58"/>
    <mergeCell ref="CF55:CH55"/>
    <mergeCell ref="AN55:AR56"/>
    <mergeCell ref="BJ55:BL56"/>
    <mergeCell ref="X55:Z55"/>
    <mergeCell ref="X58:Z58"/>
    <mergeCell ref="G55:J56"/>
    <mergeCell ref="T55:V56"/>
    <mergeCell ref="V58:V59"/>
    <mergeCell ref="AT55:AV55"/>
  </mergeCells>
  <conditionalFormatting sqref="A1:XFD1048576">
    <cfRule type="cellIs" dxfId="41" priority="1" operator="equal">
      <formula>50</formula>
    </cfRule>
    <cfRule type="containsText" dxfId="40" priority="2" operator="containsText" text="x">
      <formula>NOT(ISERROR(SEARCH("x",A1)))</formula>
    </cfRule>
    <cfRule type="cellIs" dxfId="39" priority="3" operator="equal">
      <formula>15</formula>
    </cfRule>
    <cfRule type="cellIs" dxfId="38" priority="4" operator="equal">
      <formula>14.5</formula>
    </cfRule>
    <cfRule type="cellIs" dxfId="37" priority="5" operator="equal">
      <formula>14</formula>
    </cfRule>
    <cfRule type="cellIs" dxfId="36" priority="6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215F-6E58-496F-877B-82CE0046D4E8}">
  <dimension ref="A1:ES63"/>
  <sheetViews>
    <sheetView zoomScale="25" zoomScaleNormal="25" workbookViewId="0">
      <selection activeCell="CT11" sqref="CT11"/>
    </sheetView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25" width="8.7109375" style="1" customWidth="1"/>
    <col min="126" max="126" width="1.28515625" style="1" customWidth="1"/>
    <col min="127" max="127" width="11.570312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6384" width="8.85546875" style="1"/>
  </cols>
  <sheetData>
    <row r="1" spans="1:125" ht="42" customHeight="1" x14ac:dyDescent="0.25">
      <c r="A1" s="1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</row>
    <row r="2" spans="1:125" ht="163.5" customHeight="1" x14ac:dyDescent="0.25">
      <c r="B2" s="51">
        <v>50</v>
      </c>
      <c r="C2" s="51">
        <v>50</v>
      </c>
      <c r="D2" s="51">
        <v>50</v>
      </c>
      <c r="E2" s="51">
        <v>50</v>
      </c>
      <c r="F2" s="51">
        <v>50</v>
      </c>
      <c r="G2" s="51">
        <v>50</v>
      </c>
      <c r="H2" s="51">
        <v>50</v>
      </c>
      <c r="I2" s="51">
        <v>50</v>
      </c>
      <c r="J2" s="51">
        <v>50</v>
      </c>
      <c r="K2" s="51">
        <v>50</v>
      </c>
      <c r="L2" s="51">
        <v>50</v>
      </c>
      <c r="M2" s="51">
        <v>50</v>
      </c>
      <c r="N2" s="51">
        <v>50</v>
      </c>
      <c r="O2" s="51">
        <v>50</v>
      </c>
      <c r="P2" s="51">
        <v>50</v>
      </c>
      <c r="Q2" s="51">
        <v>50</v>
      </c>
      <c r="R2" s="51">
        <v>50</v>
      </c>
      <c r="S2" s="51">
        <v>50</v>
      </c>
      <c r="T2" s="51">
        <v>50</v>
      </c>
      <c r="U2" s="51">
        <v>50</v>
      </c>
      <c r="V2" s="51">
        <v>50</v>
      </c>
      <c r="W2" s="51">
        <v>50</v>
      </c>
      <c r="X2" s="51">
        <v>50</v>
      </c>
      <c r="Y2" s="51">
        <v>50</v>
      </c>
      <c r="Z2" s="51">
        <v>50</v>
      </c>
      <c r="AA2" s="51">
        <v>50</v>
      </c>
      <c r="AB2" s="51">
        <v>50</v>
      </c>
      <c r="AC2" s="51">
        <v>50</v>
      </c>
      <c r="AD2" s="51">
        <v>50</v>
      </c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>
        <v>50</v>
      </c>
      <c r="AQ2" s="51">
        <v>50</v>
      </c>
      <c r="AR2" s="51">
        <v>50</v>
      </c>
      <c r="AS2" s="51">
        <v>50</v>
      </c>
      <c r="AT2" s="51">
        <v>50</v>
      </c>
      <c r="AU2" s="51">
        <v>50</v>
      </c>
      <c r="AV2" s="51">
        <v>50</v>
      </c>
      <c r="AW2" s="51">
        <v>50</v>
      </c>
      <c r="AX2" s="51">
        <v>50</v>
      </c>
      <c r="AY2" s="51">
        <v>50</v>
      </c>
      <c r="AZ2" s="51">
        <v>50</v>
      </c>
      <c r="BA2" s="51">
        <v>50</v>
      </c>
      <c r="BB2" s="51">
        <v>50</v>
      </c>
      <c r="BC2" s="51">
        <v>50</v>
      </c>
      <c r="BD2" s="51">
        <v>50</v>
      </c>
      <c r="BE2" s="51">
        <v>50</v>
      </c>
      <c r="BF2" s="51">
        <v>50</v>
      </c>
      <c r="BG2" s="51">
        <v>50</v>
      </c>
      <c r="BH2" s="51">
        <v>50</v>
      </c>
      <c r="BI2" s="51">
        <v>50</v>
      </c>
      <c r="BJ2" s="51">
        <v>50</v>
      </c>
      <c r="BK2" s="51">
        <v>50</v>
      </c>
      <c r="BL2" s="51">
        <v>50</v>
      </c>
      <c r="BM2" s="51">
        <v>50</v>
      </c>
      <c r="BN2" s="51">
        <v>50</v>
      </c>
      <c r="BO2" s="51">
        <v>50</v>
      </c>
      <c r="BP2" s="51">
        <v>50</v>
      </c>
      <c r="BQ2" s="51">
        <v>50</v>
      </c>
      <c r="BR2" s="51">
        <v>50</v>
      </c>
      <c r="BS2" s="51">
        <v>50</v>
      </c>
      <c r="BT2" s="51">
        <v>50</v>
      </c>
      <c r="BU2" s="51">
        <v>50</v>
      </c>
      <c r="BV2" s="51">
        <v>50</v>
      </c>
      <c r="BW2" s="51">
        <v>50</v>
      </c>
      <c r="BX2" s="51">
        <v>50</v>
      </c>
      <c r="BY2" s="51">
        <v>50</v>
      </c>
      <c r="BZ2" s="51">
        <v>50</v>
      </c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</row>
    <row r="3" spans="1:125" ht="42" customHeight="1" x14ac:dyDescent="0.25">
      <c r="A3" s="13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P3" s="1">
        <v>14.5</v>
      </c>
      <c r="AQ3" s="1" t="s">
        <v>45</v>
      </c>
      <c r="AR3" s="1"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DG3" s="43"/>
      <c r="DH3" s="61"/>
      <c r="DI3" s="61"/>
      <c r="DJ3" s="43"/>
      <c r="DK3" s="43"/>
      <c r="DL3" s="43"/>
      <c r="DM3" s="43"/>
      <c r="DN3" s="61"/>
      <c r="DO3" s="61"/>
      <c r="DP3" s="43"/>
      <c r="DQ3" s="43"/>
      <c r="DR3" s="43"/>
      <c r="DS3" s="43"/>
      <c r="DT3" s="43"/>
      <c r="DU3" s="43"/>
    </row>
    <row r="4" spans="1:125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P4" s="1">
        <f>Sheet1!$D$5</f>
        <v>1</v>
      </c>
      <c r="AQ4" s="1">
        <f>Sheet1!$D$5</f>
        <v>1</v>
      </c>
      <c r="AR4" s="1">
        <f>Sheet1!$D$5</f>
        <v>1</v>
      </c>
      <c r="AS4" s="1">
        <f>Sheet1!$D$5</f>
        <v>1</v>
      </c>
      <c r="AT4" s="1">
        <f>Sheet1!$D$5</f>
        <v>1</v>
      </c>
      <c r="AU4" s="1">
        <f>Sheet1!$D$5</f>
        <v>1</v>
      </c>
      <c r="AV4" s="1">
        <f>Sheet1!$D$5</f>
        <v>1</v>
      </c>
      <c r="AW4" s="1">
        <f>Sheet1!$D$5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Sheet1!$D$5</f>
        <v>1</v>
      </c>
      <c r="BH4" s="1">
        <f>Sheet1!$D$5</f>
        <v>1</v>
      </c>
      <c r="BI4" s="1">
        <f>Sheet1!$D$5</f>
        <v>1</v>
      </c>
      <c r="BJ4" s="1">
        <f>Sheet1!$D$5</f>
        <v>1</v>
      </c>
      <c r="BK4" s="1">
        <f>Sheet1!$D$5</f>
        <v>1</v>
      </c>
      <c r="BL4" s="1">
        <f>Sheet1!$D$5</f>
        <v>1</v>
      </c>
      <c r="BM4" s="1">
        <f>Sheet1!$D$5</f>
        <v>1</v>
      </c>
      <c r="BN4" s="1">
        <f>Sheet1!$D$5</f>
        <v>1</v>
      </c>
      <c r="BO4" s="1">
        <f>Sheet1!$D$5</f>
        <v>1</v>
      </c>
      <c r="BP4" s="1">
        <f>Sheet1!$D$5</f>
        <v>1</v>
      </c>
      <c r="BQ4" s="1">
        <f>Sheet1!$D$5</f>
        <v>1</v>
      </c>
      <c r="BR4" s="1">
        <f>Sheet1!$D$5</f>
        <v>1</v>
      </c>
      <c r="BS4" s="1">
        <f>Sheet1!$D$5</f>
        <v>1</v>
      </c>
      <c r="BT4" s="1">
        <f>Sheet1!$D$5</f>
        <v>1</v>
      </c>
      <c r="BU4" s="1">
        <f>Sheet1!$D$5</f>
        <v>1</v>
      </c>
      <c r="BV4" s="1">
        <f>Sheet1!$D$5</f>
        <v>1</v>
      </c>
      <c r="BW4" s="1">
        <f>Sheet1!$D$5</f>
        <v>1</v>
      </c>
      <c r="BX4" s="1">
        <f>Sheet1!$D$5</f>
        <v>1</v>
      </c>
      <c r="BY4" s="1">
        <f>Sheet1!$D$5</f>
        <v>1</v>
      </c>
      <c r="BZ4" s="1">
        <f>Sheet1!$D$5</f>
        <v>1</v>
      </c>
      <c r="DG4" s="43"/>
      <c r="DH4" s="61"/>
      <c r="DI4" s="61"/>
      <c r="DJ4" s="43"/>
      <c r="DK4" s="43"/>
      <c r="DL4" s="43"/>
      <c r="DM4" s="43"/>
      <c r="DN4" s="61"/>
      <c r="DO4" s="61"/>
      <c r="DP4" s="43"/>
      <c r="DQ4" s="43"/>
      <c r="DR4" s="43"/>
      <c r="DS4" s="43"/>
      <c r="DT4" s="43"/>
      <c r="DU4" s="43"/>
    </row>
    <row r="5" spans="1:125" ht="42" customHeight="1" x14ac:dyDescent="0.25">
      <c r="A5" s="13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P5" s="1">
        <v>14</v>
      </c>
      <c r="AQ5" s="1"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DG5" s="43"/>
      <c r="DH5" s="61"/>
      <c r="DI5" s="61"/>
      <c r="DJ5" s="43"/>
      <c r="DK5" s="43"/>
      <c r="DL5" s="43"/>
      <c r="DM5" s="43"/>
      <c r="DN5" s="61"/>
      <c r="DO5" s="61"/>
      <c r="DP5" s="43"/>
      <c r="DQ5" s="43"/>
      <c r="DR5" s="43"/>
      <c r="DS5" s="43"/>
      <c r="DT5" s="43"/>
      <c r="DU5" s="43"/>
    </row>
    <row r="6" spans="1:125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DG6" s="43"/>
      <c r="DH6" s="61"/>
      <c r="DI6" s="61"/>
      <c r="DJ6" s="43"/>
      <c r="DK6" s="43"/>
      <c r="DL6" s="43"/>
      <c r="DM6" s="43"/>
      <c r="DN6" s="61"/>
      <c r="DO6" s="61"/>
      <c r="DP6" s="43"/>
      <c r="DQ6" s="43"/>
      <c r="DR6" s="43"/>
      <c r="DS6" s="43"/>
      <c r="DT6" s="43"/>
      <c r="DU6" s="43"/>
    </row>
    <row r="7" spans="1:125" ht="42" customHeight="1" x14ac:dyDescent="0.25">
      <c r="A7" s="13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P7" s="1">
        <v>14.5</v>
      </c>
      <c r="AQ7" s="1" t="s">
        <v>45</v>
      </c>
      <c r="AR7" s="1"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DG7" s="43"/>
      <c r="DH7" s="148"/>
      <c r="DI7" s="148"/>
      <c r="DJ7" s="78"/>
      <c r="DK7" s="43"/>
      <c r="DL7" s="43"/>
      <c r="DM7" s="43"/>
      <c r="DN7" s="61"/>
      <c r="DO7" s="61"/>
      <c r="DP7" s="43"/>
      <c r="DQ7" s="43"/>
      <c r="DR7" s="43"/>
      <c r="DS7" s="43"/>
      <c r="DT7" s="43"/>
      <c r="DU7" s="43"/>
    </row>
    <row r="8" spans="1:125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P8" s="1">
        <f>Sheet1!$D$5</f>
        <v>1</v>
      </c>
      <c r="AQ8" s="1">
        <f>Sheet1!$D$5</f>
        <v>1</v>
      </c>
      <c r="AR8" s="1">
        <f>Sheet1!$D$5</f>
        <v>1</v>
      </c>
      <c r="AS8" s="1">
        <f>Sheet1!$D$5</f>
        <v>1</v>
      </c>
      <c r="AT8" s="1">
        <f>Sheet1!$D$5</f>
        <v>1</v>
      </c>
      <c r="AU8" s="1">
        <f>Sheet1!$D$5</f>
        <v>1</v>
      </c>
      <c r="AV8" s="1">
        <f>Sheet1!$D$5</f>
        <v>1</v>
      </c>
      <c r="AW8" s="1">
        <f>Sheet1!$D$5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Sheet1!$D$5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Sheet1!$D$5</f>
        <v>1</v>
      </c>
      <c r="BH8" s="1">
        <f>Sheet1!$D$5</f>
        <v>1</v>
      </c>
      <c r="BI8" s="1">
        <f>Sheet1!$D$5</f>
        <v>1</v>
      </c>
      <c r="BJ8" s="1">
        <f>Sheet1!$D$5</f>
        <v>1</v>
      </c>
      <c r="BK8" s="1">
        <f>Sheet1!$D$5</f>
        <v>1</v>
      </c>
      <c r="BL8" s="1">
        <f>Sheet1!$D$5</f>
        <v>1</v>
      </c>
      <c r="BM8" s="1">
        <f>Sheet1!$D$5</f>
        <v>1</v>
      </c>
      <c r="BN8" s="1">
        <f>Sheet1!$D$5</f>
        <v>1</v>
      </c>
      <c r="BO8" s="1">
        <f>Sheet1!$D$5</f>
        <v>1</v>
      </c>
      <c r="BP8" s="1">
        <f>Sheet1!$D$5</f>
        <v>1</v>
      </c>
      <c r="BQ8" s="1">
        <f>Sheet1!$D$5</f>
        <v>1</v>
      </c>
      <c r="BR8" s="1">
        <f>Sheet1!$D$5</f>
        <v>1</v>
      </c>
      <c r="BS8" s="1">
        <f>Sheet1!$D$5</f>
        <v>1</v>
      </c>
      <c r="BT8" s="1">
        <f>Sheet1!$D$5</f>
        <v>1</v>
      </c>
      <c r="BU8" s="1">
        <f>Sheet1!$D$5</f>
        <v>1</v>
      </c>
      <c r="BV8" s="1">
        <f>Sheet1!$D$5</f>
        <v>1</v>
      </c>
      <c r="BW8" s="1">
        <f>Sheet1!$D$5</f>
        <v>1</v>
      </c>
      <c r="BX8" s="1">
        <f>Sheet1!$D$5</f>
        <v>1</v>
      </c>
      <c r="BY8" s="1">
        <f>Sheet1!$D$5</f>
        <v>1</v>
      </c>
      <c r="BZ8" s="1">
        <f>Sheet1!$D$5</f>
        <v>1</v>
      </c>
      <c r="DG8" s="43"/>
      <c r="DH8" s="61"/>
      <c r="DI8" s="61"/>
      <c r="DJ8" s="43"/>
      <c r="DK8" s="43"/>
      <c r="DL8" s="43"/>
      <c r="DM8" s="43"/>
      <c r="DN8" s="61"/>
      <c r="DO8" s="61"/>
      <c r="DP8" s="43"/>
      <c r="DQ8" s="43"/>
      <c r="DR8" s="43"/>
      <c r="DS8" s="43"/>
      <c r="DT8" s="43"/>
      <c r="DU8" s="43"/>
    </row>
    <row r="9" spans="1:125" ht="42" customHeight="1" x14ac:dyDescent="0.25">
      <c r="A9" s="13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P9" s="1">
        <v>14</v>
      </c>
      <c r="AQ9" s="1"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DG9" s="43"/>
      <c r="DH9" s="61"/>
      <c r="DI9" s="61"/>
      <c r="DJ9" s="43"/>
      <c r="DK9" s="43"/>
      <c r="DL9" s="78"/>
      <c r="DM9" s="43"/>
      <c r="DN9" s="61"/>
      <c r="DO9" s="61"/>
      <c r="DP9" s="43"/>
      <c r="DQ9" s="43"/>
      <c r="DR9" s="43"/>
      <c r="DS9" s="43"/>
      <c r="DT9" s="43"/>
      <c r="DU9" s="43"/>
    </row>
    <row r="10" spans="1:125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DG10" s="43"/>
      <c r="DH10" s="61"/>
      <c r="DI10" s="61"/>
      <c r="DJ10" s="43"/>
      <c r="DK10" s="61"/>
      <c r="DL10" s="61"/>
      <c r="DM10" s="43"/>
      <c r="DN10" s="61"/>
      <c r="DO10" s="61"/>
      <c r="DP10" s="43"/>
      <c r="DQ10" s="43"/>
      <c r="DR10" s="43"/>
      <c r="DS10" s="43"/>
      <c r="DT10" s="43"/>
      <c r="DU10" s="43"/>
    </row>
    <row r="11" spans="1:125" ht="42" customHeight="1" x14ac:dyDescent="0.25">
      <c r="A11" s="13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P11" s="1">
        <v>14.5</v>
      </c>
      <c r="AQ11" s="1" t="s">
        <v>45</v>
      </c>
      <c r="AR11" s="1"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DG11" s="43"/>
      <c r="DH11" s="61"/>
      <c r="DI11" s="61"/>
      <c r="DJ11" s="43"/>
      <c r="DK11" s="43"/>
      <c r="DL11" s="43"/>
      <c r="DM11" s="43"/>
      <c r="DN11" s="61"/>
      <c r="DO11" s="61"/>
      <c r="DP11" s="43"/>
      <c r="DQ11" s="43"/>
      <c r="DR11" s="43"/>
      <c r="DS11" s="43"/>
      <c r="DT11" s="43"/>
      <c r="DU11" s="43"/>
    </row>
    <row r="12" spans="1:125" ht="7.5" customHeight="1" x14ac:dyDescent="0.25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P12" s="1">
        <f>Sheet1!$D$5</f>
        <v>1</v>
      </c>
      <c r="AQ12" s="1">
        <f>Sheet1!$D$5</f>
        <v>1</v>
      </c>
      <c r="AR12" s="1">
        <f>Sheet1!$D$5</f>
        <v>1</v>
      </c>
      <c r="AS12" s="1">
        <f>Sheet1!$D$5</f>
        <v>1</v>
      </c>
      <c r="AT12" s="1">
        <f>Sheet1!$D$5</f>
        <v>1</v>
      </c>
      <c r="AU12" s="1">
        <f>Sheet1!$D$5</f>
        <v>1</v>
      </c>
      <c r="AV12" s="1">
        <f>Sheet1!$D$5</f>
        <v>1</v>
      </c>
      <c r="AW12" s="1">
        <f>Sheet1!$D$5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Sheet1!$D$5</f>
        <v>1</v>
      </c>
      <c r="BH12" s="1">
        <f>Sheet1!$D$5</f>
        <v>1</v>
      </c>
      <c r="BI12" s="1">
        <f>Sheet1!$D$5</f>
        <v>1</v>
      </c>
      <c r="BJ12" s="1">
        <f>Sheet1!$D$5</f>
        <v>1</v>
      </c>
      <c r="BK12" s="1">
        <f>Sheet1!$D$5</f>
        <v>1</v>
      </c>
      <c r="BL12" s="1">
        <f>Sheet1!$D$5</f>
        <v>1</v>
      </c>
      <c r="BM12" s="1">
        <f>Sheet1!$D$5</f>
        <v>1</v>
      </c>
      <c r="BN12" s="1">
        <f>Sheet1!$D$5</f>
        <v>1</v>
      </c>
      <c r="BO12" s="1">
        <f>Sheet1!$D$5</f>
        <v>1</v>
      </c>
      <c r="BP12" s="1">
        <f>Sheet1!$D$5</f>
        <v>1</v>
      </c>
      <c r="BQ12" s="1">
        <f>Sheet1!$D$5</f>
        <v>1</v>
      </c>
      <c r="BR12" s="1">
        <f>Sheet1!$D$5</f>
        <v>1</v>
      </c>
      <c r="BS12" s="1">
        <f>Sheet1!$D$5</f>
        <v>1</v>
      </c>
      <c r="BT12" s="1">
        <f>Sheet1!$D$5</f>
        <v>1</v>
      </c>
      <c r="BU12" s="1">
        <f>Sheet1!$D$5</f>
        <v>1</v>
      </c>
      <c r="BV12" s="1">
        <f>Sheet1!$D$5</f>
        <v>1</v>
      </c>
      <c r="BW12" s="1">
        <f>Sheet1!$D$5</f>
        <v>1</v>
      </c>
      <c r="BX12" s="1">
        <f>Sheet1!$D$5</f>
        <v>1</v>
      </c>
      <c r="BY12" s="1">
        <f>Sheet1!$D$5</f>
        <v>1</v>
      </c>
      <c r="BZ12" s="1">
        <f>Sheet1!$D$5</f>
        <v>1</v>
      </c>
      <c r="DG12" s="43"/>
      <c r="DH12" s="61"/>
      <c r="DI12" s="61"/>
      <c r="DJ12" s="43"/>
      <c r="DK12" s="61"/>
      <c r="DL12" s="61"/>
      <c r="DM12" s="43"/>
      <c r="DN12" s="61"/>
      <c r="DO12" s="61"/>
      <c r="DP12" s="43"/>
      <c r="DQ12" s="43"/>
      <c r="DR12" s="43"/>
      <c r="DS12" s="43"/>
      <c r="DT12" s="43"/>
      <c r="DU12" s="43"/>
    </row>
    <row r="13" spans="1:125" ht="42" customHeight="1" x14ac:dyDescent="0.25">
      <c r="A13" s="13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P13" s="1">
        <v>14</v>
      </c>
      <c r="AQ13" s="1"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C13" s="1">
        <f>Sheet1!$D$6</f>
        <v>1</v>
      </c>
      <c r="BD13" s="1">
        <v>14.5</v>
      </c>
      <c r="BE13" s="1" t="s">
        <v>45</v>
      </c>
      <c r="BF13" s="1">
        <v>14.5</v>
      </c>
      <c r="BG13" s="1">
        <f>Sheet1!$D$6</f>
        <v>1</v>
      </c>
      <c r="BH13" s="1">
        <v>14.5</v>
      </c>
      <c r="BI13" s="1" t="s">
        <v>45</v>
      </c>
      <c r="BJ13" s="1">
        <v>14.5</v>
      </c>
      <c r="BK13" s="1">
        <f>Sheet1!$D$6</f>
        <v>1</v>
      </c>
      <c r="BL13" s="1">
        <v>14.5</v>
      </c>
      <c r="BM13" s="1" t="s">
        <v>45</v>
      </c>
      <c r="BN13" s="1">
        <v>14.5</v>
      </c>
      <c r="BO13" s="1">
        <f>Sheet1!$D$6</f>
        <v>1</v>
      </c>
      <c r="BP13" s="1">
        <v>14.5</v>
      </c>
      <c r="BQ13" s="1" t="s">
        <v>45</v>
      </c>
      <c r="BR13" s="1">
        <v>14.5</v>
      </c>
      <c r="BS13" s="1">
        <f>Sheet1!$D$6</f>
        <v>1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DG13" s="43"/>
      <c r="DH13" s="61"/>
      <c r="DI13" s="61"/>
      <c r="DJ13" s="43"/>
      <c r="DK13" s="61"/>
      <c r="DL13" s="61"/>
      <c r="DM13" s="43"/>
      <c r="DN13" s="61"/>
      <c r="DO13" s="61"/>
      <c r="DP13" s="43"/>
      <c r="DQ13" s="43"/>
      <c r="DR13" s="43"/>
      <c r="DS13" s="43"/>
      <c r="DT13" s="43"/>
      <c r="DU13" s="43"/>
    </row>
    <row r="14" spans="1:125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C14" s="1">
        <f>Sheet1!$D$5</f>
        <v>1</v>
      </c>
      <c r="BD14" s="1">
        <f>Sheet1!$D$5</f>
        <v>1</v>
      </c>
      <c r="BE14" s="1">
        <f>Sheet1!$D$5</f>
        <v>1</v>
      </c>
      <c r="BF14" s="1">
        <f>Sheet1!$D$5</f>
        <v>1</v>
      </c>
      <c r="BG14" s="1">
        <f>Sheet1!$D$5</f>
        <v>1</v>
      </c>
      <c r="BH14" s="1">
        <f>Sheet1!$D$5</f>
        <v>1</v>
      </c>
      <c r="BI14" s="1">
        <f>Sheet1!$D$5</f>
        <v>1</v>
      </c>
      <c r="BJ14" s="1">
        <f>Sheet1!$D$5</f>
        <v>1</v>
      </c>
      <c r="BK14" s="1">
        <f>Sheet1!$D$5</f>
        <v>1</v>
      </c>
      <c r="BL14" s="1">
        <f>Sheet1!$D$5</f>
        <v>1</v>
      </c>
      <c r="BM14" s="1">
        <f>Sheet1!$D$5</f>
        <v>1</v>
      </c>
      <c r="BN14" s="1">
        <f>Sheet1!$D$5</f>
        <v>1</v>
      </c>
      <c r="BO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DG14" s="43"/>
      <c r="DH14" s="61"/>
      <c r="DI14" s="61"/>
      <c r="DJ14" s="43"/>
      <c r="DK14" s="61"/>
      <c r="DL14" s="61"/>
      <c r="DM14" s="43"/>
      <c r="DN14" s="61"/>
      <c r="DO14" s="61"/>
      <c r="DP14" s="43"/>
      <c r="DQ14" s="43"/>
      <c r="DR14" s="43"/>
      <c r="DS14" s="43"/>
      <c r="DT14" s="43"/>
      <c r="DU14" s="43"/>
    </row>
    <row r="15" spans="1:125" ht="42" customHeight="1" x14ac:dyDescent="0.25">
      <c r="A15" s="13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P15" s="1">
        <v>14.5</v>
      </c>
      <c r="AQ15" s="1" t="s">
        <v>45</v>
      </c>
      <c r="AR15" s="1"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C15" s="1" t="s">
        <v>45</v>
      </c>
      <c r="BD15" s="1">
        <v>14.5</v>
      </c>
      <c r="BE15" s="1">
        <f>Sheet1!$D$6</f>
        <v>1</v>
      </c>
      <c r="BF15" s="1">
        <v>14.5</v>
      </c>
      <c r="BG15" s="1" t="s">
        <v>45</v>
      </c>
      <c r="BH15" s="1">
        <v>14.5</v>
      </c>
      <c r="BI15" s="1">
        <f>Sheet1!$D$6</f>
        <v>1</v>
      </c>
      <c r="BJ15" s="1">
        <v>14.5</v>
      </c>
      <c r="BK15" s="1" t="s">
        <v>45</v>
      </c>
      <c r="BL15" s="1">
        <v>14.5</v>
      </c>
      <c r="BM15" s="1">
        <f>Sheet1!$D$6</f>
        <v>1</v>
      </c>
      <c r="BN15" s="1">
        <v>14.5</v>
      </c>
      <c r="BO15" s="1" t="s">
        <v>45</v>
      </c>
      <c r="BP15" s="1">
        <v>14.5</v>
      </c>
      <c r="BQ15" s="1">
        <f>Sheet1!$D$6</f>
        <v>1</v>
      </c>
      <c r="BR15" s="1">
        <v>14.5</v>
      </c>
      <c r="BS15" s="1" t="s">
        <v>45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DG15" s="43"/>
      <c r="DH15" s="61"/>
      <c r="DI15" s="61"/>
      <c r="DJ15" s="43"/>
      <c r="DK15" s="61"/>
      <c r="DL15" s="61"/>
      <c r="DM15" s="43"/>
      <c r="DN15" s="61"/>
      <c r="DO15" s="61"/>
      <c r="DP15" s="43"/>
      <c r="DQ15" s="43"/>
      <c r="DR15" s="43"/>
      <c r="DS15" s="43"/>
      <c r="DT15" s="43"/>
      <c r="DU15" s="43"/>
    </row>
    <row r="16" spans="1:125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M16" s="1">
        <f>Sheet1!$D$5</f>
        <v>1</v>
      </c>
      <c r="N16" s="1">
        <f>Sheet1!$D$5</f>
        <v>1</v>
      </c>
      <c r="O16" s="1">
        <f>Sheet1!$D$5</f>
        <v>1</v>
      </c>
      <c r="P16" s="1">
        <f>Sheet1!$D$5</f>
        <v>1</v>
      </c>
      <c r="Q16" s="1">
        <f>Sheet1!$D$5</f>
        <v>1</v>
      </c>
      <c r="R16" s="1">
        <f>Sheet1!$D$5</f>
        <v>1</v>
      </c>
      <c r="S16" s="1">
        <f>Sheet1!$D$5</f>
        <v>1</v>
      </c>
      <c r="T16" s="1">
        <f>Sheet1!$D$5</f>
        <v>1</v>
      </c>
      <c r="U16" s="1">
        <f>Sheet1!$D$5</f>
        <v>1</v>
      </c>
      <c r="V16" s="1">
        <f>Sheet1!$D$5</f>
        <v>1</v>
      </c>
      <c r="W16" s="1">
        <f>Sheet1!$D$5</f>
        <v>1</v>
      </c>
      <c r="X16" s="1">
        <f>Sheet1!$D$5</f>
        <v>1</v>
      </c>
      <c r="Y16" s="1">
        <f>Sheet1!$D$5</f>
        <v>1</v>
      </c>
      <c r="Z16" s="1">
        <f>Sheet1!$D$5</f>
        <v>1</v>
      </c>
      <c r="AA16" s="1">
        <f>Sheet1!$D$5</f>
        <v>1</v>
      </c>
      <c r="AB16" s="1">
        <f>Sheet1!$D$5</f>
        <v>1</v>
      </c>
      <c r="AC16" s="1">
        <f>Sheet1!$D$5</f>
        <v>1</v>
      </c>
      <c r="AD16" s="1">
        <f>Sheet1!$D$5</f>
        <v>1</v>
      </c>
      <c r="AP16" s="1">
        <f>Sheet1!$D$5</f>
        <v>1</v>
      </c>
      <c r="AQ16" s="1">
        <f>Sheet1!$D$5</f>
        <v>1</v>
      </c>
      <c r="AR16" s="1">
        <f>Sheet1!$D$5</f>
        <v>1</v>
      </c>
      <c r="AS16" s="1">
        <f>Sheet1!$D$5</f>
        <v>1</v>
      </c>
      <c r="AT16" s="1">
        <f>Sheet1!$D$5</f>
        <v>1</v>
      </c>
      <c r="AU16" s="1">
        <f>Sheet1!$D$5</f>
        <v>1</v>
      </c>
      <c r="AV16" s="1">
        <f>Sheet1!$D$5</f>
        <v>1</v>
      </c>
      <c r="AW16" s="1">
        <f>Sheet1!$D$5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BC16" s="1">
        <f>Sheet1!$D$5</f>
        <v>1</v>
      </c>
      <c r="BD16" s="1">
        <f>Sheet1!$D$5</f>
        <v>1</v>
      </c>
      <c r="BE16" s="1">
        <f>Sheet1!$D$5</f>
        <v>1</v>
      </c>
      <c r="BF16" s="1">
        <f>Sheet1!$D$5</f>
        <v>1</v>
      </c>
      <c r="BG16" s="1">
        <f>Sheet1!$D$5</f>
        <v>1</v>
      </c>
      <c r="BH16" s="1">
        <f>Sheet1!$D$5</f>
        <v>1</v>
      </c>
      <c r="BI16" s="1">
        <f>Sheet1!$D$5</f>
        <v>1</v>
      </c>
      <c r="BJ16" s="1">
        <f>Sheet1!$D$5</f>
        <v>1</v>
      </c>
      <c r="BK16" s="1">
        <f>Sheet1!$D$5</f>
        <v>1</v>
      </c>
      <c r="BL16" s="1">
        <f>Sheet1!$D$5</f>
        <v>1</v>
      </c>
      <c r="BM16" s="1">
        <f>Sheet1!$D$5</f>
        <v>1</v>
      </c>
      <c r="BN16" s="1">
        <f>Sheet1!$D$5</f>
        <v>1</v>
      </c>
      <c r="BO16" s="1">
        <f>Sheet1!$D$5</f>
        <v>1</v>
      </c>
      <c r="BP16" s="1">
        <f>Sheet1!$D$5</f>
        <v>1</v>
      </c>
      <c r="BQ16" s="1">
        <f>Sheet1!$D$5</f>
        <v>1</v>
      </c>
      <c r="BR16" s="1">
        <f>Sheet1!$D$5</f>
        <v>1</v>
      </c>
      <c r="BS16" s="1">
        <f>Sheet1!$D$5</f>
        <v>1</v>
      </c>
      <c r="BT16" s="1">
        <f>Sheet1!$D$5</f>
        <v>1</v>
      </c>
      <c r="BU16" s="1">
        <f>Sheet1!$D$5</f>
        <v>1</v>
      </c>
      <c r="BV16" s="1">
        <f>Sheet1!$D$5</f>
        <v>1</v>
      </c>
      <c r="BW16" s="1">
        <f>Sheet1!$D$5</f>
        <v>1</v>
      </c>
      <c r="BX16" s="1">
        <f>Sheet1!$D$5</f>
        <v>1</v>
      </c>
      <c r="BY16" s="1">
        <f>Sheet1!$D$5</f>
        <v>1</v>
      </c>
      <c r="BZ16" s="1">
        <f>Sheet1!$D$5</f>
        <v>1</v>
      </c>
      <c r="DG16" s="43"/>
      <c r="DH16" s="61"/>
      <c r="DI16" s="61"/>
      <c r="DJ16" s="43"/>
      <c r="DK16" s="61"/>
      <c r="DL16" s="61"/>
      <c r="DM16" s="43"/>
      <c r="DN16" s="61"/>
      <c r="DO16" s="61"/>
      <c r="DP16" s="43"/>
      <c r="DQ16" s="43"/>
      <c r="DR16" s="43"/>
      <c r="DS16" s="43"/>
      <c r="DT16" s="43"/>
      <c r="DU16" s="43"/>
    </row>
    <row r="17" spans="1:127" ht="42" customHeight="1" x14ac:dyDescent="0.25">
      <c r="A17" s="13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P17" s="1">
        <v>14</v>
      </c>
      <c r="AQ17" s="1"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C17" s="1">
        <f>Sheet1!$D$6</f>
        <v>1</v>
      </c>
      <c r="BD17" s="1">
        <v>14.5</v>
      </c>
      <c r="BE17" s="1" t="s">
        <v>45</v>
      </c>
      <c r="BF17" s="1">
        <v>14.5</v>
      </c>
      <c r="BG17" s="1">
        <f>Sheet1!$D$6</f>
        <v>1</v>
      </c>
      <c r="BH17" s="1">
        <v>14.5</v>
      </c>
      <c r="BI17" s="1" t="s">
        <v>45</v>
      </c>
      <c r="BJ17" s="1">
        <v>14.5</v>
      </c>
      <c r="BK17" s="1">
        <f>Sheet1!$D$6</f>
        <v>1</v>
      </c>
      <c r="BL17" s="1">
        <v>14.5</v>
      </c>
      <c r="BM17" s="1" t="s">
        <v>45</v>
      </c>
      <c r="BN17" s="1">
        <v>14.5</v>
      </c>
      <c r="BO17" s="1">
        <f>Sheet1!$D$6</f>
        <v>1</v>
      </c>
      <c r="BP17" s="1">
        <v>14.5</v>
      </c>
      <c r="BQ17" s="1" t="s">
        <v>45</v>
      </c>
      <c r="BR17" s="1">
        <v>14.5</v>
      </c>
      <c r="BS17" s="1">
        <f>Sheet1!$D$6</f>
        <v>1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DG17" s="43"/>
      <c r="DH17" s="61"/>
      <c r="DI17" s="61"/>
      <c r="DJ17" s="43"/>
      <c r="DK17" s="61"/>
      <c r="DL17" s="61"/>
      <c r="DM17" s="43"/>
      <c r="DN17" s="61"/>
      <c r="DO17" s="61"/>
      <c r="DP17" s="43"/>
      <c r="DQ17" s="43"/>
      <c r="DR17" s="43"/>
      <c r="DS17" s="43"/>
      <c r="DT17" s="43"/>
      <c r="DU17" s="43"/>
    </row>
    <row r="18" spans="1:127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C18" s="1">
        <f>Sheet1!$D$5</f>
        <v>1</v>
      </c>
      <c r="BD18" s="1">
        <f>Sheet1!$D$5</f>
        <v>1</v>
      </c>
      <c r="BE18" s="1">
        <f>Sheet1!$D$5</f>
        <v>1</v>
      </c>
      <c r="BF18" s="1">
        <f>Sheet1!$D$5</f>
        <v>1</v>
      </c>
      <c r="BG18" s="1">
        <f>Sheet1!$D$5</f>
        <v>1</v>
      </c>
      <c r="BH18" s="1">
        <f>Sheet1!$D$5</f>
        <v>1</v>
      </c>
      <c r="BI18" s="1">
        <f>Sheet1!$D$5</f>
        <v>1</v>
      </c>
      <c r="BJ18" s="1">
        <f>Sheet1!$D$5</f>
        <v>1</v>
      </c>
      <c r="BK18" s="1">
        <f>Sheet1!$D$5</f>
        <v>1</v>
      </c>
      <c r="BL18" s="1">
        <f>Sheet1!$D$5</f>
        <v>1</v>
      </c>
      <c r="BM18" s="1">
        <f>Sheet1!$D$5</f>
        <v>1</v>
      </c>
      <c r="BN18" s="1">
        <f>Sheet1!$D$5</f>
        <v>1</v>
      </c>
      <c r="BO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DG18" s="43"/>
      <c r="DH18" s="61"/>
      <c r="DI18" s="61"/>
      <c r="DJ18" s="43"/>
      <c r="DK18" s="61"/>
      <c r="DL18" s="61"/>
      <c r="DM18" s="43"/>
      <c r="DN18" s="61"/>
      <c r="DO18" s="61"/>
      <c r="DP18" s="43"/>
      <c r="DQ18" s="43"/>
      <c r="DR18" s="43"/>
      <c r="DS18" s="43"/>
      <c r="DT18" s="43"/>
      <c r="DU18" s="43"/>
    </row>
    <row r="19" spans="1:127" ht="42" customHeight="1" x14ac:dyDescent="0.25">
      <c r="A19" s="13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P19" s="1">
        <v>14.5</v>
      </c>
      <c r="AQ19" s="1" t="s">
        <v>45</v>
      </c>
      <c r="AR19" s="1"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C19" s="1" t="s">
        <v>45</v>
      </c>
      <c r="BD19" s="1">
        <v>14.5</v>
      </c>
      <c r="BE19" s="1">
        <f>Sheet1!$D$6</f>
        <v>1</v>
      </c>
      <c r="BF19" s="1">
        <v>14.5</v>
      </c>
      <c r="BG19" s="1" t="s">
        <v>45</v>
      </c>
      <c r="BH19" s="1">
        <v>14.5</v>
      </c>
      <c r="BI19" s="1">
        <f>Sheet1!$D$6</f>
        <v>1</v>
      </c>
      <c r="BJ19" s="1">
        <v>14.5</v>
      </c>
      <c r="BK19" s="1" t="s">
        <v>45</v>
      </c>
      <c r="BL19" s="1">
        <v>14.5</v>
      </c>
      <c r="BM19" s="1">
        <f>Sheet1!$D$6</f>
        <v>1</v>
      </c>
      <c r="BN19" s="1">
        <v>14.5</v>
      </c>
      <c r="BO19" s="1" t="s">
        <v>45</v>
      </c>
      <c r="BP19" s="1">
        <v>14.5</v>
      </c>
      <c r="BQ19" s="1">
        <f>Sheet1!$D$6</f>
        <v>1</v>
      </c>
      <c r="BR19" s="1">
        <v>14.5</v>
      </c>
      <c r="BS19" s="1" t="s">
        <v>45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DG19" s="43"/>
      <c r="DH19" s="61"/>
      <c r="DI19" s="61"/>
      <c r="DJ19" s="43"/>
      <c r="DK19" s="61"/>
      <c r="DL19" s="61"/>
      <c r="DM19" s="43"/>
      <c r="DN19" s="61"/>
      <c r="DO19" s="61"/>
      <c r="DP19" s="43"/>
      <c r="DQ19" s="43"/>
      <c r="DR19" s="43"/>
      <c r="DS19" s="43"/>
      <c r="DT19" s="43"/>
      <c r="DU19" s="43"/>
    </row>
    <row r="20" spans="1:127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M20" s="1">
        <f>Sheet1!$D$5</f>
        <v>1</v>
      </c>
      <c r="N20" s="1">
        <f>Sheet1!$D$5</f>
        <v>1</v>
      </c>
      <c r="O20" s="1">
        <f>Sheet1!$D$5</f>
        <v>1</v>
      </c>
      <c r="P20" s="1">
        <f>Sheet1!$D$5</f>
        <v>1</v>
      </c>
      <c r="Q20" s="1">
        <f>Sheet1!$D$5</f>
        <v>1</v>
      </c>
      <c r="R20" s="1">
        <f>Sheet1!$D$5</f>
        <v>1</v>
      </c>
      <c r="S20" s="1">
        <f>Sheet1!$D$5</f>
        <v>1</v>
      </c>
      <c r="T20" s="1">
        <f>Sheet1!$D$5</f>
        <v>1</v>
      </c>
      <c r="U20" s="1">
        <f>Sheet1!$D$5</f>
        <v>1</v>
      </c>
      <c r="V20" s="1">
        <f>Sheet1!$D$5</f>
        <v>1</v>
      </c>
      <c r="W20" s="1">
        <f>Sheet1!$D$5</f>
        <v>1</v>
      </c>
      <c r="X20" s="1">
        <f>Sheet1!$D$5</f>
        <v>1</v>
      </c>
      <c r="Y20" s="1">
        <f>Sheet1!$D$5</f>
        <v>1</v>
      </c>
      <c r="Z20" s="1">
        <f>Sheet1!$D$5</f>
        <v>1</v>
      </c>
      <c r="AA20" s="1">
        <f>Sheet1!$D$5</f>
        <v>1</v>
      </c>
      <c r="AB20" s="1">
        <f>Sheet1!$D$5</f>
        <v>1</v>
      </c>
      <c r="AC20" s="1">
        <f>Sheet1!$D$5</f>
        <v>1</v>
      </c>
      <c r="AD20" s="1">
        <f>Sheet1!$D$5</f>
        <v>1</v>
      </c>
      <c r="AP20" s="1">
        <f>Sheet1!$D$5</f>
        <v>1</v>
      </c>
      <c r="AQ20" s="1">
        <f>Sheet1!$D$5</f>
        <v>1</v>
      </c>
      <c r="AR20" s="1">
        <f>Sheet1!$D$5</f>
        <v>1</v>
      </c>
      <c r="AS20" s="1">
        <f>Sheet1!$D$5</f>
        <v>1</v>
      </c>
      <c r="AT20" s="1">
        <f>Sheet1!$D$5</f>
        <v>1</v>
      </c>
      <c r="AU20" s="1">
        <f>Sheet1!$D$5</f>
        <v>1</v>
      </c>
      <c r="AV20" s="1">
        <f>Sheet1!$D$5</f>
        <v>1</v>
      </c>
      <c r="AW20" s="1">
        <f>Sheet1!$D$5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C20" s="1">
        <f>Sheet1!$D$5</f>
        <v>1</v>
      </c>
      <c r="BD20" s="1">
        <f>Sheet1!$D$5</f>
        <v>1</v>
      </c>
      <c r="BE20" s="1">
        <f>Sheet1!$D$5</f>
        <v>1</v>
      </c>
      <c r="BF20" s="1">
        <f>Sheet1!$D$5</f>
        <v>1</v>
      </c>
      <c r="BG20" s="1">
        <f>Sheet1!$D$5</f>
        <v>1</v>
      </c>
      <c r="BH20" s="1">
        <f>Sheet1!$D$5</f>
        <v>1</v>
      </c>
      <c r="BI20" s="1">
        <f>Sheet1!$D$5</f>
        <v>1</v>
      </c>
      <c r="BJ20" s="1">
        <f>Sheet1!$D$5</f>
        <v>1</v>
      </c>
      <c r="BK20" s="1">
        <f>Sheet1!$D$5</f>
        <v>1</v>
      </c>
      <c r="BL20" s="1">
        <f>Sheet1!$D$5</f>
        <v>1</v>
      </c>
      <c r="BM20" s="1">
        <f>Sheet1!$D$5</f>
        <v>1</v>
      </c>
      <c r="BN20" s="1">
        <f>Sheet1!$D$5</f>
        <v>1</v>
      </c>
      <c r="BO20" s="1">
        <f>Sheet1!$D$5</f>
        <v>1</v>
      </c>
      <c r="BP20" s="1">
        <f>Sheet1!$D$5</f>
        <v>1</v>
      </c>
      <c r="BQ20" s="1">
        <f>Sheet1!$D$5</f>
        <v>1</v>
      </c>
      <c r="BR20" s="1">
        <f>Sheet1!$D$5</f>
        <v>1</v>
      </c>
      <c r="BS20" s="1">
        <f>Sheet1!$D$5</f>
        <v>1</v>
      </c>
      <c r="BT20" s="1">
        <f>Sheet1!$D$5</f>
        <v>1</v>
      </c>
      <c r="BU20" s="1">
        <f>Sheet1!$D$5</f>
        <v>1</v>
      </c>
      <c r="BV20" s="1">
        <f>Sheet1!$D$5</f>
        <v>1</v>
      </c>
      <c r="BW20" s="1">
        <f>Sheet1!$D$5</f>
        <v>1</v>
      </c>
      <c r="BX20" s="1">
        <f>Sheet1!$D$5</f>
        <v>1</v>
      </c>
      <c r="BY20" s="1">
        <f>Sheet1!$D$5</f>
        <v>1</v>
      </c>
      <c r="BZ20" s="1">
        <f>Sheet1!$D$5</f>
        <v>1</v>
      </c>
      <c r="DG20" s="43"/>
      <c r="DH20" s="61"/>
      <c r="DI20" s="61"/>
      <c r="DJ20" s="43"/>
      <c r="DK20" s="61"/>
      <c r="DL20" s="61"/>
      <c r="DM20" s="43"/>
      <c r="DN20" s="61"/>
      <c r="DO20" s="61"/>
      <c r="DP20" s="43"/>
      <c r="DQ20" s="43"/>
      <c r="DR20" s="43"/>
      <c r="DS20" s="43"/>
      <c r="DT20" s="43"/>
      <c r="DU20" s="43"/>
    </row>
    <row r="21" spans="1:127" ht="42" customHeight="1" x14ac:dyDescent="0.25">
      <c r="A21" s="13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P21" s="1">
        <v>14</v>
      </c>
      <c r="AQ21" s="1"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C21" s="1">
        <f>Sheet1!$D$6</f>
        <v>1</v>
      </c>
      <c r="BD21" s="1">
        <v>14.5</v>
      </c>
      <c r="BE21" s="1" t="s">
        <v>45</v>
      </c>
      <c r="BF21" s="1">
        <v>14.5</v>
      </c>
      <c r="BG21" s="1">
        <f>Sheet1!$D$6</f>
        <v>1</v>
      </c>
      <c r="BH21" s="1">
        <v>14.5</v>
      </c>
      <c r="BI21" s="1" t="s">
        <v>45</v>
      </c>
      <c r="BJ21" s="1">
        <v>14.5</v>
      </c>
      <c r="BK21" s="1">
        <f>Sheet1!$D$6</f>
        <v>1</v>
      </c>
      <c r="BL21" s="1">
        <v>14.5</v>
      </c>
      <c r="BM21" s="1" t="s">
        <v>45</v>
      </c>
      <c r="BN21" s="1">
        <v>14.5</v>
      </c>
      <c r="BO21" s="1">
        <f>Sheet1!$D$6</f>
        <v>1</v>
      </c>
      <c r="BP21" s="1">
        <v>14.5</v>
      </c>
      <c r="BQ21" s="1" t="s">
        <v>45</v>
      </c>
      <c r="BR21" s="1">
        <v>14.5</v>
      </c>
      <c r="BS21" s="1">
        <f>Sheet1!$D$6</f>
        <v>1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DG21" s="43"/>
      <c r="DH21" s="61"/>
      <c r="DI21" s="61"/>
      <c r="DJ21" s="43"/>
      <c r="DK21" s="61"/>
      <c r="DL21" s="61"/>
      <c r="DM21" s="43"/>
      <c r="DN21" s="61"/>
      <c r="DO21" s="61"/>
      <c r="DP21" s="78"/>
      <c r="DQ21" s="78"/>
      <c r="DR21" s="78"/>
      <c r="DS21" s="43"/>
      <c r="DT21" s="43"/>
      <c r="DU21" s="43"/>
    </row>
    <row r="22" spans="1:127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C22" s="1">
        <f>Sheet1!$D$5</f>
        <v>1</v>
      </c>
      <c r="BD22" s="1">
        <f>Sheet1!$D$5</f>
        <v>1</v>
      </c>
      <c r="BE22" s="1">
        <f>Sheet1!$D$5</f>
        <v>1</v>
      </c>
      <c r="BF22" s="1">
        <f>Sheet1!$D$5</f>
        <v>1</v>
      </c>
      <c r="BG22" s="1">
        <f>Sheet1!$D$5</f>
        <v>1</v>
      </c>
      <c r="BH22" s="1">
        <f>Sheet1!$D$5</f>
        <v>1</v>
      </c>
      <c r="BI22" s="1">
        <f>Sheet1!$D$5</f>
        <v>1</v>
      </c>
      <c r="BJ22" s="1">
        <f>Sheet1!$D$5</f>
        <v>1</v>
      </c>
      <c r="BK22" s="1">
        <f>Sheet1!$D$5</f>
        <v>1</v>
      </c>
      <c r="BL22" s="1">
        <f>Sheet1!$D$5</f>
        <v>1</v>
      </c>
      <c r="BM22" s="1">
        <f>Sheet1!$D$5</f>
        <v>1</v>
      </c>
      <c r="BN22" s="1">
        <f>Sheet1!$D$5</f>
        <v>1</v>
      </c>
      <c r="BO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DG22" s="43"/>
      <c r="DH22" s="61"/>
      <c r="DI22" s="61"/>
      <c r="DJ22" s="43"/>
      <c r="DK22" s="61"/>
      <c r="DL22" s="61"/>
      <c r="DM22" s="43"/>
      <c r="DN22" s="61"/>
      <c r="DO22" s="61"/>
      <c r="DP22" s="43"/>
      <c r="DQ22" s="43"/>
      <c r="DR22" s="43"/>
      <c r="DS22" s="43"/>
      <c r="DT22" s="43"/>
      <c r="DU22" s="43"/>
    </row>
    <row r="23" spans="1:127" ht="42" customHeight="1" x14ac:dyDescent="0.25">
      <c r="A23" s="13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P23" s="1">
        <v>14.5</v>
      </c>
      <c r="AQ23" s="1" t="s">
        <v>45</v>
      </c>
      <c r="AR23" s="1"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C23" s="1" t="s">
        <v>45</v>
      </c>
      <c r="BD23" s="1">
        <v>14.5</v>
      </c>
      <c r="BE23" s="1">
        <f>Sheet1!$D$6</f>
        <v>1</v>
      </c>
      <c r="BF23" s="1">
        <v>14.5</v>
      </c>
      <c r="BG23" s="1" t="s">
        <v>45</v>
      </c>
      <c r="BH23" s="1">
        <v>14.5</v>
      </c>
      <c r="BI23" s="1">
        <f>Sheet1!$D$6</f>
        <v>1</v>
      </c>
      <c r="BJ23" s="1">
        <v>14.5</v>
      </c>
      <c r="BK23" s="1" t="s">
        <v>45</v>
      </c>
      <c r="BL23" s="1">
        <v>14.5</v>
      </c>
      <c r="BM23" s="1">
        <f>Sheet1!$D$6</f>
        <v>1</v>
      </c>
      <c r="BN23" s="1">
        <v>14.5</v>
      </c>
      <c r="BO23" s="1" t="s">
        <v>45</v>
      </c>
      <c r="BP23" s="1">
        <v>14.5</v>
      </c>
      <c r="BQ23" s="1">
        <f>Sheet1!$D$6</f>
        <v>1</v>
      </c>
      <c r="BR23" s="1">
        <v>14.5</v>
      </c>
      <c r="BS23" s="1" t="s">
        <v>45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DG23" s="43"/>
      <c r="DH23" s="149"/>
      <c r="DI23" s="149"/>
      <c r="DJ23" s="78"/>
      <c r="DK23" s="26"/>
      <c r="DL23" s="61"/>
      <c r="DM23" s="43"/>
      <c r="DN23" s="61"/>
      <c r="DO23" s="61"/>
      <c r="DP23" s="43"/>
      <c r="DQ23" s="43"/>
      <c r="DR23" s="43"/>
      <c r="DS23" s="43"/>
      <c r="DT23" s="43"/>
      <c r="DU23" s="43"/>
    </row>
    <row r="24" spans="1:127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M24" s="1">
        <f>Sheet1!$D$5</f>
        <v>1</v>
      </c>
      <c r="N24" s="1">
        <f>Sheet1!$D$5</f>
        <v>1</v>
      </c>
      <c r="O24" s="1">
        <f>Sheet1!$D$5</f>
        <v>1</v>
      </c>
      <c r="P24" s="1">
        <f>Sheet1!$D$5</f>
        <v>1</v>
      </c>
      <c r="Q24" s="1">
        <f>Sheet1!$D$5</f>
        <v>1</v>
      </c>
      <c r="R24" s="1">
        <f>Sheet1!$D$5</f>
        <v>1</v>
      </c>
      <c r="S24" s="1">
        <f>Sheet1!$D$5</f>
        <v>1</v>
      </c>
      <c r="T24" s="1">
        <f>Sheet1!$D$5</f>
        <v>1</v>
      </c>
      <c r="U24" s="1">
        <f>Sheet1!$D$5</f>
        <v>1</v>
      </c>
      <c r="V24" s="1">
        <f>Sheet1!$D$5</f>
        <v>1</v>
      </c>
      <c r="W24" s="1">
        <f>Sheet1!$D$5</f>
        <v>1</v>
      </c>
      <c r="X24" s="1">
        <f>Sheet1!$D$5</f>
        <v>1</v>
      </c>
      <c r="Y24" s="1">
        <f>Sheet1!$D$5</f>
        <v>1</v>
      </c>
      <c r="Z24" s="1">
        <f>Sheet1!$D$5</f>
        <v>1</v>
      </c>
      <c r="AA24" s="1">
        <f>Sheet1!$D$5</f>
        <v>1</v>
      </c>
      <c r="AB24" s="1">
        <f>Sheet1!$D$5</f>
        <v>1</v>
      </c>
      <c r="AC24" s="1">
        <f>Sheet1!$D$5</f>
        <v>1</v>
      </c>
      <c r="AD24" s="1">
        <f>Sheet1!$D$5</f>
        <v>1</v>
      </c>
      <c r="AP24" s="1">
        <f>Sheet1!$D$5</f>
        <v>1</v>
      </c>
      <c r="AQ24" s="1">
        <f>Sheet1!$D$5</f>
        <v>1</v>
      </c>
      <c r="AR24" s="1">
        <f>Sheet1!$D$5</f>
        <v>1</v>
      </c>
      <c r="AS24" s="1">
        <f>Sheet1!$D$5</f>
        <v>1</v>
      </c>
      <c r="AT24" s="1">
        <f>Sheet1!$D$5</f>
        <v>1</v>
      </c>
      <c r="AU24" s="1">
        <f>Sheet1!$D$5</f>
        <v>1</v>
      </c>
      <c r="AV24" s="1">
        <f>Sheet1!$D$5</f>
        <v>1</v>
      </c>
      <c r="AW24" s="1">
        <f>Sheet1!$D$5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BC24" s="1">
        <f>Sheet1!$D$5</f>
        <v>1</v>
      </c>
      <c r="BD24" s="1">
        <f>Sheet1!$D$5</f>
        <v>1</v>
      </c>
      <c r="BE24" s="1">
        <f>Sheet1!$D$5</f>
        <v>1</v>
      </c>
      <c r="BF24" s="1">
        <f>Sheet1!$D$5</f>
        <v>1</v>
      </c>
      <c r="BG24" s="1">
        <f>Sheet1!$D$5</f>
        <v>1</v>
      </c>
      <c r="BH24" s="1">
        <f>Sheet1!$D$5</f>
        <v>1</v>
      </c>
      <c r="BI24" s="1">
        <f>Sheet1!$D$5</f>
        <v>1</v>
      </c>
      <c r="BJ24" s="1">
        <f>Sheet1!$D$5</f>
        <v>1</v>
      </c>
      <c r="BK24" s="1">
        <f>Sheet1!$D$5</f>
        <v>1</v>
      </c>
      <c r="BL24" s="1">
        <f>Sheet1!$D$5</f>
        <v>1</v>
      </c>
      <c r="BM24" s="1">
        <f>Sheet1!$D$5</f>
        <v>1</v>
      </c>
      <c r="BN24" s="1">
        <f>Sheet1!$D$5</f>
        <v>1</v>
      </c>
      <c r="BO24" s="1">
        <f>Sheet1!$D$5</f>
        <v>1</v>
      </c>
      <c r="BP24" s="1">
        <f>Sheet1!$D$5</f>
        <v>1</v>
      </c>
      <c r="BQ24" s="1">
        <f>Sheet1!$D$5</f>
        <v>1</v>
      </c>
      <c r="BR24" s="1">
        <f>Sheet1!$D$5</f>
        <v>1</v>
      </c>
      <c r="BS24" s="1">
        <f>Sheet1!$D$5</f>
        <v>1</v>
      </c>
      <c r="BT24" s="1">
        <f>Sheet1!$D$5</f>
        <v>1</v>
      </c>
      <c r="BU24" s="1">
        <f>Sheet1!$D$5</f>
        <v>1</v>
      </c>
      <c r="BV24" s="1">
        <f>Sheet1!$D$5</f>
        <v>1</v>
      </c>
      <c r="BW24" s="1">
        <f>Sheet1!$D$5</f>
        <v>1</v>
      </c>
      <c r="BX24" s="1">
        <f>Sheet1!$D$5</f>
        <v>1</v>
      </c>
      <c r="BY24" s="1">
        <f>Sheet1!$D$5</f>
        <v>1</v>
      </c>
      <c r="BZ24" s="1">
        <f>Sheet1!$D$5</f>
        <v>1</v>
      </c>
      <c r="DG24" s="43"/>
      <c r="DH24" s="61"/>
      <c r="DI24" s="61"/>
      <c r="DJ24" s="43"/>
      <c r="DK24" s="61"/>
      <c r="DL24" s="61"/>
      <c r="DM24" s="43"/>
      <c r="DN24" s="61"/>
      <c r="DO24" s="61"/>
      <c r="DP24" s="43"/>
      <c r="DQ24" s="43"/>
      <c r="DR24" s="43"/>
      <c r="DS24" s="43"/>
      <c r="DT24" s="43"/>
      <c r="DU24" s="43"/>
    </row>
    <row r="25" spans="1:127" ht="42" customHeight="1" x14ac:dyDescent="0.25">
      <c r="A25" s="13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P25" s="1">
        <v>14</v>
      </c>
      <c r="AQ25" s="1"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C25" s="1">
        <f>Sheet1!$D$6</f>
        <v>1</v>
      </c>
      <c r="BD25" s="1">
        <v>14.5</v>
      </c>
      <c r="BE25" s="1" t="s">
        <v>45</v>
      </c>
      <c r="BF25" s="1">
        <v>14.5</v>
      </c>
      <c r="BG25" s="1">
        <f>Sheet1!$D$6</f>
        <v>1</v>
      </c>
      <c r="BH25" s="1">
        <v>14.5</v>
      </c>
      <c r="BI25" s="1" t="s">
        <v>45</v>
      </c>
      <c r="BJ25" s="1">
        <v>14.5</v>
      </c>
      <c r="BK25" s="1">
        <f>Sheet1!$D$6</f>
        <v>1</v>
      </c>
      <c r="BL25" s="1">
        <v>14.5</v>
      </c>
      <c r="BM25" s="1" t="s">
        <v>45</v>
      </c>
      <c r="BN25" s="1">
        <v>14.5</v>
      </c>
      <c r="BO25" s="1">
        <f>Sheet1!$D$6</f>
        <v>1</v>
      </c>
      <c r="BP25" s="1">
        <v>14.5</v>
      </c>
      <c r="BQ25" s="1" t="s">
        <v>45</v>
      </c>
      <c r="BR25" s="1">
        <v>14.5</v>
      </c>
      <c r="BS25" s="1">
        <f>Sheet1!$D$6</f>
        <v>1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DG25" s="43"/>
      <c r="DH25" s="61"/>
      <c r="DI25" s="61"/>
      <c r="DJ25" s="43"/>
      <c r="DK25" s="61"/>
      <c r="DL25" s="61"/>
      <c r="DM25" s="43"/>
      <c r="DN25" s="148"/>
      <c r="DO25" s="148"/>
      <c r="DP25" s="43"/>
      <c r="DQ25" s="43"/>
      <c r="DR25" s="43"/>
      <c r="DS25" s="43"/>
      <c r="DT25" s="43"/>
      <c r="DU25" s="43"/>
    </row>
    <row r="26" spans="1:127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C26" s="1">
        <f>Sheet1!$D$5</f>
        <v>1</v>
      </c>
      <c r="BD26" s="1">
        <f>Sheet1!$D$5</f>
        <v>1</v>
      </c>
      <c r="BE26" s="1">
        <f>Sheet1!$D$5</f>
        <v>1</v>
      </c>
      <c r="BF26" s="1">
        <f>Sheet1!$D$5</f>
        <v>1</v>
      </c>
      <c r="BG26" s="1">
        <f>Sheet1!$D$5</f>
        <v>1</v>
      </c>
      <c r="BH26" s="1">
        <f>Sheet1!$D$5</f>
        <v>1</v>
      </c>
      <c r="BI26" s="1">
        <f>Sheet1!$D$5</f>
        <v>1</v>
      </c>
      <c r="BJ26" s="1">
        <f>Sheet1!$D$5</f>
        <v>1</v>
      </c>
      <c r="BK26" s="1">
        <f>Sheet1!$D$5</f>
        <v>1</v>
      </c>
      <c r="BL26" s="1">
        <f>Sheet1!$D$5</f>
        <v>1</v>
      </c>
      <c r="BM26" s="1">
        <f>Sheet1!$D$5</f>
        <v>1</v>
      </c>
      <c r="BN26" s="1">
        <f>Sheet1!$D$5</f>
        <v>1</v>
      </c>
      <c r="BO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DG26" s="43"/>
      <c r="DH26" s="61"/>
      <c r="DI26" s="61"/>
      <c r="DJ26" s="43"/>
      <c r="DK26" s="61"/>
      <c r="DL26" s="61"/>
      <c r="DM26" s="43"/>
      <c r="DN26" s="61"/>
      <c r="DO26" s="61"/>
      <c r="DP26" s="43"/>
      <c r="DQ26" s="43"/>
      <c r="DR26" s="43"/>
      <c r="DS26" s="43"/>
      <c r="DT26" s="43"/>
      <c r="DU26" s="43"/>
    </row>
    <row r="27" spans="1:127" ht="42" customHeight="1" x14ac:dyDescent="0.25">
      <c r="A27" s="13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P27" s="1">
        <v>14.5</v>
      </c>
      <c r="AQ27" s="1" t="s">
        <v>45</v>
      </c>
      <c r="AR27" s="1"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C27" s="1" t="s">
        <v>45</v>
      </c>
      <c r="BD27" s="1">
        <v>14.5</v>
      </c>
      <c r="BE27" s="1">
        <f>Sheet1!$D$6</f>
        <v>1</v>
      </c>
      <c r="BF27" s="1">
        <v>14.5</v>
      </c>
      <c r="BG27" s="1" t="s">
        <v>45</v>
      </c>
      <c r="BH27" s="1">
        <v>14.5</v>
      </c>
      <c r="BI27" s="1">
        <f>Sheet1!$D$6</f>
        <v>1</v>
      </c>
      <c r="BJ27" s="1">
        <v>14.5</v>
      </c>
      <c r="BK27" s="1" t="s">
        <v>45</v>
      </c>
      <c r="BL27" s="1">
        <v>14.5</v>
      </c>
      <c r="BM27" s="1">
        <f>Sheet1!$D$6</f>
        <v>1</v>
      </c>
      <c r="BN27" s="1">
        <v>14.5</v>
      </c>
      <c r="BO27" s="1" t="s">
        <v>45</v>
      </c>
      <c r="BP27" s="1">
        <v>14.5</v>
      </c>
      <c r="BQ27" s="1">
        <f>Sheet1!$D$6</f>
        <v>1</v>
      </c>
      <c r="BR27" s="1">
        <v>14.5</v>
      </c>
      <c r="BS27" s="1" t="s">
        <v>45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DG27" s="43"/>
      <c r="DH27" s="61"/>
      <c r="DI27" s="61"/>
      <c r="DJ27" s="43"/>
      <c r="DK27" s="61"/>
      <c r="DL27" s="61"/>
      <c r="DM27" s="43"/>
      <c r="DN27" s="61"/>
      <c r="DO27" s="61"/>
      <c r="DP27" s="43"/>
      <c r="DQ27" s="43"/>
      <c r="DR27" s="43"/>
      <c r="DS27" s="43"/>
      <c r="DT27" s="43"/>
      <c r="DU27" s="43"/>
      <c r="DV27" s="24"/>
      <c r="DW27" s="24"/>
    </row>
    <row r="28" spans="1:127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M28" s="1">
        <f>Sheet1!$D$5</f>
        <v>1</v>
      </c>
      <c r="N28" s="1">
        <f>Sheet1!$D$5</f>
        <v>1</v>
      </c>
      <c r="O28" s="1">
        <f>Sheet1!$D$5</f>
        <v>1</v>
      </c>
      <c r="P28" s="1">
        <f>Sheet1!$D$5</f>
        <v>1</v>
      </c>
      <c r="Q28" s="1">
        <f>Sheet1!$D$5</f>
        <v>1</v>
      </c>
      <c r="R28" s="1">
        <f>Sheet1!$D$5</f>
        <v>1</v>
      </c>
      <c r="S28" s="1">
        <f>Sheet1!$D$5</f>
        <v>1</v>
      </c>
      <c r="T28" s="1">
        <f>Sheet1!$D$5</f>
        <v>1</v>
      </c>
      <c r="U28" s="1">
        <f>Sheet1!$D$5</f>
        <v>1</v>
      </c>
      <c r="V28" s="1">
        <f>Sheet1!$D$5</f>
        <v>1</v>
      </c>
      <c r="W28" s="1">
        <f>Sheet1!$D$5</f>
        <v>1</v>
      </c>
      <c r="X28" s="1">
        <f>Sheet1!$D$5</f>
        <v>1</v>
      </c>
      <c r="Y28" s="1">
        <f>Sheet1!$D$5</f>
        <v>1</v>
      </c>
      <c r="Z28" s="1">
        <f>Sheet1!$D$5</f>
        <v>1</v>
      </c>
      <c r="AA28" s="1">
        <f>Sheet1!$D$5</f>
        <v>1</v>
      </c>
      <c r="AB28" s="1">
        <f>Sheet1!$D$5</f>
        <v>1</v>
      </c>
      <c r="AC28" s="1">
        <f>Sheet1!$D$5</f>
        <v>1</v>
      </c>
      <c r="AD28" s="1">
        <f>Sheet1!$D$5</f>
        <v>1</v>
      </c>
      <c r="AP28" s="1">
        <f>Sheet1!$D$5</f>
        <v>1</v>
      </c>
      <c r="AQ28" s="1">
        <f>Sheet1!$D$5</f>
        <v>1</v>
      </c>
      <c r="AR28" s="1">
        <f>Sheet1!$D$5</f>
        <v>1</v>
      </c>
      <c r="AS28" s="1">
        <f>Sheet1!$D$5</f>
        <v>1</v>
      </c>
      <c r="AT28" s="1">
        <f>Sheet1!$D$5</f>
        <v>1</v>
      </c>
      <c r="AU28" s="1">
        <f>Sheet1!$D$5</f>
        <v>1</v>
      </c>
      <c r="AV28" s="1">
        <f>Sheet1!$D$5</f>
        <v>1</v>
      </c>
      <c r="AW28" s="1">
        <f>Sheet1!$D$5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C28" s="1">
        <f>Sheet1!$D$5</f>
        <v>1</v>
      </c>
      <c r="BD28" s="1">
        <f>Sheet1!$D$5</f>
        <v>1</v>
      </c>
      <c r="BE28" s="1">
        <f>Sheet1!$D$5</f>
        <v>1</v>
      </c>
      <c r="BF28" s="1">
        <f>Sheet1!$D$5</f>
        <v>1</v>
      </c>
      <c r="BG28" s="1">
        <f>Sheet1!$D$5</f>
        <v>1</v>
      </c>
      <c r="BH28" s="1">
        <f>Sheet1!$D$5</f>
        <v>1</v>
      </c>
      <c r="BI28" s="1">
        <f>Sheet1!$D$5</f>
        <v>1</v>
      </c>
      <c r="BJ28" s="1">
        <f>Sheet1!$D$5</f>
        <v>1</v>
      </c>
      <c r="BK28" s="1">
        <f>Sheet1!$D$5</f>
        <v>1</v>
      </c>
      <c r="BL28" s="1">
        <f>Sheet1!$D$5</f>
        <v>1</v>
      </c>
      <c r="BM28" s="1">
        <f>Sheet1!$D$5</f>
        <v>1</v>
      </c>
      <c r="BN28" s="1">
        <f>Sheet1!$D$5</f>
        <v>1</v>
      </c>
      <c r="BO28" s="1">
        <f>Sheet1!$D$5</f>
        <v>1</v>
      </c>
      <c r="BP28" s="1">
        <f>Sheet1!$D$5</f>
        <v>1</v>
      </c>
      <c r="BQ28" s="1">
        <f>Sheet1!$D$5</f>
        <v>1</v>
      </c>
      <c r="BR28" s="1">
        <f>Sheet1!$D$5</f>
        <v>1</v>
      </c>
      <c r="BS28" s="1">
        <f>Sheet1!$D$5</f>
        <v>1</v>
      </c>
      <c r="BT28" s="1">
        <f>Sheet1!$D$5</f>
        <v>1</v>
      </c>
      <c r="BU28" s="1">
        <f>Sheet1!$D$5</f>
        <v>1</v>
      </c>
      <c r="BV28" s="1">
        <f>Sheet1!$D$5</f>
        <v>1</v>
      </c>
      <c r="BW28" s="1">
        <f>Sheet1!$D$5</f>
        <v>1</v>
      </c>
      <c r="BX28" s="1">
        <f>Sheet1!$D$5</f>
        <v>1</v>
      </c>
      <c r="BY28" s="1">
        <f>Sheet1!$D$5</f>
        <v>1</v>
      </c>
      <c r="BZ28" s="1">
        <f>Sheet1!$D$5</f>
        <v>1</v>
      </c>
      <c r="DG28" s="43"/>
      <c r="DH28" s="61"/>
      <c r="DI28" s="61"/>
      <c r="DJ28" s="43"/>
      <c r="DK28" s="61"/>
      <c r="DL28" s="61"/>
      <c r="DM28" s="43"/>
      <c r="DN28" s="61"/>
      <c r="DO28" s="61"/>
      <c r="DP28" s="43"/>
      <c r="DQ28" s="43"/>
      <c r="DR28" s="43"/>
      <c r="DS28" s="43"/>
      <c r="DT28" s="43"/>
      <c r="DU28" s="43"/>
    </row>
    <row r="29" spans="1:127" ht="42" customHeight="1" x14ac:dyDescent="0.25">
      <c r="A29" s="13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P29" s="1">
        <v>14</v>
      </c>
      <c r="AQ29" s="1"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C29" s="1">
        <f>Sheet1!$D$6</f>
        <v>1</v>
      </c>
      <c r="BD29" s="1">
        <v>14.5</v>
      </c>
      <c r="BE29" s="1" t="s">
        <v>45</v>
      </c>
      <c r="BF29" s="1">
        <v>14.5</v>
      </c>
      <c r="BG29" s="1">
        <f>Sheet1!$D$6</f>
        <v>1</v>
      </c>
      <c r="BH29" s="1">
        <v>14.5</v>
      </c>
      <c r="BI29" s="1" t="s">
        <v>45</v>
      </c>
      <c r="BJ29" s="1">
        <v>14.5</v>
      </c>
      <c r="BK29" s="1">
        <f>Sheet1!$D$6</f>
        <v>1</v>
      </c>
      <c r="BL29" s="1">
        <v>14.5</v>
      </c>
      <c r="BM29" s="1" t="s">
        <v>45</v>
      </c>
      <c r="BN29" s="1">
        <v>14.5</v>
      </c>
      <c r="BO29" s="1">
        <f>Sheet1!$D$6</f>
        <v>1</v>
      </c>
      <c r="BP29" s="1">
        <v>14.5</v>
      </c>
      <c r="BQ29" s="1" t="s">
        <v>45</v>
      </c>
      <c r="BR29" s="1">
        <v>14.5</v>
      </c>
      <c r="BS29" s="1">
        <f>Sheet1!$D$6</f>
        <v>1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DG29" s="43"/>
      <c r="DH29" s="61"/>
      <c r="DI29" s="61"/>
      <c r="DJ29" s="43"/>
      <c r="DK29" s="148"/>
      <c r="DL29" s="148"/>
      <c r="DM29" s="43"/>
      <c r="DN29" s="61"/>
      <c r="DO29" s="61"/>
      <c r="DP29" s="43"/>
      <c r="DQ29" s="43"/>
      <c r="DR29" s="43"/>
      <c r="DS29" s="43"/>
      <c r="DT29" s="43"/>
      <c r="DU29" s="43"/>
    </row>
    <row r="30" spans="1:127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C30" s="1">
        <f>Sheet1!$D$5</f>
        <v>1</v>
      </c>
      <c r="BD30" s="1">
        <f>Sheet1!$D$5</f>
        <v>1</v>
      </c>
      <c r="BE30" s="1">
        <f>Sheet1!$D$5</f>
        <v>1</v>
      </c>
      <c r="BF30" s="1">
        <f>Sheet1!$D$5</f>
        <v>1</v>
      </c>
      <c r="BG30" s="1">
        <f>Sheet1!$D$5</f>
        <v>1</v>
      </c>
      <c r="BH30" s="1">
        <f>Sheet1!$D$5</f>
        <v>1</v>
      </c>
      <c r="BI30" s="1">
        <f>Sheet1!$D$5</f>
        <v>1</v>
      </c>
      <c r="BJ30" s="1">
        <f>Sheet1!$D$5</f>
        <v>1</v>
      </c>
      <c r="BK30" s="1">
        <f>Sheet1!$D$5</f>
        <v>1</v>
      </c>
      <c r="BL30" s="1">
        <f>Sheet1!$D$5</f>
        <v>1</v>
      </c>
      <c r="BM30" s="1">
        <f>Sheet1!$D$5</f>
        <v>1</v>
      </c>
      <c r="BN30" s="1">
        <f>Sheet1!$D$5</f>
        <v>1</v>
      </c>
      <c r="BO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DG30" s="43"/>
      <c r="DH30" s="61"/>
      <c r="DI30" s="61"/>
      <c r="DJ30" s="43"/>
      <c r="DK30" s="61"/>
      <c r="DL30" s="61"/>
      <c r="DM30" s="43"/>
      <c r="DN30" s="61"/>
      <c r="DO30" s="61"/>
      <c r="DP30" s="43"/>
      <c r="DQ30" s="43"/>
      <c r="DR30" s="43"/>
      <c r="DS30" s="43"/>
      <c r="DT30" s="43"/>
      <c r="DU30" s="43"/>
    </row>
    <row r="31" spans="1:127" ht="42" customHeight="1" x14ac:dyDescent="0.25">
      <c r="A31" s="13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P31" s="1">
        <v>14.5</v>
      </c>
      <c r="AQ31" s="1" t="s">
        <v>45</v>
      </c>
      <c r="AR31" s="1"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C31" s="1" t="s">
        <v>45</v>
      </c>
      <c r="BD31" s="1">
        <v>14.5</v>
      </c>
      <c r="BE31" s="1">
        <f>Sheet1!$D$6</f>
        <v>1</v>
      </c>
      <c r="BF31" s="1">
        <v>14.5</v>
      </c>
      <c r="BG31" s="1" t="s">
        <v>45</v>
      </c>
      <c r="BH31" s="1">
        <v>14.5</v>
      </c>
      <c r="BI31" s="1">
        <f>Sheet1!$D$6</f>
        <v>1</v>
      </c>
      <c r="BJ31" s="1">
        <v>14.5</v>
      </c>
      <c r="BK31" s="1" t="s">
        <v>45</v>
      </c>
      <c r="BL31" s="1">
        <v>14.5</v>
      </c>
      <c r="BM31" s="1">
        <f>Sheet1!$D$6</f>
        <v>1</v>
      </c>
      <c r="BN31" s="1">
        <v>14.5</v>
      </c>
      <c r="BO31" s="1" t="s">
        <v>45</v>
      </c>
      <c r="BP31" s="1">
        <v>14.5</v>
      </c>
      <c r="BQ31" s="1">
        <f>Sheet1!$D$6</f>
        <v>1</v>
      </c>
      <c r="BR31" s="1">
        <v>14.5</v>
      </c>
      <c r="BS31" s="1" t="s">
        <v>45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DG31" s="43"/>
      <c r="DH31" s="61"/>
      <c r="DI31" s="61"/>
      <c r="DJ31" s="43"/>
      <c r="DK31" s="61"/>
      <c r="DL31" s="61"/>
      <c r="DM31" s="43"/>
      <c r="DN31" s="61"/>
      <c r="DO31" s="61"/>
      <c r="DP31" s="43"/>
      <c r="DQ31" s="43"/>
      <c r="DR31" s="43"/>
      <c r="DS31" s="43"/>
      <c r="DT31" s="43"/>
      <c r="DU31" s="43"/>
    </row>
    <row r="32" spans="1:127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M32" s="1">
        <f>Sheet1!$D$5</f>
        <v>1</v>
      </c>
      <c r="N32" s="1">
        <f>Sheet1!$D$5</f>
        <v>1</v>
      </c>
      <c r="O32" s="1">
        <f>Sheet1!$D$5</f>
        <v>1</v>
      </c>
      <c r="P32" s="1">
        <f>Sheet1!$D$5</f>
        <v>1</v>
      </c>
      <c r="Q32" s="1">
        <f>Sheet1!$D$5</f>
        <v>1</v>
      </c>
      <c r="R32" s="1">
        <f>Sheet1!$D$5</f>
        <v>1</v>
      </c>
      <c r="S32" s="1">
        <f>Sheet1!$D$5</f>
        <v>1</v>
      </c>
      <c r="T32" s="1">
        <f>Sheet1!$D$5</f>
        <v>1</v>
      </c>
      <c r="U32" s="1">
        <f>Sheet1!$D$5</f>
        <v>1</v>
      </c>
      <c r="V32" s="1">
        <f>Sheet1!$D$5</f>
        <v>1</v>
      </c>
      <c r="W32" s="1">
        <f>Sheet1!$D$5</f>
        <v>1</v>
      </c>
      <c r="X32" s="1">
        <f>Sheet1!$D$5</f>
        <v>1</v>
      </c>
      <c r="Y32" s="1">
        <f>Sheet1!$D$5</f>
        <v>1</v>
      </c>
      <c r="Z32" s="1">
        <f>Sheet1!$D$5</f>
        <v>1</v>
      </c>
      <c r="AA32" s="1">
        <f>Sheet1!$D$5</f>
        <v>1</v>
      </c>
      <c r="AB32" s="1">
        <f>Sheet1!$D$5</f>
        <v>1</v>
      </c>
      <c r="AC32" s="1">
        <f>Sheet1!$D$5</f>
        <v>1</v>
      </c>
      <c r="AD32" s="1">
        <f>Sheet1!$D$5</f>
        <v>1</v>
      </c>
      <c r="AP32" s="1">
        <f>Sheet1!$D$5</f>
        <v>1</v>
      </c>
      <c r="AQ32" s="1">
        <f>Sheet1!$D$5</f>
        <v>1</v>
      </c>
      <c r="AR32" s="1">
        <f>Sheet1!$D$5</f>
        <v>1</v>
      </c>
      <c r="AS32" s="1">
        <f>Sheet1!$D$5</f>
        <v>1</v>
      </c>
      <c r="AT32" s="1">
        <f>Sheet1!$D$5</f>
        <v>1</v>
      </c>
      <c r="AU32" s="1">
        <f>Sheet1!$D$5</f>
        <v>1</v>
      </c>
      <c r="AV32" s="1">
        <f>Sheet1!$D$5</f>
        <v>1</v>
      </c>
      <c r="AW32" s="1">
        <f>Sheet1!$D$5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Sheet1!$D$5</f>
        <v>1</v>
      </c>
      <c r="BB32" s="1">
        <f>Sheet1!$D$5</f>
        <v>1</v>
      </c>
      <c r="BC32" s="1">
        <f>Sheet1!$D$5</f>
        <v>1</v>
      </c>
      <c r="BD32" s="1">
        <f>Sheet1!$D$5</f>
        <v>1</v>
      </c>
      <c r="BE32" s="1">
        <f>Sheet1!$D$5</f>
        <v>1</v>
      </c>
      <c r="BF32" s="1">
        <f>Sheet1!$D$5</f>
        <v>1</v>
      </c>
      <c r="BG32" s="1">
        <f>Sheet1!$D$5</f>
        <v>1</v>
      </c>
      <c r="BH32" s="1">
        <f>Sheet1!$D$5</f>
        <v>1</v>
      </c>
      <c r="BI32" s="1">
        <f>Sheet1!$D$5</f>
        <v>1</v>
      </c>
      <c r="BJ32" s="1">
        <f>Sheet1!$D$5</f>
        <v>1</v>
      </c>
      <c r="BK32" s="1">
        <f>Sheet1!$D$5</f>
        <v>1</v>
      </c>
      <c r="BL32" s="1">
        <f>Sheet1!$D$5</f>
        <v>1</v>
      </c>
      <c r="BM32" s="1">
        <f>Sheet1!$D$5</f>
        <v>1</v>
      </c>
      <c r="BN32" s="1">
        <f>Sheet1!$D$5</f>
        <v>1</v>
      </c>
      <c r="BO32" s="1">
        <f>Sheet1!$D$5</f>
        <v>1</v>
      </c>
      <c r="BP32" s="1">
        <f>Sheet1!$D$5</f>
        <v>1</v>
      </c>
      <c r="BQ32" s="1">
        <f>Sheet1!$D$5</f>
        <v>1</v>
      </c>
      <c r="BR32" s="1">
        <f>Sheet1!$D$5</f>
        <v>1</v>
      </c>
      <c r="BS32" s="1">
        <f>Sheet1!$D$5</f>
        <v>1</v>
      </c>
      <c r="BT32" s="1">
        <f>Sheet1!$D$5</f>
        <v>1</v>
      </c>
      <c r="BU32" s="1">
        <f>Sheet1!$D$5</f>
        <v>1</v>
      </c>
      <c r="BV32" s="1">
        <f>Sheet1!$D$5</f>
        <v>1</v>
      </c>
      <c r="BW32" s="1">
        <f>Sheet1!$D$5</f>
        <v>1</v>
      </c>
      <c r="BX32" s="1">
        <f>Sheet1!$D$5</f>
        <v>1</v>
      </c>
      <c r="BY32" s="1">
        <f>Sheet1!$D$5</f>
        <v>1</v>
      </c>
      <c r="BZ32" s="1">
        <f>Sheet1!$D$5</f>
        <v>1</v>
      </c>
      <c r="DG32" s="43"/>
      <c r="DH32" s="61"/>
      <c r="DI32" s="61"/>
      <c r="DJ32" s="43"/>
      <c r="DK32" s="61"/>
      <c r="DL32" s="61"/>
      <c r="DM32" s="43"/>
      <c r="DN32" s="61"/>
      <c r="DO32" s="61"/>
      <c r="DP32" s="43"/>
      <c r="DQ32" s="43"/>
      <c r="DR32" s="43"/>
      <c r="DS32" s="43"/>
      <c r="DT32" s="43"/>
      <c r="DU32" s="43"/>
    </row>
    <row r="33" spans="1:125" ht="42" customHeight="1" x14ac:dyDescent="0.25">
      <c r="A33" s="13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P33" s="1">
        <v>14</v>
      </c>
      <c r="AQ33" s="1"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C33" s="1">
        <f>Sheet1!$D$6</f>
        <v>1</v>
      </c>
      <c r="BD33" s="1">
        <v>14.5</v>
      </c>
      <c r="BE33" s="1" t="s">
        <v>45</v>
      </c>
      <c r="BF33" s="1">
        <v>14.5</v>
      </c>
      <c r="BG33" s="1">
        <f>Sheet1!$D$6</f>
        <v>1</v>
      </c>
      <c r="BH33" s="1">
        <v>14.5</v>
      </c>
      <c r="BI33" s="1" t="s">
        <v>45</v>
      </c>
      <c r="BJ33" s="1">
        <v>14.5</v>
      </c>
      <c r="BK33" s="1">
        <f>Sheet1!$D$6</f>
        <v>1</v>
      </c>
      <c r="BL33" s="1">
        <v>14.5</v>
      </c>
      <c r="BM33" s="1" t="s">
        <v>45</v>
      </c>
      <c r="BN33" s="1">
        <v>14.5</v>
      </c>
      <c r="BO33" s="1">
        <f>Sheet1!$D$6</f>
        <v>1</v>
      </c>
      <c r="BP33" s="1">
        <v>14.5</v>
      </c>
      <c r="BQ33" s="1" t="s">
        <v>45</v>
      </c>
      <c r="BR33" s="1">
        <v>14.5</v>
      </c>
      <c r="BS33" s="1">
        <f>Sheet1!$D$6</f>
        <v>1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DG33" s="43"/>
      <c r="DH33" s="61"/>
      <c r="DI33" s="61"/>
      <c r="DJ33" s="43"/>
      <c r="DK33" s="61"/>
      <c r="DL33" s="61"/>
      <c r="DM33" s="43"/>
      <c r="DN33" s="61"/>
      <c r="DO33" s="61"/>
      <c r="DP33" s="43"/>
      <c r="DQ33" s="43"/>
      <c r="DR33" s="43"/>
      <c r="DS33" s="43"/>
      <c r="DT33" s="43"/>
      <c r="DU33" s="43"/>
    </row>
    <row r="34" spans="1:125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DG34" s="43"/>
      <c r="DH34" s="61"/>
      <c r="DI34" s="61"/>
      <c r="DJ34" s="43"/>
      <c r="DK34" s="61"/>
      <c r="DL34" s="61"/>
      <c r="DM34" s="43"/>
      <c r="DN34" s="61"/>
      <c r="DO34" s="61"/>
      <c r="DP34" s="43"/>
      <c r="DQ34" s="43"/>
      <c r="DR34" s="43"/>
      <c r="DS34" s="43"/>
      <c r="DT34" s="43"/>
      <c r="DU34" s="43"/>
    </row>
    <row r="35" spans="1:125" ht="42" customHeight="1" x14ac:dyDescent="0.25">
      <c r="A35" s="13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P35" s="1">
        <v>14.5</v>
      </c>
      <c r="AQ35" s="1" t="s">
        <v>45</v>
      </c>
      <c r="AR35" s="1"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C35" s="1" t="s">
        <v>45</v>
      </c>
      <c r="BD35" s="1">
        <v>14.5</v>
      </c>
      <c r="BE35" s="1">
        <f>Sheet1!$D$6</f>
        <v>1</v>
      </c>
      <c r="BF35" s="1">
        <v>14.5</v>
      </c>
      <c r="BG35" s="1" t="s">
        <v>45</v>
      </c>
      <c r="BH35" s="1">
        <v>14.5</v>
      </c>
      <c r="BI35" s="1">
        <f>Sheet1!$D$6</f>
        <v>1</v>
      </c>
      <c r="BJ35" s="1">
        <v>14.5</v>
      </c>
      <c r="BK35" s="1" t="s">
        <v>45</v>
      </c>
      <c r="BL35" s="1">
        <v>14.5</v>
      </c>
      <c r="BM35" s="1">
        <f>Sheet1!$D$6</f>
        <v>1</v>
      </c>
      <c r="BN35" s="1">
        <v>14.5</v>
      </c>
      <c r="BO35" s="1" t="s">
        <v>45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DG35" s="43"/>
      <c r="DH35" s="61"/>
      <c r="DI35" s="61"/>
      <c r="DJ35" s="43"/>
      <c r="DK35" s="61"/>
      <c r="DL35" s="61"/>
      <c r="DM35" s="43"/>
      <c r="DN35" s="61"/>
      <c r="DO35" s="61"/>
      <c r="DP35" s="43"/>
      <c r="DQ35" s="43"/>
      <c r="DR35" s="43"/>
      <c r="DS35" s="43"/>
      <c r="DT35" s="43"/>
      <c r="DU35" s="43"/>
    </row>
    <row r="36" spans="1:125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P36" s="1">
        <f>Sheet1!$D$5</f>
        <v>1</v>
      </c>
      <c r="AQ36" s="1">
        <f>Sheet1!$D$5</f>
        <v>1</v>
      </c>
      <c r="AR36" s="1">
        <f>Sheet1!$D$5</f>
        <v>1</v>
      </c>
      <c r="AS36" s="1">
        <f>Sheet1!$D$5</f>
        <v>1</v>
      </c>
      <c r="AT36" s="1">
        <f>Sheet1!$D$5</f>
        <v>1</v>
      </c>
      <c r="AU36" s="1">
        <f>Sheet1!$D$5</f>
        <v>1</v>
      </c>
      <c r="AV36" s="1">
        <f>Sheet1!$D$5</f>
        <v>1</v>
      </c>
      <c r="AW36" s="1">
        <f>Sheet1!$D$5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C36" s="1">
        <f>Sheet1!$D$5</f>
        <v>1</v>
      </c>
      <c r="BD36" s="1">
        <f>Sheet1!$D$5</f>
        <v>1</v>
      </c>
      <c r="BE36" s="1">
        <f>Sheet1!$D$5</f>
        <v>1</v>
      </c>
      <c r="BF36" s="1">
        <f>Sheet1!$D$5</f>
        <v>1</v>
      </c>
      <c r="BG36" s="1">
        <f>Sheet1!$D$5</f>
        <v>1</v>
      </c>
      <c r="BH36" s="1">
        <f>Sheet1!$D$5</f>
        <v>1</v>
      </c>
      <c r="BI36" s="1">
        <f>Sheet1!$D$5</f>
        <v>1</v>
      </c>
      <c r="BJ36" s="1">
        <f>Sheet1!$D$5</f>
        <v>1</v>
      </c>
      <c r="BK36" s="1">
        <f>Sheet1!$D$5</f>
        <v>1</v>
      </c>
      <c r="BL36" s="1">
        <f>Sheet1!$D$5</f>
        <v>1</v>
      </c>
      <c r="BM36" s="1">
        <f>Sheet1!$D$5</f>
        <v>1</v>
      </c>
      <c r="BN36" s="1">
        <f>Sheet1!$D$5</f>
        <v>1</v>
      </c>
      <c r="BO36" s="1">
        <f>Sheet1!$D$5</f>
        <v>1</v>
      </c>
      <c r="BP36" s="1">
        <f>Sheet1!$D$5</f>
        <v>1</v>
      </c>
      <c r="BQ36" s="1">
        <f>Sheet1!$D$5</f>
        <v>1</v>
      </c>
      <c r="BR36" s="1">
        <f>Sheet1!$D$5</f>
        <v>1</v>
      </c>
      <c r="BS36" s="1">
        <f>Sheet1!$D$5</f>
        <v>1</v>
      </c>
      <c r="BT36" s="1">
        <f>Sheet1!$D$5</f>
        <v>1</v>
      </c>
      <c r="BU36" s="1">
        <f>Sheet1!$D$5</f>
        <v>1</v>
      </c>
      <c r="BV36" s="1">
        <f>Sheet1!$D$5</f>
        <v>1</v>
      </c>
      <c r="BW36" s="1">
        <f>Sheet1!$D$5</f>
        <v>1</v>
      </c>
      <c r="BX36" s="1">
        <f>Sheet1!$D$5</f>
        <v>1</v>
      </c>
      <c r="BY36" s="1">
        <f>Sheet1!$D$5</f>
        <v>1</v>
      </c>
      <c r="BZ36" s="1">
        <f>Sheet1!$D$5</f>
        <v>1</v>
      </c>
      <c r="DG36" s="43"/>
      <c r="DH36" s="61"/>
      <c r="DI36" s="61"/>
      <c r="DJ36" s="43"/>
      <c r="DK36" s="61"/>
      <c r="DL36" s="61"/>
      <c r="DM36" s="43"/>
      <c r="DN36" s="61"/>
      <c r="DO36" s="61"/>
      <c r="DP36" s="43"/>
      <c r="DQ36" s="43"/>
      <c r="DR36" s="43"/>
      <c r="DS36" s="43"/>
      <c r="DT36" s="43"/>
      <c r="DU36" s="43"/>
    </row>
    <row r="37" spans="1:125" ht="42" customHeight="1" x14ac:dyDescent="0.25">
      <c r="A37" s="13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P37" s="1">
        <v>14</v>
      </c>
      <c r="AQ37" s="1"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C37" s="1">
        <f>Sheet1!$D$6</f>
        <v>1</v>
      </c>
      <c r="BD37" s="1">
        <v>14.5</v>
      </c>
      <c r="BE37" s="1" t="s">
        <v>45</v>
      </c>
      <c r="BF37" s="1">
        <v>14.5</v>
      </c>
      <c r="BG37" s="1">
        <f>Sheet1!$D$6</f>
        <v>1</v>
      </c>
      <c r="BH37" s="1">
        <v>14.5</v>
      </c>
      <c r="BI37" s="1" t="s">
        <v>45</v>
      </c>
      <c r="BJ37" s="1">
        <v>14.5</v>
      </c>
      <c r="BK37" s="1">
        <f>Sheet1!$D$6</f>
        <v>1</v>
      </c>
      <c r="BL37" s="1">
        <v>14.5</v>
      </c>
      <c r="BM37" s="1" t="s">
        <v>45</v>
      </c>
      <c r="BN37" s="1">
        <v>14.5</v>
      </c>
      <c r="BO37" s="1">
        <f>Sheet1!$D$6</f>
        <v>1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DG37" s="43"/>
      <c r="DH37" s="61"/>
      <c r="DI37" s="61"/>
      <c r="DJ37" s="43"/>
      <c r="DK37" s="61"/>
      <c r="DL37" s="61"/>
      <c r="DM37" s="43"/>
      <c r="DN37" s="61"/>
      <c r="DO37" s="61"/>
      <c r="DP37" s="43"/>
      <c r="DQ37" s="43"/>
      <c r="DR37" s="43"/>
      <c r="DS37" s="43"/>
      <c r="DT37" s="43"/>
      <c r="DU37" s="43"/>
    </row>
    <row r="38" spans="1:125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DG38" s="43"/>
      <c r="DH38" s="61"/>
      <c r="DI38" s="61"/>
      <c r="DJ38" s="43"/>
      <c r="DK38" s="61"/>
      <c r="DL38" s="61"/>
      <c r="DM38" s="43"/>
      <c r="DN38" s="61"/>
      <c r="DO38" s="61"/>
      <c r="DP38" s="43"/>
      <c r="DQ38" s="43"/>
      <c r="DR38" s="43"/>
      <c r="DS38" s="43"/>
      <c r="DT38" s="43"/>
      <c r="DU38" s="43"/>
    </row>
    <row r="39" spans="1:125" ht="42" customHeight="1" x14ac:dyDescent="0.25">
      <c r="A39" s="13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P39" s="1">
        <v>14.5</v>
      </c>
      <c r="AQ39" s="1" t="s">
        <v>45</v>
      </c>
      <c r="AR39" s="1"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C39" s="1" t="s">
        <v>45</v>
      </c>
      <c r="BD39" s="1">
        <v>14.5</v>
      </c>
      <c r="BE39" s="1">
        <f>Sheet1!$D$6</f>
        <v>1</v>
      </c>
      <c r="BF39" s="1">
        <v>14.5</v>
      </c>
      <c r="BG39" s="1" t="s">
        <v>45</v>
      </c>
      <c r="BH39" s="1">
        <v>14.5</v>
      </c>
      <c r="BI39" s="1">
        <f>Sheet1!$D$6</f>
        <v>1</v>
      </c>
      <c r="BJ39" s="1">
        <v>14.5</v>
      </c>
      <c r="BK39" s="1" t="s">
        <v>45</v>
      </c>
      <c r="BL39" s="1">
        <v>14.5</v>
      </c>
      <c r="BM39" s="1">
        <f>Sheet1!$D$6</f>
        <v>1</v>
      </c>
      <c r="BN39" s="1">
        <v>14.5</v>
      </c>
      <c r="BO39" s="1" t="s">
        <v>45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DG39" s="43"/>
      <c r="DH39" s="61"/>
      <c r="DI39" s="61"/>
      <c r="DJ39" s="43"/>
      <c r="DK39" s="61"/>
      <c r="DL39" s="61"/>
      <c r="DM39" s="43"/>
      <c r="DN39" s="61"/>
      <c r="DO39" s="61"/>
      <c r="DP39" s="43"/>
      <c r="DQ39" s="43"/>
      <c r="DR39" s="43"/>
      <c r="DS39" s="43"/>
      <c r="DT39" s="43"/>
      <c r="DU39" s="43"/>
    </row>
    <row r="40" spans="1:125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P40" s="1">
        <f>Sheet1!$D$5</f>
        <v>1</v>
      </c>
      <c r="AQ40" s="1">
        <f>Sheet1!$D$5</f>
        <v>1</v>
      </c>
      <c r="AR40" s="1">
        <f>Sheet1!$D$5</f>
        <v>1</v>
      </c>
      <c r="AS40" s="1">
        <f>Sheet1!$D$5</f>
        <v>1</v>
      </c>
      <c r="AT40" s="1">
        <f>Sheet1!$D$5</f>
        <v>1</v>
      </c>
      <c r="AU40" s="1">
        <f>Sheet1!$D$5</f>
        <v>1</v>
      </c>
      <c r="AV40" s="1">
        <f>Sheet1!$D$5</f>
        <v>1</v>
      </c>
      <c r="AW40" s="1">
        <f>Sheet1!$D$5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BC40" s="1">
        <f>Sheet1!$D$5</f>
        <v>1</v>
      </c>
      <c r="BD40" s="1">
        <f>Sheet1!$D$5</f>
        <v>1</v>
      </c>
      <c r="BE40" s="1">
        <f>Sheet1!$D$5</f>
        <v>1</v>
      </c>
      <c r="BF40" s="1">
        <f>Sheet1!$D$5</f>
        <v>1</v>
      </c>
      <c r="BG40" s="1">
        <f>Sheet1!$D$5</f>
        <v>1</v>
      </c>
      <c r="BH40" s="1">
        <f>Sheet1!$D$5</f>
        <v>1</v>
      </c>
      <c r="BI40" s="1">
        <f>Sheet1!$D$5</f>
        <v>1</v>
      </c>
      <c r="BJ40" s="1">
        <f>Sheet1!$D$5</f>
        <v>1</v>
      </c>
      <c r="BK40" s="1">
        <f>Sheet1!$D$5</f>
        <v>1</v>
      </c>
      <c r="BL40" s="1">
        <f>Sheet1!$D$5</f>
        <v>1</v>
      </c>
      <c r="BM40" s="1">
        <f>Sheet1!$D$5</f>
        <v>1</v>
      </c>
      <c r="BN40" s="1">
        <f>Sheet1!$D$5</f>
        <v>1</v>
      </c>
      <c r="BO40" s="1">
        <f>Sheet1!$D$5</f>
        <v>1</v>
      </c>
      <c r="BP40" s="1">
        <f>Sheet1!$D$5</f>
        <v>1</v>
      </c>
      <c r="BQ40" s="1">
        <f>Sheet1!$D$5</f>
        <v>1</v>
      </c>
      <c r="BR40" s="1">
        <f>Sheet1!$D$5</f>
        <v>1</v>
      </c>
      <c r="BS40" s="1">
        <f>Sheet1!$D$5</f>
        <v>1</v>
      </c>
      <c r="BT40" s="1">
        <f>Sheet1!$D$5</f>
        <v>1</v>
      </c>
      <c r="BU40" s="1">
        <f>Sheet1!$D$5</f>
        <v>1</v>
      </c>
      <c r="BV40" s="1">
        <f>Sheet1!$D$5</f>
        <v>1</v>
      </c>
      <c r="BW40" s="1">
        <f>Sheet1!$D$5</f>
        <v>1</v>
      </c>
      <c r="BX40" s="1">
        <f>Sheet1!$D$5</f>
        <v>1</v>
      </c>
      <c r="BY40" s="1">
        <f>Sheet1!$D$5</f>
        <v>1</v>
      </c>
      <c r="BZ40" s="1">
        <f>Sheet1!$D$5</f>
        <v>1</v>
      </c>
      <c r="DG40" s="43"/>
      <c r="DH40" s="61"/>
      <c r="DI40" s="61"/>
      <c r="DJ40" s="43"/>
      <c r="DK40" s="61"/>
      <c r="DL40" s="61"/>
      <c r="DM40" s="43"/>
      <c r="DN40" s="61"/>
      <c r="DO40" s="61"/>
      <c r="DP40" s="43"/>
      <c r="DQ40" s="43"/>
      <c r="DR40" s="43"/>
      <c r="DS40" s="43"/>
      <c r="DT40" s="43"/>
      <c r="DU40" s="43"/>
    </row>
    <row r="41" spans="1:125" ht="42" customHeight="1" x14ac:dyDescent="0.25">
      <c r="A41" s="13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P41" s="1">
        <v>14</v>
      </c>
      <c r="AQ41" s="1"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 t="s">
        <v>45</v>
      </c>
      <c r="BF41" s="1">
        <v>14.5</v>
      </c>
      <c r="BG41" s="1">
        <f>Sheet1!$D$6</f>
        <v>1</v>
      </c>
      <c r="BH41" s="1">
        <v>14.5</v>
      </c>
      <c r="BI41" s="1" t="s">
        <v>45</v>
      </c>
      <c r="BJ41" s="1">
        <v>14.5</v>
      </c>
      <c r="BK41" s="1">
        <f>Sheet1!$D$6</f>
        <v>1</v>
      </c>
      <c r="BL41" s="1">
        <v>14.5</v>
      </c>
      <c r="BM41" s="1" t="s">
        <v>45</v>
      </c>
      <c r="BN41" s="1">
        <v>14.5</v>
      </c>
      <c r="BO41" s="1">
        <f>Sheet1!$D$6</f>
        <v>1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DG41" s="43"/>
      <c r="DH41" s="61"/>
      <c r="DI41" s="61"/>
      <c r="DJ41" s="78"/>
      <c r="DK41" s="26"/>
      <c r="DL41" s="61"/>
      <c r="DM41" s="43"/>
      <c r="DN41" s="61"/>
      <c r="DO41" s="61"/>
      <c r="DP41" s="43"/>
      <c r="DQ41" s="43"/>
      <c r="DR41" s="43"/>
      <c r="DS41" s="43"/>
      <c r="DT41" s="43"/>
      <c r="DU41" s="43"/>
    </row>
    <row r="42" spans="1:125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DG42" s="43"/>
      <c r="DH42" s="61"/>
      <c r="DI42" s="61"/>
      <c r="DJ42" s="43"/>
      <c r="DK42" s="61"/>
      <c r="DL42" s="61"/>
      <c r="DM42" s="43"/>
      <c r="DN42" s="61"/>
      <c r="DO42" s="61"/>
      <c r="DP42" s="43"/>
      <c r="DQ42" s="43"/>
      <c r="DR42" s="43"/>
      <c r="DS42" s="43"/>
      <c r="DT42" s="43"/>
      <c r="DU42" s="43"/>
    </row>
    <row r="43" spans="1:125" ht="42" customHeight="1" x14ac:dyDescent="0.25">
      <c r="A43" s="13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P43" s="1">
        <v>14.5</v>
      </c>
      <c r="AQ43" s="1" t="s">
        <v>45</v>
      </c>
      <c r="AR43" s="1"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C43" s="1" t="s">
        <v>45</v>
      </c>
      <c r="BD43" s="1">
        <v>14.5</v>
      </c>
      <c r="BE43" s="1">
        <f>Sheet1!$D$6</f>
        <v>1</v>
      </c>
      <c r="BF43" s="1">
        <v>14.5</v>
      </c>
      <c r="BG43" s="1" t="s">
        <v>45</v>
      </c>
      <c r="BH43" s="1">
        <v>14.5</v>
      </c>
      <c r="BI43" s="1">
        <f>Sheet1!$D$6</f>
        <v>1</v>
      </c>
      <c r="BJ43" s="1">
        <v>14.5</v>
      </c>
      <c r="BK43" s="1" t="s">
        <v>45</v>
      </c>
      <c r="BL43" s="1">
        <v>14.5</v>
      </c>
      <c r="BM43" s="1">
        <f>Sheet1!$D$6</f>
        <v>1</v>
      </c>
      <c r="BN43" s="1">
        <v>14.5</v>
      </c>
      <c r="BO43" s="1" t="s">
        <v>45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DG43" s="43"/>
      <c r="DH43" s="148"/>
      <c r="DI43" s="148"/>
      <c r="DJ43" s="43"/>
      <c r="DK43" s="61"/>
      <c r="DL43" s="61"/>
      <c r="DM43" s="43"/>
      <c r="DN43" s="61"/>
      <c r="DO43" s="61"/>
      <c r="DP43" s="43"/>
      <c r="DQ43" s="43"/>
      <c r="DR43" s="43"/>
      <c r="DS43" s="43"/>
      <c r="DT43" s="43"/>
      <c r="DU43" s="43"/>
    </row>
    <row r="44" spans="1:125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P44" s="1">
        <f>Sheet1!$D$5</f>
        <v>1</v>
      </c>
      <c r="AQ44" s="1">
        <f>Sheet1!$D$5</f>
        <v>1</v>
      </c>
      <c r="AR44" s="1">
        <f>Sheet1!$D$5</f>
        <v>1</v>
      </c>
      <c r="AS44" s="1">
        <f>Sheet1!$D$5</f>
        <v>1</v>
      </c>
      <c r="AT44" s="1">
        <f>Sheet1!$D$5</f>
        <v>1</v>
      </c>
      <c r="AU44" s="1">
        <f>Sheet1!$D$5</f>
        <v>1</v>
      </c>
      <c r="AV44" s="1">
        <f>Sheet1!$D$5</f>
        <v>1</v>
      </c>
      <c r="AW44" s="1">
        <f>Sheet1!$D$5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C44" s="1">
        <f>Sheet1!$D$5</f>
        <v>1</v>
      </c>
      <c r="BD44" s="1">
        <f>Sheet1!$D$5</f>
        <v>1</v>
      </c>
      <c r="BE44" s="1">
        <f>Sheet1!$D$5</f>
        <v>1</v>
      </c>
      <c r="BF44" s="1">
        <f>Sheet1!$D$5</f>
        <v>1</v>
      </c>
      <c r="BG44" s="1">
        <f>Sheet1!$D$5</f>
        <v>1</v>
      </c>
      <c r="BH44" s="1">
        <f>Sheet1!$D$5</f>
        <v>1</v>
      </c>
      <c r="BI44" s="1">
        <f>Sheet1!$D$5</f>
        <v>1</v>
      </c>
      <c r="BJ44" s="1">
        <f>Sheet1!$D$5</f>
        <v>1</v>
      </c>
      <c r="BK44" s="1">
        <f>Sheet1!$D$5</f>
        <v>1</v>
      </c>
      <c r="BL44" s="1">
        <f>Sheet1!$D$5</f>
        <v>1</v>
      </c>
      <c r="BM44" s="1">
        <f>Sheet1!$D$5</f>
        <v>1</v>
      </c>
      <c r="BN44" s="1">
        <f>Sheet1!$D$5</f>
        <v>1</v>
      </c>
      <c r="BO44" s="1">
        <f>Sheet1!$D$5</f>
        <v>1</v>
      </c>
      <c r="BP44" s="1">
        <f>Sheet1!$D$5</f>
        <v>1</v>
      </c>
      <c r="BQ44" s="1">
        <f>Sheet1!$D$5</f>
        <v>1</v>
      </c>
      <c r="BR44" s="1">
        <f>Sheet1!$D$5</f>
        <v>1</v>
      </c>
      <c r="BS44" s="1">
        <f>Sheet1!$D$5</f>
        <v>1</v>
      </c>
      <c r="BT44" s="1">
        <f>Sheet1!$D$5</f>
        <v>1</v>
      </c>
      <c r="BU44" s="1">
        <f>Sheet1!$D$5</f>
        <v>1</v>
      </c>
      <c r="BV44" s="1">
        <f>Sheet1!$D$5</f>
        <v>1</v>
      </c>
      <c r="BW44" s="1">
        <f>Sheet1!$D$5</f>
        <v>1</v>
      </c>
      <c r="BX44" s="1">
        <f>Sheet1!$D$5</f>
        <v>1</v>
      </c>
      <c r="BY44" s="1">
        <f>Sheet1!$D$5</f>
        <v>1</v>
      </c>
      <c r="BZ44" s="1">
        <f>Sheet1!$D$5</f>
        <v>1</v>
      </c>
      <c r="DG44" s="43"/>
      <c r="DH44" s="61"/>
      <c r="DI44" s="61"/>
      <c r="DJ44" s="43"/>
      <c r="DK44" s="61"/>
      <c r="DL44" s="61"/>
      <c r="DM44" s="43"/>
      <c r="DN44" s="61"/>
      <c r="DO44" s="61"/>
      <c r="DP44" s="43"/>
      <c r="DQ44" s="43"/>
      <c r="DR44" s="43"/>
      <c r="DS44" s="43"/>
      <c r="DT44" s="43"/>
      <c r="DU44" s="43"/>
    </row>
    <row r="45" spans="1:125" ht="42" customHeight="1" x14ac:dyDescent="0.25">
      <c r="A45" s="13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P45" s="1">
        <v>14</v>
      </c>
      <c r="AQ45" s="1"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C45" s="1">
        <f>Sheet1!$D$6</f>
        <v>1</v>
      </c>
      <c r="BD45" s="1">
        <v>14.5</v>
      </c>
      <c r="BE45" s="1" t="s">
        <v>45</v>
      </c>
      <c r="BF45" s="1">
        <v>14.5</v>
      </c>
      <c r="BG45" s="1">
        <f>Sheet1!$D$6</f>
        <v>1</v>
      </c>
      <c r="BH45" s="1">
        <v>14.5</v>
      </c>
      <c r="BI45" s="1" t="s">
        <v>45</v>
      </c>
      <c r="BJ45" s="1">
        <v>14.5</v>
      </c>
      <c r="BK45" s="1">
        <f>Sheet1!$D$6</f>
        <v>1</v>
      </c>
      <c r="BL45" s="1">
        <v>14.5</v>
      </c>
      <c r="BM45" s="1" t="s">
        <v>45</v>
      </c>
      <c r="BN45" s="1">
        <v>14.5</v>
      </c>
      <c r="BO45" s="1">
        <f>Sheet1!$D$6</f>
        <v>1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DG45" s="43"/>
      <c r="DH45" s="61"/>
      <c r="DI45" s="61"/>
      <c r="DJ45" s="43"/>
      <c r="DK45" s="61"/>
      <c r="DL45" s="61"/>
      <c r="DM45" s="43"/>
      <c r="DN45" s="61"/>
      <c r="DO45" s="61"/>
      <c r="DP45" s="43"/>
      <c r="DQ45" s="43"/>
      <c r="DR45" s="43"/>
      <c r="DS45" s="43"/>
      <c r="DT45" s="43"/>
      <c r="DU45" s="43"/>
    </row>
    <row r="46" spans="1:125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DG46" s="43"/>
      <c r="DH46" s="61"/>
      <c r="DI46" s="61"/>
      <c r="DJ46" s="43"/>
      <c r="DK46" s="61"/>
      <c r="DL46" s="61"/>
      <c r="DM46" s="43"/>
      <c r="DN46" s="61"/>
      <c r="DO46" s="61"/>
      <c r="DP46" s="43"/>
      <c r="DQ46" s="43"/>
      <c r="DR46" s="43"/>
      <c r="DS46" s="43"/>
      <c r="DT46" s="43"/>
      <c r="DU46" s="43"/>
    </row>
    <row r="47" spans="1:125" ht="42" customHeight="1" x14ac:dyDescent="0.25">
      <c r="A47" s="13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P47" s="1">
        <v>14.5</v>
      </c>
      <c r="AQ47" s="1" t="s">
        <v>45</v>
      </c>
      <c r="AR47" s="1"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C47" s="1" t="s">
        <v>45</v>
      </c>
      <c r="BD47" s="1">
        <v>14.5</v>
      </c>
      <c r="BE47" s="1">
        <f>Sheet1!$D$6</f>
        <v>1</v>
      </c>
      <c r="BF47" s="1">
        <v>14.5</v>
      </c>
      <c r="BG47" s="1" t="s">
        <v>45</v>
      </c>
      <c r="BH47" s="1">
        <v>14.5</v>
      </c>
      <c r="BI47" s="1">
        <f>Sheet1!$D$6</f>
        <v>1</v>
      </c>
      <c r="BJ47" s="1">
        <v>14.5</v>
      </c>
      <c r="BK47" s="1" t="s">
        <v>45</v>
      </c>
      <c r="BL47" s="1">
        <v>14.5</v>
      </c>
      <c r="BM47" s="1">
        <f>Sheet1!$D$6</f>
        <v>1</v>
      </c>
      <c r="BN47" s="1">
        <v>14.5</v>
      </c>
      <c r="BO47" s="1" t="s">
        <v>45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DG47" s="43"/>
      <c r="DH47" s="61"/>
      <c r="DI47" s="61"/>
      <c r="DJ47" s="43"/>
      <c r="DK47" s="61"/>
      <c r="DL47" s="61"/>
      <c r="DM47" s="43"/>
      <c r="DN47" s="61"/>
      <c r="DO47" s="61"/>
      <c r="DP47" s="43"/>
      <c r="DQ47" s="43"/>
      <c r="DR47" s="43"/>
      <c r="DS47" s="43"/>
      <c r="DT47" s="43"/>
      <c r="DU47" s="43"/>
    </row>
    <row r="48" spans="1:125" ht="7.5" customHeight="1" x14ac:dyDescent="0.25">
      <c r="B48" s="1">
        <f>Sheet1!$D$5</f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P48" s="1">
        <f>Sheet1!$D$5</f>
        <v>1</v>
      </c>
      <c r="AQ48" s="1">
        <f>Sheet1!$D$5</f>
        <v>1</v>
      </c>
      <c r="AR48" s="1">
        <f>Sheet1!$D$5</f>
        <v>1</v>
      </c>
      <c r="AS48" s="1">
        <f>Sheet1!$D$5</f>
        <v>1</v>
      </c>
      <c r="AT48" s="1">
        <f>Sheet1!$D$5</f>
        <v>1</v>
      </c>
      <c r="AU48" s="1">
        <f>Sheet1!$D$5</f>
        <v>1</v>
      </c>
      <c r="AV48" s="1">
        <f>Sheet1!$D$5</f>
        <v>1</v>
      </c>
      <c r="AW48" s="1">
        <f>Sheet1!$D$5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BC48" s="1">
        <f>Sheet1!$D$5</f>
        <v>1</v>
      </c>
      <c r="BD48" s="1">
        <f>Sheet1!$D$5</f>
        <v>1</v>
      </c>
      <c r="BE48" s="1">
        <f>Sheet1!$D$5</f>
        <v>1</v>
      </c>
      <c r="BF48" s="1">
        <f>Sheet1!$D$5</f>
        <v>1</v>
      </c>
      <c r="BG48" s="1">
        <f>Sheet1!$D$5</f>
        <v>1</v>
      </c>
      <c r="BH48" s="1">
        <f>Sheet1!$D$5</f>
        <v>1</v>
      </c>
      <c r="BI48" s="1">
        <f>Sheet1!$D$5</f>
        <v>1</v>
      </c>
      <c r="BJ48" s="1">
        <f>Sheet1!$D$5</f>
        <v>1</v>
      </c>
      <c r="BK48" s="1">
        <f>Sheet1!$D$5</f>
        <v>1</v>
      </c>
      <c r="BL48" s="1">
        <f>Sheet1!$D$5</f>
        <v>1</v>
      </c>
      <c r="BM48" s="1">
        <f>Sheet1!$D$5</f>
        <v>1</v>
      </c>
      <c r="BN48" s="1">
        <f>Sheet1!$D$5</f>
        <v>1</v>
      </c>
      <c r="BO48" s="1">
        <f>Sheet1!$D$5</f>
        <v>1</v>
      </c>
      <c r="BP48" s="1">
        <f>Sheet1!$D$5</f>
        <v>1</v>
      </c>
      <c r="BQ48" s="1">
        <f>Sheet1!$D$5</f>
        <v>1</v>
      </c>
      <c r="BR48" s="1">
        <f>Sheet1!$D$5</f>
        <v>1</v>
      </c>
      <c r="BS48" s="1">
        <f>Sheet1!$D$5</f>
        <v>1</v>
      </c>
      <c r="BT48" s="1">
        <f>Sheet1!$D$5</f>
        <v>1</v>
      </c>
      <c r="BU48" s="1">
        <f>Sheet1!$D$5</f>
        <v>1</v>
      </c>
      <c r="BV48" s="1">
        <f>Sheet1!$D$5</f>
        <v>1</v>
      </c>
      <c r="BW48" s="1">
        <f>Sheet1!$D$5</f>
        <v>1</v>
      </c>
      <c r="BX48" s="1">
        <f>Sheet1!$D$5</f>
        <v>1</v>
      </c>
      <c r="BY48" s="1">
        <f>Sheet1!$D$5</f>
        <v>1</v>
      </c>
      <c r="BZ48" s="1">
        <f>Sheet1!$D$5</f>
        <v>1</v>
      </c>
      <c r="DG48" s="43"/>
      <c r="DH48" s="61"/>
      <c r="DI48" s="61"/>
      <c r="DJ48" s="43"/>
      <c r="DK48" s="61"/>
      <c r="DL48" s="84"/>
      <c r="DM48" s="43"/>
      <c r="DN48" s="61"/>
      <c r="DO48" s="84"/>
      <c r="DP48" s="43"/>
      <c r="DQ48" s="43"/>
      <c r="DR48" s="43"/>
      <c r="DS48" s="43"/>
      <c r="DT48" s="43"/>
      <c r="DU48" s="43"/>
    </row>
    <row r="49" spans="1:149" ht="42" customHeight="1" x14ac:dyDescent="0.25">
      <c r="A49" s="13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P49" s="1">
        <v>14</v>
      </c>
      <c r="AQ49" s="1"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 t="s">
        <v>45</v>
      </c>
      <c r="BF49" s="1">
        <v>14.5</v>
      </c>
      <c r="BG49" s="1">
        <f>Sheet1!$D$6</f>
        <v>1</v>
      </c>
      <c r="BH49" s="1">
        <v>14.5</v>
      </c>
      <c r="BI49" s="1" t="s">
        <v>45</v>
      </c>
      <c r="BJ49" s="1">
        <v>14.5</v>
      </c>
      <c r="BK49" s="1">
        <f>Sheet1!$D$6</f>
        <v>1</v>
      </c>
      <c r="BL49" s="1">
        <v>14.5</v>
      </c>
      <c r="BM49" s="1" t="s">
        <v>45</v>
      </c>
      <c r="BN49" s="1">
        <v>14.5</v>
      </c>
      <c r="BO49" s="1">
        <f>Sheet1!$D$6</f>
        <v>1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DG49" s="43"/>
      <c r="DH49" s="61"/>
      <c r="DI49" s="61"/>
      <c r="DJ49" s="43"/>
      <c r="DK49" s="61"/>
      <c r="DL49" s="61"/>
      <c r="DM49" s="43"/>
      <c r="DN49" s="61"/>
      <c r="DO49" s="61"/>
      <c r="DP49" s="43"/>
      <c r="DQ49" s="43"/>
      <c r="DR49" s="43"/>
      <c r="DS49" s="43"/>
      <c r="DT49" s="43"/>
      <c r="DU49" s="43"/>
    </row>
    <row r="50" spans="1:149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DG50" s="43"/>
      <c r="DH50" s="61"/>
      <c r="DI50" s="61"/>
      <c r="DJ50" s="43"/>
      <c r="DK50" s="61"/>
      <c r="DL50" s="61"/>
      <c r="DM50" s="43"/>
      <c r="DN50" s="61"/>
      <c r="DO50" s="61"/>
      <c r="DP50" s="43"/>
      <c r="DQ50" s="43"/>
      <c r="DR50" s="43"/>
      <c r="DS50" s="43"/>
      <c r="DT50" s="43"/>
      <c r="DU50" s="43"/>
    </row>
    <row r="51" spans="1:149" ht="42" customHeight="1" x14ac:dyDescent="0.25">
      <c r="A51" s="13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P51" s="1">
        <v>14.5</v>
      </c>
      <c r="AQ51" s="1" t="s">
        <v>45</v>
      </c>
      <c r="AR51" s="1"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C51" s="1" t="s">
        <v>45</v>
      </c>
      <c r="BD51" s="1">
        <v>14.5</v>
      </c>
      <c r="BE51" s="1">
        <f>Sheet1!$D$6</f>
        <v>1</v>
      </c>
      <c r="BF51" s="1">
        <v>14.5</v>
      </c>
      <c r="BG51" s="1" t="s">
        <v>45</v>
      </c>
      <c r="BH51" s="1">
        <v>14.5</v>
      </c>
      <c r="BI51" s="1">
        <f>Sheet1!$D$6</f>
        <v>1</v>
      </c>
      <c r="BJ51" s="1">
        <v>14.5</v>
      </c>
      <c r="BK51" s="1" t="s">
        <v>45</v>
      </c>
      <c r="BL51" s="1">
        <v>14.5</v>
      </c>
      <c r="BM51" s="1">
        <f>Sheet1!$D$6</f>
        <v>1</v>
      </c>
      <c r="BN51" s="1">
        <v>14.5</v>
      </c>
      <c r="BO51" s="1" t="s">
        <v>45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DG51" s="43"/>
      <c r="DH51" s="61"/>
      <c r="DI51" s="61"/>
      <c r="DJ51" s="43"/>
      <c r="DK51" s="61"/>
      <c r="DL51" s="61"/>
      <c r="DM51" s="43"/>
      <c r="DN51" s="61"/>
      <c r="DO51" s="61"/>
      <c r="DP51" s="43"/>
      <c r="DQ51" s="43"/>
      <c r="DR51" s="43"/>
      <c r="DS51" s="43"/>
      <c r="DT51" s="43"/>
      <c r="DU51" s="43"/>
    </row>
    <row r="52" spans="1:149" ht="7.5" customHeight="1" x14ac:dyDescent="0.25">
      <c r="B52" s="1">
        <f>Sheet1!$D$5</f>
        <v>1</v>
      </c>
      <c r="C52" s="1">
        <f>Sheet1!$D$5</f>
        <v>1</v>
      </c>
      <c r="D52" s="1">
        <f>Sheet1!$D$5</f>
        <v>1</v>
      </c>
      <c r="E52" s="1">
        <f>Sheet1!$D$5</f>
        <v>1</v>
      </c>
      <c r="F52" s="1">
        <f>Sheet1!$D$5</f>
        <v>1</v>
      </c>
      <c r="G52" s="1">
        <f>Sheet1!$D$5</f>
        <v>1</v>
      </c>
      <c r="H52" s="1">
        <f>Sheet1!$D$5</f>
        <v>1</v>
      </c>
      <c r="I52" s="1">
        <f>Sheet1!$D$5</f>
        <v>1</v>
      </c>
      <c r="J52" s="1">
        <f>Sheet1!$D$5</f>
        <v>1</v>
      </c>
      <c r="K52" s="1">
        <f>Sheet1!$D$5</f>
        <v>1</v>
      </c>
      <c r="L52" s="1">
        <f>Sheet1!$D$5</f>
        <v>1</v>
      </c>
      <c r="M52" s="1">
        <f>Sheet1!$D$5</f>
        <v>1</v>
      </c>
      <c r="N52" s="1">
        <f>Sheet1!$D$5</f>
        <v>1</v>
      </c>
      <c r="O52" s="1">
        <f>Sheet1!$D$5</f>
        <v>1</v>
      </c>
      <c r="P52" s="1">
        <f>Sheet1!$D$5</f>
        <v>1</v>
      </c>
      <c r="Q52" s="1">
        <f>Sheet1!$D$5</f>
        <v>1</v>
      </c>
      <c r="R52" s="1">
        <f>Sheet1!$D$5</f>
        <v>1</v>
      </c>
      <c r="S52" s="1">
        <f>Sheet1!$D$5</f>
        <v>1</v>
      </c>
      <c r="T52" s="1">
        <f>Sheet1!$D$5</f>
        <v>1</v>
      </c>
      <c r="U52" s="1">
        <f>Sheet1!$D$5</f>
        <v>1</v>
      </c>
      <c r="V52" s="1">
        <f>Sheet1!$D$5</f>
        <v>1</v>
      </c>
      <c r="W52" s="1">
        <f>Sheet1!$D$5</f>
        <v>1</v>
      </c>
      <c r="X52" s="1">
        <f>Sheet1!$D$5</f>
        <v>1</v>
      </c>
      <c r="Y52" s="1">
        <f>Sheet1!$D$5</f>
        <v>1</v>
      </c>
      <c r="Z52" s="1">
        <f>Sheet1!$D$5</f>
        <v>1</v>
      </c>
      <c r="AA52" s="1">
        <f>Sheet1!$D$5</f>
        <v>1</v>
      </c>
      <c r="AB52" s="1">
        <f>Sheet1!$D$5</f>
        <v>1</v>
      </c>
      <c r="AC52" s="1">
        <f>Sheet1!$D$5</f>
        <v>1</v>
      </c>
      <c r="AD52" s="1">
        <f>Sheet1!$D$5</f>
        <v>1</v>
      </c>
      <c r="AP52" s="1">
        <f>Sheet1!$D$5</f>
        <v>1</v>
      </c>
      <c r="AQ52" s="1">
        <f>Sheet1!$D$5</f>
        <v>1</v>
      </c>
      <c r="AR52" s="1">
        <f>Sheet1!$D$5</f>
        <v>1</v>
      </c>
      <c r="AS52" s="1">
        <f>Sheet1!$D$5</f>
        <v>1</v>
      </c>
      <c r="AT52" s="1">
        <f>Sheet1!$D$5</f>
        <v>1</v>
      </c>
      <c r="AU52" s="1">
        <f>Sheet1!$D$5</f>
        <v>1</v>
      </c>
      <c r="AV52" s="1">
        <f>Sheet1!$D$5</f>
        <v>1</v>
      </c>
      <c r="AW52" s="1">
        <f>Sheet1!$D$5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C52" s="1">
        <f>Sheet1!$D$5</f>
        <v>1</v>
      </c>
      <c r="BD52" s="1">
        <f>Sheet1!$D$5</f>
        <v>1</v>
      </c>
      <c r="BE52" s="1">
        <f>Sheet1!$D$5</f>
        <v>1</v>
      </c>
      <c r="BF52" s="1">
        <f>Sheet1!$D$5</f>
        <v>1</v>
      </c>
      <c r="BG52" s="1">
        <f>Sheet1!$D$5</f>
        <v>1</v>
      </c>
      <c r="BH52" s="1">
        <f>Sheet1!$D$5</f>
        <v>1</v>
      </c>
      <c r="BI52" s="1">
        <f>Sheet1!$D$5</f>
        <v>1</v>
      </c>
      <c r="BJ52" s="1">
        <f>Sheet1!$D$5</f>
        <v>1</v>
      </c>
      <c r="BK52" s="1">
        <f>Sheet1!$D$5</f>
        <v>1</v>
      </c>
      <c r="BL52" s="1">
        <f>Sheet1!$D$5</f>
        <v>1</v>
      </c>
      <c r="BM52" s="1">
        <f>Sheet1!$D$5</f>
        <v>1</v>
      </c>
      <c r="BN52" s="1">
        <f>Sheet1!$D$5</f>
        <v>1</v>
      </c>
      <c r="BO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DG52" s="43"/>
      <c r="DH52" s="61"/>
      <c r="DI52" s="61"/>
      <c r="DJ52" s="43"/>
      <c r="DK52" s="61"/>
      <c r="DL52" s="61"/>
      <c r="DM52" s="43"/>
      <c r="DN52" s="61"/>
      <c r="DO52" s="61"/>
      <c r="DP52" s="43"/>
      <c r="DQ52" s="43"/>
      <c r="DR52" s="43"/>
      <c r="DS52" s="43"/>
      <c r="DT52" s="43"/>
      <c r="DU52" s="43"/>
    </row>
    <row r="53" spans="1:149" ht="45" customHeight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47"/>
      <c r="DH53" s="47"/>
      <c r="DI53" s="46"/>
      <c r="DJ53" s="47"/>
      <c r="DK53" s="46"/>
      <c r="DL53" s="47"/>
      <c r="DM53" s="46"/>
      <c r="DN53" s="47"/>
      <c r="DO53" s="46"/>
      <c r="DP53" s="47"/>
      <c r="DQ53" s="46"/>
      <c r="DR53" s="47"/>
      <c r="DS53" s="46"/>
      <c r="DT53" s="47"/>
      <c r="DU53" s="46"/>
      <c r="DV53" s="47"/>
      <c r="DW53" s="46"/>
      <c r="DX53" s="47"/>
      <c r="DY53" s="46"/>
      <c r="DZ53" s="47"/>
      <c r="EA53" s="46"/>
      <c r="EB53" s="46"/>
      <c r="EC53" s="46"/>
      <c r="ED53" s="46"/>
      <c r="EE53" s="46"/>
      <c r="EF53" s="46"/>
    </row>
    <row r="54" spans="1:149" ht="45" customHeight="1" x14ac:dyDescent="0.7">
      <c r="DG54" s="48"/>
      <c r="DH54" s="48"/>
      <c r="DI54" s="46"/>
      <c r="DJ54" s="48"/>
      <c r="DK54" s="46"/>
      <c r="DL54" s="48"/>
      <c r="DM54" s="46"/>
      <c r="DN54" s="48"/>
      <c r="DO54" s="46"/>
      <c r="DP54" s="48"/>
      <c r="DQ54" s="46"/>
      <c r="DR54" s="48"/>
      <c r="DS54" s="46"/>
      <c r="DT54" s="48"/>
      <c r="DU54" s="46"/>
      <c r="DV54" s="48"/>
      <c r="DW54" s="46"/>
      <c r="DX54" s="48"/>
      <c r="DY54" s="46"/>
      <c r="DZ54" s="48"/>
      <c r="EA54" s="46"/>
      <c r="EB54" s="46"/>
      <c r="EC54" s="46"/>
      <c r="ED54" s="46"/>
      <c r="EE54" s="46"/>
      <c r="EF54" s="46"/>
    </row>
    <row r="55" spans="1:149" ht="45" customHeight="1" thickBot="1" x14ac:dyDescent="0.75">
      <c r="B55" s="15"/>
      <c r="C55" s="16"/>
      <c r="D55" s="16"/>
      <c r="E55" s="16"/>
      <c r="F55" s="16"/>
      <c r="G55" s="23"/>
      <c r="H55" s="23"/>
      <c r="I55" s="23"/>
      <c r="J55" s="23"/>
      <c r="K55" s="23"/>
      <c r="L55" s="41"/>
      <c r="M55" s="23"/>
      <c r="N55" s="41"/>
      <c r="O55" s="23"/>
      <c r="P55" s="140" t="s">
        <v>10</v>
      </c>
      <c r="Q55" s="23"/>
      <c r="R55" s="143">
        <f>SUM(B5:AE5)</f>
        <v>224</v>
      </c>
      <c r="S55" s="143"/>
      <c r="T55" s="143"/>
      <c r="U55" s="23"/>
      <c r="V55" s="23"/>
      <c r="W55" s="39"/>
      <c r="X55" s="40"/>
      <c r="Y55" s="40"/>
      <c r="Z55" s="40"/>
      <c r="AA55" s="23"/>
      <c r="AB55" s="23"/>
      <c r="AC55" s="23"/>
      <c r="AD55" s="50"/>
      <c r="AE55" s="36"/>
      <c r="AF55" s="36"/>
      <c r="AG55" s="36"/>
      <c r="AH55" s="36"/>
      <c r="AI55" s="61"/>
      <c r="AJ55" s="36"/>
      <c r="AK55" s="36"/>
      <c r="AL55" s="36"/>
      <c r="AM55" s="36"/>
      <c r="AN55" s="36"/>
      <c r="AO55" s="36"/>
      <c r="AP55" s="42"/>
      <c r="AQ55" s="23"/>
      <c r="AR55" s="23"/>
      <c r="AS55" s="39"/>
      <c r="AT55" s="85"/>
      <c r="AU55" s="85"/>
      <c r="AV55" s="85"/>
      <c r="AW55" s="57"/>
      <c r="AX55" s="57"/>
      <c r="AY55" s="52"/>
      <c r="AZ55" s="23"/>
      <c r="BA55" s="52"/>
      <c r="BB55" s="16"/>
      <c r="BC55" s="92"/>
      <c r="BD55" s="23"/>
      <c r="BE55" s="52"/>
      <c r="BF55" s="23"/>
      <c r="BG55" s="52"/>
      <c r="BH55" s="23"/>
      <c r="BI55" s="23"/>
      <c r="BJ55" s="140" t="s">
        <v>11</v>
      </c>
      <c r="BK55" s="23"/>
      <c r="BL55" s="143">
        <f>SUM(AP5:BZ5)</f>
        <v>284</v>
      </c>
      <c r="BM55" s="143"/>
      <c r="BN55" s="143"/>
      <c r="BO55" s="92"/>
      <c r="BP55" s="23"/>
      <c r="BQ55" s="52"/>
      <c r="BR55" s="23"/>
      <c r="BS55" s="52"/>
      <c r="BT55" s="23"/>
      <c r="BU55" s="52"/>
      <c r="BV55" s="23"/>
      <c r="BW55" s="52"/>
      <c r="BX55" s="23"/>
      <c r="BY55" s="23"/>
      <c r="BZ55" s="30"/>
      <c r="CA55" s="36"/>
      <c r="CB55" s="88"/>
      <c r="CC55" s="88"/>
      <c r="CD55" s="88"/>
      <c r="CE55" s="36"/>
      <c r="CF55" s="36"/>
      <c r="CG55" s="61"/>
      <c r="CH55" s="36"/>
      <c r="CI55" s="61"/>
      <c r="CJ55" s="36"/>
      <c r="CK55" s="36"/>
      <c r="CL55" s="44"/>
      <c r="CM55" s="36"/>
      <c r="CN55" s="36"/>
      <c r="CO55" s="36"/>
      <c r="CP55" s="36"/>
      <c r="CQ55" s="36"/>
      <c r="CR55" s="36"/>
      <c r="CS55" s="36"/>
      <c r="CT55" s="36"/>
      <c r="CU55" s="87"/>
      <c r="CV55" s="91"/>
      <c r="CW55" s="91"/>
      <c r="CX55" s="91"/>
      <c r="CY55" s="36"/>
      <c r="CZ55" s="36"/>
      <c r="DA55" s="36"/>
      <c r="DB55" s="47"/>
      <c r="DC55" s="46"/>
      <c r="DD55" s="47"/>
      <c r="DE55" s="46"/>
      <c r="DF55" s="47"/>
      <c r="DG55" s="48"/>
      <c r="DH55" s="46"/>
      <c r="DI55" s="46"/>
      <c r="DJ55" s="46"/>
      <c r="DK55" s="46"/>
      <c r="DL55" s="46"/>
      <c r="DM55" s="46"/>
      <c r="DN55" s="46"/>
      <c r="DO55" s="46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6"/>
      <c r="EO55" s="46"/>
      <c r="EP55" s="46"/>
      <c r="EQ55" s="46"/>
      <c r="ER55" s="46"/>
      <c r="ES55" s="46"/>
    </row>
    <row r="56" spans="1:149" ht="45" customHeight="1" thickTop="1" x14ac:dyDescent="0.7">
      <c r="B56" s="19"/>
      <c r="C56" s="20"/>
      <c r="D56" s="21"/>
      <c r="E56" s="21"/>
      <c r="F56" s="21"/>
      <c r="G56" s="53"/>
      <c r="H56" s="53"/>
      <c r="I56" s="53"/>
      <c r="J56" s="53"/>
      <c r="K56" s="32"/>
      <c r="L56" s="32"/>
      <c r="M56" s="35"/>
      <c r="N56" s="35"/>
      <c r="O56" s="35"/>
      <c r="P56" s="140"/>
      <c r="Q56" s="32"/>
      <c r="R56" s="32"/>
      <c r="S56" s="32"/>
      <c r="T56" s="53"/>
      <c r="U56" s="53"/>
      <c r="V56" s="53"/>
      <c r="W56" s="32"/>
      <c r="X56" s="32"/>
      <c r="Y56" s="32"/>
      <c r="Z56" s="32"/>
      <c r="AA56" s="32"/>
      <c r="AB56" s="32"/>
      <c r="AC56" s="32"/>
      <c r="AD56" s="33"/>
      <c r="AE56" s="38"/>
      <c r="AF56" s="38"/>
      <c r="AG56" s="44"/>
      <c r="AH56" s="44"/>
      <c r="AI56" s="36"/>
      <c r="AJ56" s="36"/>
      <c r="AK56" s="36"/>
      <c r="AL56" s="36"/>
      <c r="AM56" s="44"/>
      <c r="AN56" s="36"/>
      <c r="AO56" s="36"/>
      <c r="AP56" s="93"/>
      <c r="AQ56" s="53"/>
      <c r="AR56" s="53"/>
      <c r="AS56" s="54"/>
      <c r="AT56" s="32"/>
      <c r="AU56" s="54"/>
      <c r="AV56" s="32"/>
      <c r="AW56" s="54"/>
      <c r="AX56" s="32"/>
      <c r="AY56" s="54"/>
      <c r="AZ56" s="32"/>
      <c r="BA56" s="54"/>
      <c r="BB56" s="20"/>
      <c r="BC56" s="89"/>
      <c r="BD56" s="32"/>
      <c r="BE56" s="54"/>
      <c r="BF56" s="32"/>
      <c r="BG56" s="54"/>
      <c r="BH56" s="32"/>
      <c r="BI56" s="53"/>
      <c r="BJ56" s="140"/>
      <c r="BK56" s="53"/>
      <c r="BL56" s="32"/>
      <c r="BM56" s="54"/>
      <c r="BN56" s="32"/>
      <c r="BO56" s="89"/>
      <c r="BP56" s="32"/>
      <c r="BQ56" s="54"/>
      <c r="BR56" s="32"/>
      <c r="BS56" s="54"/>
      <c r="BT56" s="32"/>
      <c r="BU56" s="54"/>
      <c r="BV56" s="32"/>
      <c r="BW56" s="54"/>
      <c r="BX56" s="32"/>
      <c r="BY56" s="53"/>
      <c r="BZ56" s="94"/>
      <c r="CA56" s="36"/>
      <c r="CB56" s="44"/>
      <c r="CC56" s="44"/>
      <c r="CD56" s="44"/>
      <c r="CE56" s="44"/>
      <c r="CF56" s="44"/>
      <c r="CG56" s="61"/>
      <c r="CH56" s="44"/>
      <c r="CI56" s="61"/>
      <c r="CJ56" s="44"/>
      <c r="CK56" s="38"/>
      <c r="CL56" s="38"/>
      <c r="CM56" s="38"/>
      <c r="CN56" s="44"/>
      <c r="CO56" s="44"/>
      <c r="CP56" s="44"/>
      <c r="CQ56" s="44"/>
      <c r="CR56" s="36"/>
      <c r="CS56" s="36"/>
      <c r="CT56" s="36"/>
      <c r="CU56" s="44"/>
      <c r="CV56" s="44"/>
      <c r="CW56" s="44"/>
      <c r="CX56" s="44"/>
      <c r="CY56" s="44"/>
      <c r="CZ56" s="44"/>
      <c r="DA56" s="44"/>
      <c r="DB56" s="48"/>
      <c r="DC56" s="46"/>
      <c r="DD56" s="48"/>
      <c r="DE56" s="46"/>
      <c r="DF56" s="48"/>
      <c r="DG56" s="47"/>
      <c r="DH56" s="47"/>
      <c r="DI56" s="46"/>
      <c r="DJ56" s="47"/>
      <c r="DK56" s="46"/>
      <c r="DL56" s="47"/>
      <c r="DM56" s="46"/>
      <c r="DN56" s="47"/>
      <c r="DO56" s="46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6"/>
      <c r="EO56" s="46"/>
      <c r="EP56" s="46"/>
      <c r="EQ56" s="46"/>
      <c r="ER56" s="46"/>
      <c r="ES56" s="46"/>
    </row>
    <row r="57" spans="1:149" ht="45" customHeight="1" x14ac:dyDescent="0.7">
      <c r="B57" s="43"/>
      <c r="C57" s="43"/>
      <c r="D57" s="43"/>
      <c r="E57" s="43"/>
      <c r="F57" s="43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3"/>
      <c r="AP57" s="43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3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3"/>
      <c r="BP57" s="43"/>
      <c r="BQ57" s="43"/>
      <c r="BR57" s="43"/>
      <c r="BS57" s="43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9"/>
      <c r="DH57" s="48"/>
      <c r="DI57" s="46"/>
      <c r="DJ57" s="48"/>
      <c r="DK57" s="46"/>
      <c r="DL57" s="48"/>
      <c r="DM57" s="46"/>
      <c r="DN57" s="48"/>
      <c r="DO57" s="46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6"/>
      <c r="EO57" s="46"/>
      <c r="EP57" s="46"/>
      <c r="EQ57" s="46"/>
      <c r="ER57" s="46"/>
      <c r="ES57" s="46"/>
    </row>
    <row r="58" spans="1:149" ht="45" customHeight="1" x14ac:dyDescent="0.7">
      <c r="B58" s="61"/>
      <c r="C58" s="17"/>
      <c r="D58" s="17"/>
      <c r="E58" s="17"/>
      <c r="F58" s="17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88"/>
      <c r="Y58" s="88"/>
      <c r="Z58" s="88"/>
      <c r="AA58" s="36"/>
      <c r="AB58" s="45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7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62"/>
      <c r="BZ58" s="88"/>
      <c r="CA58" s="88"/>
      <c r="CB58" s="88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6"/>
      <c r="EO58" s="46"/>
      <c r="EP58" s="46"/>
      <c r="EQ58" s="46"/>
      <c r="ER58" s="46"/>
      <c r="ES58" s="46"/>
    </row>
    <row r="59" spans="1:149" s="43" customFormat="1" ht="45" customHeight="1" x14ac:dyDescent="0.7">
      <c r="B59" s="63"/>
      <c r="C59" s="63"/>
      <c r="D59" s="64"/>
      <c r="E59" s="64"/>
      <c r="F59" s="63"/>
      <c r="G59" s="38"/>
      <c r="H59" s="44"/>
      <c r="I59" s="44"/>
      <c r="J59" s="38"/>
      <c r="K59" s="38"/>
      <c r="L59" s="44"/>
      <c r="M59" s="44"/>
      <c r="N59" s="38"/>
      <c r="O59" s="38"/>
      <c r="P59" s="44"/>
      <c r="Q59" s="44"/>
      <c r="R59" s="38"/>
      <c r="S59" s="38"/>
      <c r="T59" s="44"/>
      <c r="U59" s="44"/>
      <c r="V59" s="36"/>
      <c r="W59" s="38"/>
      <c r="X59" s="44"/>
      <c r="Y59" s="44"/>
      <c r="Z59" s="38"/>
      <c r="AA59" s="38"/>
      <c r="AB59" s="44"/>
      <c r="AC59" s="44"/>
      <c r="AD59" s="38"/>
      <c r="AE59" s="38"/>
      <c r="AF59" s="44"/>
      <c r="AG59" s="44"/>
      <c r="AH59" s="38"/>
      <c r="AI59" s="38"/>
      <c r="AJ59" s="44"/>
      <c r="AK59" s="44"/>
      <c r="AL59" s="38"/>
      <c r="AM59" s="38"/>
      <c r="AN59" s="44"/>
      <c r="AO59" s="44"/>
      <c r="AP59" s="63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6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6"/>
      <c r="EO59" s="46"/>
      <c r="EP59" s="46"/>
      <c r="EQ59" s="46"/>
      <c r="ER59" s="46"/>
      <c r="ES59" s="46"/>
    </row>
    <row r="60" spans="1:149" s="43" customFormat="1" ht="45" customHeight="1" x14ac:dyDescent="0.7"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6"/>
      <c r="EO60" s="46"/>
      <c r="EP60" s="46"/>
      <c r="EQ60" s="46"/>
      <c r="ER60" s="46"/>
      <c r="ES60" s="46"/>
    </row>
    <row r="61" spans="1:149" ht="46.5" x14ac:dyDescent="0.7"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36"/>
      <c r="BC61" s="62"/>
      <c r="BD61" s="88"/>
      <c r="BE61" s="88"/>
      <c r="BF61" s="8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43"/>
      <c r="DH61" s="48"/>
      <c r="DI61" s="48"/>
      <c r="DJ61" s="48"/>
      <c r="DK61" s="48"/>
      <c r="DL61" s="48"/>
      <c r="DM61" s="48"/>
      <c r="DN61" s="48"/>
      <c r="DO61" s="48"/>
      <c r="DP61" s="43"/>
      <c r="DQ61" s="43"/>
      <c r="DR61" s="43"/>
      <c r="DS61" s="43"/>
    </row>
    <row r="62" spans="1:149" ht="46.5" x14ac:dyDescent="0.25"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36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43"/>
      <c r="DH62" s="47"/>
      <c r="DI62" s="47"/>
      <c r="DJ62" s="47"/>
      <c r="DK62" s="47"/>
      <c r="DL62" s="47"/>
      <c r="DM62" s="47"/>
      <c r="DN62" s="47"/>
      <c r="DO62" s="47"/>
      <c r="DP62" s="43"/>
      <c r="DQ62" s="43"/>
      <c r="DR62" s="43"/>
      <c r="DS62" s="43"/>
    </row>
    <row r="63" spans="1:149" ht="46.5" x14ac:dyDescent="0.25">
      <c r="DH63" s="49"/>
      <c r="DI63" s="49"/>
      <c r="DJ63" s="49"/>
      <c r="DK63" s="49"/>
      <c r="DL63" s="49"/>
      <c r="DM63" s="49"/>
      <c r="DN63" s="49"/>
      <c r="DO63" s="49"/>
    </row>
  </sheetData>
  <mergeCells count="9">
    <mergeCell ref="DH7:DI7"/>
    <mergeCell ref="DH23:DI23"/>
    <mergeCell ref="DN25:DO25"/>
    <mergeCell ref="DK29:DL29"/>
    <mergeCell ref="DH43:DI43"/>
    <mergeCell ref="P55:P56"/>
    <mergeCell ref="BJ55:BJ56"/>
    <mergeCell ref="R55:T55"/>
    <mergeCell ref="BL55:BN55"/>
  </mergeCells>
  <conditionalFormatting sqref="A1:XFD1048576">
    <cfRule type="cellIs" dxfId="35" priority="1" operator="equal">
      <formula>50</formula>
    </cfRule>
    <cfRule type="containsText" dxfId="34" priority="2" operator="containsText" text="x">
      <formula>NOT(ISERROR(SEARCH("x",A1)))</formula>
    </cfRule>
    <cfRule type="cellIs" dxfId="33" priority="3" operator="equal">
      <formula>15</formula>
    </cfRule>
    <cfRule type="cellIs" dxfId="32" priority="4" operator="equal">
      <formula>14.5</formula>
    </cfRule>
    <cfRule type="cellIs" dxfId="31" priority="5" operator="equal">
      <formula>14</formula>
    </cfRule>
    <cfRule type="cellIs" dxfId="30" priority="6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62AC5-77C6-46D9-BD47-9D59B6A51482}">
  <dimension ref="A1:ES63"/>
  <sheetViews>
    <sheetView zoomScale="25" zoomScaleNormal="25" workbookViewId="0">
      <selection activeCell="R55" sqref="R55:T55"/>
    </sheetView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25" width="8.7109375" style="1" customWidth="1"/>
    <col min="126" max="126" width="1.28515625" style="1" customWidth="1"/>
    <col min="127" max="127" width="11.570312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6384" width="8.85546875" style="1"/>
  </cols>
  <sheetData>
    <row r="1" spans="1:125" ht="42" customHeight="1" x14ac:dyDescent="0.25">
      <c r="A1" s="1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</row>
    <row r="2" spans="1:125" ht="163.5" customHeight="1" x14ac:dyDescent="0.25">
      <c r="B2" s="51">
        <v>50</v>
      </c>
      <c r="C2" s="51">
        <v>50</v>
      </c>
      <c r="D2" s="51">
        <v>50</v>
      </c>
      <c r="E2" s="51">
        <v>50</v>
      </c>
      <c r="F2" s="51">
        <v>50</v>
      </c>
      <c r="G2" s="51">
        <v>50</v>
      </c>
      <c r="H2" s="51">
        <v>50</v>
      </c>
      <c r="I2" s="51">
        <v>50</v>
      </c>
      <c r="J2" s="51">
        <v>50</v>
      </c>
      <c r="K2" s="51">
        <v>50</v>
      </c>
      <c r="L2" s="51">
        <v>50</v>
      </c>
      <c r="M2" s="51">
        <v>50</v>
      </c>
      <c r="N2" s="51">
        <v>50</v>
      </c>
      <c r="O2" s="51">
        <v>50</v>
      </c>
      <c r="P2" s="51">
        <v>50</v>
      </c>
      <c r="Q2" s="51">
        <v>50</v>
      </c>
      <c r="R2" s="51">
        <v>50</v>
      </c>
      <c r="S2" s="51">
        <v>50</v>
      </c>
      <c r="T2" s="51">
        <v>50</v>
      </c>
      <c r="U2" s="51">
        <v>50</v>
      </c>
      <c r="V2" s="51">
        <v>50</v>
      </c>
      <c r="W2" s="51">
        <v>50</v>
      </c>
      <c r="X2" s="51">
        <v>50</v>
      </c>
      <c r="Y2" s="51">
        <v>50</v>
      </c>
      <c r="Z2" s="51">
        <v>50</v>
      </c>
      <c r="AA2" s="51">
        <v>50</v>
      </c>
      <c r="AB2" s="51">
        <v>50</v>
      </c>
      <c r="AC2" s="51">
        <v>50</v>
      </c>
      <c r="AD2" s="51">
        <v>50</v>
      </c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>
        <v>50</v>
      </c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</row>
    <row r="3" spans="1:125" ht="42" customHeight="1" x14ac:dyDescent="0.25">
      <c r="A3" s="13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P3" s="1">
        <v>14</v>
      </c>
      <c r="DG3" s="43"/>
      <c r="DH3" s="61"/>
      <c r="DI3" s="61"/>
      <c r="DJ3" s="43"/>
      <c r="DK3" s="43"/>
      <c r="DL3" s="43"/>
      <c r="DM3" s="43"/>
      <c r="DN3" s="61"/>
      <c r="DO3" s="61"/>
      <c r="DP3" s="43"/>
      <c r="DQ3" s="43"/>
      <c r="DR3" s="43"/>
      <c r="DS3" s="43"/>
      <c r="DT3" s="43"/>
      <c r="DU3" s="43"/>
    </row>
    <row r="4" spans="1:125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P4" s="1">
        <f>Sheet1!$D$5</f>
        <v>1</v>
      </c>
      <c r="DG4" s="43"/>
      <c r="DH4" s="61"/>
      <c r="DI4" s="61"/>
      <c r="DJ4" s="43"/>
      <c r="DK4" s="43"/>
      <c r="DL4" s="43"/>
      <c r="DM4" s="43"/>
      <c r="DN4" s="61"/>
      <c r="DO4" s="61"/>
      <c r="DP4" s="43"/>
      <c r="DQ4" s="43"/>
      <c r="DR4" s="43"/>
      <c r="DS4" s="43"/>
      <c r="DT4" s="43"/>
      <c r="DU4" s="43"/>
    </row>
    <row r="5" spans="1:125" ht="42" customHeight="1" x14ac:dyDescent="0.25">
      <c r="A5" s="13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P5" s="1">
        <v>14</v>
      </c>
      <c r="DG5" s="43"/>
      <c r="DH5" s="61"/>
      <c r="DI5" s="61"/>
      <c r="DJ5" s="43"/>
      <c r="DK5" s="43"/>
      <c r="DL5" s="43"/>
      <c r="DM5" s="43"/>
      <c r="DN5" s="61"/>
      <c r="DO5" s="61"/>
      <c r="DP5" s="43"/>
      <c r="DQ5" s="43"/>
      <c r="DR5" s="43"/>
      <c r="DS5" s="43"/>
      <c r="DT5" s="43"/>
      <c r="DU5" s="43"/>
    </row>
    <row r="6" spans="1:125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P6" s="1">
        <f>Sheet1!$D$5</f>
        <v>1</v>
      </c>
      <c r="DG6" s="43"/>
      <c r="DH6" s="61"/>
      <c r="DI6" s="61"/>
      <c r="DJ6" s="43"/>
      <c r="DK6" s="43"/>
      <c r="DL6" s="43"/>
      <c r="DM6" s="43"/>
      <c r="DN6" s="61"/>
      <c r="DO6" s="61"/>
      <c r="DP6" s="43"/>
      <c r="DQ6" s="43"/>
      <c r="DR6" s="43"/>
      <c r="DS6" s="43"/>
      <c r="DT6" s="43"/>
      <c r="DU6" s="43"/>
    </row>
    <row r="7" spans="1:125" ht="42" customHeight="1" x14ac:dyDescent="0.25">
      <c r="A7" s="13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P7" s="1">
        <v>14</v>
      </c>
      <c r="DG7" s="43"/>
      <c r="DH7" s="148"/>
      <c r="DI7" s="148"/>
      <c r="DJ7" s="78"/>
      <c r="DK7" s="43"/>
      <c r="DL7" s="43"/>
      <c r="DM7" s="43"/>
      <c r="DN7" s="61"/>
      <c r="DO7" s="61"/>
      <c r="DP7" s="43"/>
      <c r="DQ7" s="43"/>
      <c r="DR7" s="43"/>
      <c r="DS7" s="43"/>
      <c r="DT7" s="43"/>
      <c r="DU7" s="43"/>
    </row>
    <row r="8" spans="1:125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P8" s="1">
        <f>Sheet1!$D$5</f>
        <v>1</v>
      </c>
      <c r="DG8" s="43"/>
      <c r="DH8" s="61"/>
      <c r="DI8" s="61"/>
      <c r="DJ8" s="43"/>
      <c r="DK8" s="43"/>
      <c r="DL8" s="43"/>
      <c r="DM8" s="43"/>
      <c r="DN8" s="61"/>
      <c r="DO8" s="61"/>
      <c r="DP8" s="43"/>
      <c r="DQ8" s="43"/>
      <c r="DR8" s="43"/>
      <c r="DS8" s="43"/>
      <c r="DT8" s="43"/>
      <c r="DU8" s="43"/>
    </row>
    <row r="9" spans="1:125" ht="42" customHeight="1" x14ac:dyDescent="0.25">
      <c r="A9" s="13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P9" s="1">
        <v>14</v>
      </c>
      <c r="DG9" s="43"/>
      <c r="DH9" s="61"/>
      <c r="DI9" s="61"/>
      <c r="DJ9" s="43"/>
      <c r="DK9" s="43"/>
      <c r="DL9" s="78"/>
      <c r="DM9" s="43"/>
      <c r="DN9" s="61"/>
      <c r="DO9" s="61"/>
      <c r="DP9" s="43"/>
      <c r="DQ9" s="43"/>
      <c r="DR9" s="43"/>
      <c r="DS9" s="43"/>
      <c r="DT9" s="43"/>
      <c r="DU9" s="43"/>
    </row>
    <row r="10" spans="1:125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P10" s="1">
        <f>Sheet1!$D$5</f>
        <v>1</v>
      </c>
      <c r="DG10" s="43"/>
      <c r="DH10" s="61"/>
      <c r="DI10" s="61"/>
      <c r="DJ10" s="43"/>
      <c r="DK10" s="61"/>
      <c r="DL10" s="61"/>
      <c r="DM10" s="43"/>
      <c r="DN10" s="61"/>
      <c r="DO10" s="61"/>
      <c r="DP10" s="43"/>
      <c r="DQ10" s="43"/>
      <c r="DR10" s="43"/>
      <c r="DS10" s="43"/>
      <c r="DT10" s="43"/>
      <c r="DU10" s="43"/>
    </row>
    <row r="11" spans="1:125" ht="42" customHeight="1" x14ac:dyDescent="0.25">
      <c r="A11" s="13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P11" s="1">
        <v>14</v>
      </c>
      <c r="DG11" s="43"/>
      <c r="DH11" s="61"/>
      <c r="DI11" s="61"/>
      <c r="DJ11" s="43"/>
      <c r="DK11" s="43"/>
      <c r="DL11" s="43"/>
      <c r="DM11" s="43"/>
      <c r="DN11" s="61"/>
      <c r="DO11" s="61"/>
      <c r="DP11" s="43"/>
      <c r="DQ11" s="43"/>
      <c r="DR11" s="43"/>
      <c r="DS11" s="43"/>
      <c r="DT11" s="43"/>
      <c r="DU11" s="43"/>
    </row>
    <row r="12" spans="1:125" ht="7.5" customHeight="1" x14ac:dyDescent="0.25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P12" s="1">
        <f>Sheet1!$D$5</f>
        <v>1</v>
      </c>
      <c r="DG12" s="43"/>
      <c r="DH12" s="61"/>
      <c r="DI12" s="61"/>
      <c r="DJ12" s="43"/>
      <c r="DK12" s="61"/>
      <c r="DL12" s="61"/>
      <c r="DM12" s="43"/>
      <c r="DN12" s="61"/>
      <c r="DO12" s="61"/>
      <c r="DP12" s="43"/>
      <c r="DQ12" s="43"/>
      <c r="DR12" s="43"/>
      <c r="DS12" s="43"/>
      <c r="DT12" s="43"/>
      <c r="DU12" s="43"/>
    </row>
    <row r="13" spans="1:125" ht="42" customHeight="1" x14ac:dyDescent="0.25">
      <c r="A13" s="13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P13" s="1">
        <v>14</v>
      </c>
      <c r="DG13" s="43"/>
      <c r="DH13" s="61"/>
      <c r="DI13" s="61"/>
      <c r="DJ13" s="43"/>
      <c r="DK13" s="61"/>
      <c r="DL13" s="61"/>
      <c r="DM13" s="43"/>
      <c r="DN13" s="61"/>
      <c r="DO13" s="61"/>
      <c r="DP13" s="43"/>
      <c r="DQ13" s="43"/>
      <c r="DR13" s="43"/>
      <c r="DS13" s="43"/>
      <c r="DT13" s="43"/>
      <c r="DU13" s="43"/>
    </row>
    <row r="14" spans="1:125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P14" s="1">
        <f>Sheet1!$D$5</f>
        <v>1</v>
      </c>
      <c r="DG14" s="43"/>
      <c r="DH14" s="61"/>
      <c r="DI14" s="61"/>
      <c r="DJ14" s="43"/>
      <c r="DK14" s="61"/>
      <c r="DL14" s="61"/>
      <c r="DM14" s="43"/>
      <c r="DN14" s="61"/>
      <c r="DO14" s="61"/>
      <c r="DP14" s="43"/>
      <c r="DQ14" s="43"/>
      <c r="DR14" s="43"/>
      <c r="DS14" s="43"/>
      <c r="DT14" s="43"/>
      <c r="DU14" s="43"/>
    </row>
    <row r="15" spans="1:125" ht="42" customHeight="1" x14ac:dyDescent="0.25">
      <c r="A15" s="13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P15" s="1">
        <v>14</v>
      </c>
      <c r="DG15" s="43"/>
      <c r="DH15" s="61"/>
      <c r="DI15" s="61"/>
      <c r="DJ15" s="43"/>
      <c r="DK15" s="61"/>
      <c r="DL15" s="61"/>
      <c r="DM15" s="43"/>
      <c r="DN15" s="61"/>
      <c r="DO15" s="61"/>
      <c r="DP15" s="43"/>
      <c r="DQ15" s="43"/>
      <c r="DR15" s="43"/>
      <c r="DS15" s="43"/>
      <c r="DT15" s="43"/>
      <c r="DU15" s="43"/>
    </row>
    <row r="16" spans="1:125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M16" s="1">
        <f>Sheet1!$D$5</f>
        <v>1</v>
      </c>
      <c r="N16" s="1">
        <f>Sheet1!$D$5</f>
        <v>1</v>
      </c>
      <c r="O16" s="1">
        <f>Sheet1!$D$5</f>
        <v>1</v>
      </c>
      <c r="P16" s="1">
        <f>Sheet1!$D$5</f>
        <v>1</v>
      </c>
      <c r="Q16" s="1">
        <f>Sheet1!$D$5</f>
        <v>1</v>
      </c>
      <c r="R16" s="1">
        <f>Sheet1!$D$5</f>
        <v>1</v>
      </c>
      <c r="S16" s="1">
        <f>Sheet1!$D$5</f>
        <v>1</v>
      </c>
      <c r="T16" s="1">
        <f>Sheet1!$D$5</f>
        <v>1</v>
      </c>
      <c r="U16" s="1">
        <f>Sheet1!$D$5</f>
        <v>1</v>
      </c>
      <c r="V16" s="1">
        <f>Sheet1!$D$5</f>
        <v>1</v>
      </c>
      <c r="W16" s="1">
        <f>Sheet1!$D$5</f>
        <v>1</v>
      </c>
      <c r="X16" s="1">
        <f>Sheet1!$D$5</f>
        <v>1</v>
      </c>
      <c r="Y16" s="1">
        <f>Sheet1!$D$5</f>
        <v>1</v>
      </c>
      <c r="Z16" s="1">
        <f>Sheet1!$D$5</f>
        <v>1</v>
      </c>
      <c r="AA16" s="1">
        <f>Sheet1!$D$5</f>
        <v>1</v>
      </c>
      <c r="AB16" s="1">
        <f>Sheet1!$D$5</f>
        <v>1</v>
      </c>
      <c r="AC16" s="1">
        <f>Sheet1!$D$5</f>
        <v>1</v>
      </c>
      <c r="AD16" s="1">
        <f>Sheet1!$D$5</f>
        <v>1</v>
      </c>
      <c r="AP16" s="1">
        <f>Sheet1!$D$5</f>
        <v>1</v>
      </c>
      <c r="DG16" s="43"/>
      <c r="DH16" s="61"/>
      <c r="DI16" s="61"/>
      <c r="DJ16" s="43"/>
      <c r="DK16" s="61"/>
      <c r="DL16" s="61"/>
      <c r="DM16" s="43"/>
      <c r="DN16" s="61"/>
      <c r="DO16" s="61"/>
      <c r="DP16" s="43"/>
      <c r="DQ16" s="43"/>
      <c r="DR16" s="43"/>
      <c r="DS16" s="43"/>
      <c r="DT16" s="43"/>
      <c r="DU16" s="43"/>
    </row>
    <row r="17" spans="1:127" ht="42" customHeight="1" x14ac:dyDescent="0.25">
      <c r="A17" s="13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P17" s="1">
        <v>14</v>
      </c>
      <c r="DG17" s="43"/>
      <c r="DH17" s="61"/>
      <c r="DI17" s="61"/>
      <c r="DJ17" s="43"/>
      <c r="DK17" s="61"/>
      <c r="DL17" s="61"/>
      <c r="DM17" s="43"/>
      <c r="DN17" s="61"/>
      <c r="DO17" s="61"/>
      <c r="DP17" s="43"/>
      <c r="DQ17" s="43"/>
      <c r="DR17" s="43"/>
      <c r="DS17" s="43"/>
      <c r="DT17" s="43"/>
      <c r="DU17" s="43"/>
    </row>
    <row r="18" spans="1:127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P18" s="1">
        <f>Sheet1!$D$5</f>
        <v>1</v>
      </c>
      <c r="DG18" s="43"/>
      <c r="DH18" s="61"/>
      <c r="DI18" s="61"/>
      <c r="DJ18" s="43"/>
      <c r="DK18" s="61"/>
      <c r="DL18" s="61"/>
      <c r="DM18" s="43"/>
      <c r="DN18" s="61"/>
      <c r="DO18" s="61"/>
      <c r="DP18" s="43"/>
      <c r="DQ18" s="43"/>
      <c r="DR18" s="43"/>
      <c r="DS18" s="43"/>
      <c r="DT18" s="43"/>
      <c r="DU18" s="43"/>
    </row>
    <row r="19" spans="1:127" ht="42" customHeight="1" x14ac:dyDescent="0.25">
      <c r="A19" s="13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P19" s="1">
        <v>14</v>
      </c>
      <c r="DG19" s="43"/>
      <c r="DH19" s="61"/>
      <c r="DI19" s="61"/>
      <c r="DJ19" s="43"/>
      <c r="DK19" s="61"/>
      <c r="DL19" s="61"/>
      <c r="DM19" s="43"/>
      <c r="DN19" s="61"/>
      <c r="DO19" s="61"/>
      <c r="DP19" s="43"/>
      <c r="DQ19" s="43"/>
      <c r="DR19" s="43"/>
      <c r="DS19" s="43"/>
      <c r="DT19" s="43"/>
      <c r="DU19" s="43"/>
    </row>
    <row r="20" spans="1:127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M20" s="1">
        <f>Sheet1!$D$5</f>
        <v>1</v>
      </c>
      <c r="N20" s="1">
        <f>Sheet1!$D$5</f>
        <v>1</v>
      </c>
      <c r="O20" s="1">
        <f>Sheet1!$D$5</f>
        <v>1</v>
      </c>
      <c r="P20" s="1">
        <f>Sheet1!$D$5</f>
        <v>1</v>
      </c>
      <c r="Q20" s="1">
        <f>Sheet1!$D$5</f>
        <v>1</v>
      </c>
      <c r="R20" s="1">
        <f>Sheet1!$D$5</f>
        <v>1</v>
      </c>
      <c r="S20" s="1">
        <f>Sheet1!$D$5</f>
        <v>1</v>
      </c>
      <c r="T20" s="1">
        <f>Sheet1!$D$5</f>
        <v>1</v>
      </c>
      <c r="U20" s="1">
        <f>Sheet1!$D$5</f>
        <v>1</v>
      </c>
      <c r="V20" s="1">
        <f>Sheet1!$D$5</f>
        <v>1</v>
      </c>
      <c r="W20" s="1">
        <f>Sheet1!$D$5</f>
        <v>1</v>
      </c>
      <c r="X20" s="1">
        <f>Sheet1!$D$5</f>
        <v>1</v>
      </c>
      <c r="Y20" s="1">
        <f>Sheet1!$D$5</f>
        <v>1</v>
      </c>
      <c r="Z20" s="1">
        <f>Sheet1!$D$5</f>
        <v>1</v>
      </c>
      <c r="AA20" s="1">
        <f>Sheet1!$D$5</f>
        <v>1</v>
      </c>
      <c r="AB20" s="1">
        <f>Sheet1!$D$5</f>
        <v>1</v>
      </c>
      <c r="AC20" s="1">
        <f>Sheet1!$D$5</f>
        <v>1</v>
      </c>
      <c r="AD20" s="1">
        <f>Sheet1!$D$5</f>
        <v>1</v>
      </c>
      <c r="AP20" s="1">
        <f>Sheet1!$D$5</f>
        <v>1</v>
      </c>
      <c r="DG20" s="43"/>
      <c r="DH20" s="61"/>
      <c r="DI20" s="61"/>
      <c r="DJ20" s="43"/>
      <c r="DK20" s="61"/>
      <c r="DL20" s="61"/>
      <c r="DM20" s="43"/>
      <c r="DN20" s="61"/>
      <c r="DO20" s="61"/>
      <c r="DP20" s="43"/>
      <c r="DQ20" s="43"/>
      <c r="DR20" s="43"/>
      <c r="DS20" s="43"/>
      <c r="DT20" s="43"/>
      <c r="DU20" s="43"/>
    </row>
    <row r="21" spans="1:127" ht="42" customHeight="1" x14ac:dyDescent="0.25">
      <c r="A21" s="13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P21" s="1">
        <v>14</v>
      </c>
      <c r="DG21" s="43"/>
      <c r="DH21" s="61"/>
      <c r="DI21" s="61"/>
      <c r="DJ21" s="43"/>
      <c r="DK21" s="61"/>
      <c r="DL21" s="61"/>
      <c r="DM21" s="43"/>
      <c r="DN21" s="61"/>
      <c r="DO21" s="61"/>
      <c r="DP21" s="78"/>
      <c r="DQ21" s="78"/>
      <c r="DR21" s="78"/>
      <c r="DS21" s="43"/>
      <c r="DT21" s="43"/>
      <c r="DU21" s="43"/>
    </row>
    <row r="22" spans="1:127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P22" s="1">
        <f>Sheet1!$D$5</f>
        <v>1</v>
      </c>
      <c r="DG22" s="43"/>
      <c r="DH22" s="61"/>
      <c r="DI22" s="61"/>
      <c r="DJ22" s="43"/>
      <c r="DK22" s="61"/>
      <c r="DL22" s="61"/>
      <c r="DM22" s="43"/>
      <c r="DN22" s="61"/>
      <c r="DO22" s="61"/>
      <c r="DP22" s="43"/>
      <c r="DQ22" s="43"/>
      <c r="DR22" s="43"/>
      <c r="DS22" s="43"/>
      <c r="DT22" s="43"/>
      <c r="DU22" s="43"/>
    </row>
    <row r="23" spans="1:127" ht="42" customHeight="1" x14ac:dyDescent="0.25">
      <c r="A23" s="13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P23" s="1">
        <v>14</v>
      </c>
      <c r="DG23" s="43"/>
      <c r="DH23" s="149"/>
      <c r="DI23" s="149"/>
      <c r="DJ23" s="78"/>
      <c r="DK23" s="26"/>
      <c r="DL23" s="61"/>
      <c r="DM23" s="43"/>
      <c r="DN23" s="61"/>
      <c r="DO23" s="61"/>
      <c r="DP23" s="43"/>
      <c r="DQ23" s="43"/>
      <c r="DR23" s="43"/>
      <c r="DS23" s="43"/>
      <c r="DT23" s="43"/>
      <c r="DU23" s="43"/>
    </row>
    <row r="24" spans="1:127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M24" s="1">
        <f>Sheet1!$D$5</f>
        <v>1</v>
      </c>
      <c r="N24" s="1">
        <f>Sheet1!$D$5</f>
        <v>1</v>
      </c>
      <c r="O24" s="1">
        <f>Sheet1!$D$5</f>
        <v>1</v>
      </c>
      <c r="P24" s="1">
        <f>Sheet1!$D$5</f>
        <v>1</v>
      </c>
      <c r="Q24" s="1">
        <f>Sheet1!$D$5</f>
        <v>1</v>
      </c>
      <c r="R24" s="1">
        <f>Sheet1!$D$5</f>
        <v>1</v>
      </c>
      <c r="S24" s="1">
        <f>Sheet1!$D$5</f>
        <v>1</v>
      </c>
      <c r="T24" s="1">
        <f>Sheet1!$D$5</f>
        <v>1</v>
      </c>
      <c r="U24" s="1">
        <f>Sheet1!$D$5</f>
        <v>1</v>
      </c>
      <c r="V24" s="1">
        <f>Sheet1!$D$5</f>
        <v>1</v>
      </c>
      <c r="W24" s="1">
        <f>Sheet1!$D$5</f>
        <v>1</v>
      </c>
      <c r="X24" s="1">
        <f>Sheet1!$D$5</f>
        <v>1</v>
      </c>
      <c r="Y24" s="1">
        <f>Sheet1!$D$5</f>
        <v>1</v>
      </c>
      <c r="Z24" s="1">
        <f>Sheet1!$D$5</f>
        <v>1</v>
      </c>
      <c r="AA24" s="1">
        <f>Sheet1!$D$5</f>
        <v>1</v>
      </c>
      <c r="AB24" s="1">
        <f>Sheet1!$D$5</f>
        <v>1</v>
      </c>
      <c r="AC24" s="1">
        <f>Sheet1!$D$5</f>
        <v>1</v>
      </c>
      <c r="AD24" s="1">
        <f>Sheet1!$D$5</f>
        <v>1</v>
      </c>
      <c r="AP24" s="1">
        <f>Sheet1!$D$5</f>
        <v>1</v>
      </c>
      <c r="DG24" s="43"/>
      <c r="DH24" s="61"/>
      <c r="DI24" s="61"/>
      <c r="DJ24" s="43"/>
      <c r="DK24" s="61"/>
      <c r="DL24" s="61"/>
      <c r="DM24" s="43"/>
      <c r="DN24" s="61"/>
      <c r="DO24" s="61"/>
      <c r="DP24" s="43"/>
      <c r="DQ24" s="43"/>
      <c r="DR24" s="43"/>
      <c r="DS24" s="43"/>
      <c r="DT24" s="43"/>
      <c r="DU24" s="43"/>
    </row>
    <row r="25" spans="1:127" ht="42" customHeight="1" x14ac:dyDescent="0.25">
      <c r="A25" s="13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P25" s="1">
        <v>14</v>
      </c>
      <c r="DG25" s="43"/>
      <c r="DH25" s="61"/>
      <c r="DI25" s="61"/>
      <c r="DJ25" s="43"/>
      <c r="DK25" s="61"/>
      <c r="DL25" s="61"/>
      <c r="DM25" s="43"/>
      <c r="DN25" s="148"/>
      <c r="DO25" s="148"/>
      <c r="DP25" s="43"/>
      <c r="DQ25" s="43"/>
      <c r="DR25" s="43"/>
      <c r="DS25" s="43"/>
      <c r="DT25" s="43"/>
      <c r="DU25" s="43"/>
    </row>
    <row r="26" spans="1:127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P26" s="1">
        <f>Sheet1!$D$5</f>
        <v>1</v>
      </c>
      <c r="DG26" s="43"/>
      <c r="DH26" s="61"/>
      <c r="DI26" s="61"/>
      <c r="DJ26" s="43"/>
      <c r="DK26" s="61"/>
      <c r="DL26" s="61"/>
      <c r="DM26" s="43"/>
      <c r="DN26" s="61"/>
      <c r="DO26" s="61"/>
      <c r="DP26" s="43"/>
      <c r="DQ26" s="43"/>
      <c r="DR26" s="43"/>
      <c r="DS26" s="43"/>
      <c r="DT26" s="43"/>
      <c r="DU26" s="43"/>
    </row>
    <row r="27" spans="1:127" ht="42" customHeight="1" x14ac:dyDescent="0.25">
      <c r="A27" s="13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P27" s="1">
        <v>14</v>
      </c>
      <c r="DG27" s="43"/>
      <c r="DH27" s="61"/>
      <c r="DI27" s="61"/>
      <c r="DJ27" s="43"/>
      <c r="DK27" s="61"/>
      <c r="DL27" s="61"/>
      <c r="DM27" s="43"/>
      <c r="DN27" s="61"/>
      <c r="DO27" s="61"/>
      <c r="DP27" s="43"/>
      <c r="DQ27" s="43"/>
      <c r="DR27" s="43"/>
      <c r="DS27" s="43"/>
      <c r="DT27" s="43"/>
      <c r="DU27" s="43"/>
      <c r="DV27" s="24"/>
      <c r="DW27" s="24"/>
    </row>
    <row r="28" spans="1:127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M28" s="1">
        <f>Sheet1!$D$5</f>
        <v>1</v>
      </c>
      <c r="N28" s="1">
        <f>Sheet1!$D$5</f>
        <v>1</v>
      </c>
      <c r="O28" s="1">
        <f>Sheet1!$D$5</f>
        <v>1</v>
      </c>
      <c r="P28" s="1">
        <f>Sheet1!$D$5</f>
        <v>1</v>
      </c>
      <c r="Q28" s="1">
        <f>Sheet1!$D$5</f>
        <v>1</v>
      </c>
      <c r="R28" s="1">
        <f>Sheet1!$D$5</f>
        <v>1</v>
      </c>
      <c r="S28" s="1">
        <f>Sheet1!$D$5</f>
        <v>1</v>
      </c>
      <c r="T28" s="1">
        <f>Sheet1!$D$5</f>
        <v>1</v>
      </c>
      <c r="U28" s="1">
        <f>Sheet1!$D$5</f>
        <v>1</v>
      </c>
      <c r="V28" s="1">
        <f>Sheet1!$D$5</f>
        <v>1</v>
      </c>
      <c r="W28" s="1">
        <f>Sheet1!$D$5</f>
        <v>1</v>
      </c>
      <c r="X28" s="1">
        <f>Sheet1!$D$5</f>
        <v>1</v>
      </c>
      <c r="Y28" s="1">
        <f>Sheet1!$D$5</f>
        <v>1</v>
      </c>
      <c r="Z28" s="1">
        <f>Sheet1!$D$5</f>
        <v>1</v>
      </c>
      <c r="AA28" s="1">
        <f>Sheet1!$D$5</f>
        <v>1</v>
      </c>
      <c r="AB28" s="1">
        <f>Sheet1!$D$5</f>
        <v>1</v>
      </c>
      <c r="AC28" s="1">
        <f>Sheet1!$D$5</f>
        <v>1</v>
      </c>
      <c r="AD28" s="1">
        <f>Sheet1!$D$5</f>
        <v>1</v>
      </c>
      <c r="AP28" s="1">
        <f>Sheet1!$D$5</f>
        <v>1</v>
      </c>
      <c r="DG28" s="43"/>
      <c r="DH28" s="61"/>
      <c r="DI28" s="61"/>
      <c r="DJ28" s="43"/>
      <c r="DK28" s="61"/>
      <c r="DL28" s="61"/>
      <c r="DM28" s="43"/>
      <c r="DN28" s="61"/>
      <c r="DO28" s="61"/>
      <c r="DP28" s="43"/>
      <c r="DQ28" s="43"/>
      <c r="DR28" s="43"/>
      <c r="DS28" s="43"/>
      <c r="DT28" s="43"/>
      <c r="DU28" s="43"/>
    </row>
    <row r="29" spans="1:127" ht="42" customHeight="1" x14ac:dyDescent="0.25">
      <c r="A29" s="13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P29" s="1">
        <v>14</v>
      </c>
      <c r="DG29" s="43"/>
      <c r="DH29" s="61"/>
      <c r="DI29" s="61"/>
      <c r="DJ29" s="43"/>
      <c r="DK29" s="148"/>
      <c r="DL29" s="148"/>
      <c r="DM29" s="43"/>
      <c r="DN29" s="61"/>
      <c r="DO29" s="61"/>
      <c r="DP29" s="43"/>
      <c r="DQ29" s="43"/>
      <c r="DR29" s="43"/>
      <c r="DS29" s="43"/>
      <c r="DT29" s="43"/>
      <c r="DU29" s="43"/>
    </row>
    <row r="30" spans="1:127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P30" s="1">
        <f>Sheet1!$D$5</f>
        <v>1</v>
      </c>
      <c r="DG30" s="43"/>
      <c r="DH30" s="61"/>
      <c r="DI30" s="61"/>
      <c r="DJ30" s="43"/>
      <c r="DK30" s="61"/>
      <c r="DL30" s="61"/>
      <c r="DM30" s="43"/>
      <c r="DN30" s="61"/>
      <c r="DO30" s="61"/>
      <c r="DP30" s="43"/>
      <c r="DQ30" s="43"/>
      <c r="DR30" s="43"/>
      <c r="DS30" s="43"/>
      <c r="DT30" s="43"/>
      <c r="DU30" s="43"/>
    </row>
    <row r="31" spans="1:127" ht="42" customHeight="1" x14ac:dyDescent="0.25">
      <c r="A31" s="13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P31" s="1">
        <v>14</v>
      </c>
      <c r="DG31" s="43"/>
      <c r="DH31" s="61"/>
      <c r="DI31" s="61"/>
      <c r="DJ31" s="43"/>
      <c r="DK31" s="61"/>
      <c r="DL31" s="61"/>
      <c r="DM31" s="43"/>
      <c r="DN31" s="61"/>
      <c r="DO31" s="61"/>
      <c r="DP31" s="43"/>
      <c r="DQ31" s="43"/>
      <c r="DR31" s="43"/>
      <c r="DS31" s="43"/>
      <c r="DT31" s="43"/>
      <c r="DU31" s="43"/>
    </row>
    <row r="32" spans="1:127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M32" s="1">
        <f>Sheet1!$D$5</f>
        <v>1</v>
      </c>
      <c r="N32" s="1">
        <f>Sheet1!$D$5</f>
        <v>1</v>
      </c>
      <c r="O32" s="1">
        <f>Sheet1!$D$5</f>
        <v>1</v>
      </c>
      <c r="P32" s="1">
        <f>Sheet1!$D$5</f>
        <v>1</v>
      </c>
      <c r="Q32" s="1">
        <f>Sheet1!$D$5</f>
        <v>1</v>
      </c>
      <c r="R32" s="1">
        <f>Sheet1!$D$5</f>
        <v>1</v>
      </c>
      <c r="S32" s="1">
        <f>Sheet1!$D$5</f>
        <v>1</v>
      </c>
      <c r="T32" s="1">
        <f>Sheet1!$D$5</f>
        <v>1</v>
      </c>
      <c r="U32" s="1">
        <f>Sheet1!$D$5</f>
        <v>1</v>
      </c>
      <c r="V32" s="1">
        <f>Sheet1!$D$5</f>
        <v>1</v>
      </c>
      <c r="W32" s="1">
        <f>Sheet1!$D$5</f>
        <v>1</v>
      </c>
      <c r="X32" s="1">
        <f>Sheet1!$D$5</f>
        <v>1</v>
      </c>
      <c r="Y32" s="1">
        <f>Sheet1!$D$5</f>
        <v>1</v>
      </c>
      <c r="Z32" s="1">
        <f>Sheet1!$D$5</f>
        <v>1</v>
      </c>
      <c r="AA32" s="1">
        <f>Sheet1!$D$5</f>
        <v>1</v>
      </c>
      <c r="AB32" s="1">
        <f>Sheet1!$D$5</f>
        <v>1</v>
      </c>
      <c r="AC32" s="1">
        <f>Sheet1!$D$5</f>
        <v>1</v>
      </c>
      <c r="AD32" s="1">
        <f>Sheet1!$D$5</f>
        <v>1</v>
      </c>
      <c r="AP32" s="1">
        <f>Sheet1!$D$5</f>
        <v>1</v>
      </c>
      <c r="DG32" s="43"/>
      <c r="DH32" s="61"/>
      <c r="DI32" s="61"/>
      <c r="DJ32" s="43"/>
      <c r="DK32" s="61"/>
      <c r="DL32" s="61"/>
      <c r="DM32" s="43"/>
      <c r="DN32" s="61"/>
      <c r="DO32" s="61"/>
      <c r="DP32" s="43"/>
      <c r="DQ32" s="43"/>
      <c r="DR32" s="43"/>
      <c r="DS32" s="43"/>
      <c r="DT32" s="43"/>
      <c r="DU32" s="43"/>
    </row>
    <row r="33" spans="1:125" ht="42" customHeight="1" x14ac:dyDescent="0.25">
      <c r="A33" s="13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P33" s="1">
        <v>14</v>
      </c>
      <c r="DG33" s="43"/>
      <c r="DH33" s="61"/>
      <c r="DI33" s="61"/>
      <c r="DJ33" s="43"/>
      <c r="DK33" s="61"/>
      <c r="DL33" s="61"/>
      <c r="DM33" s="43"/>
      <c r="DN33" s="61"/>
      <c r="DO33" s="61"/>
      <c r="DP33" s="43"/>
      <c r="DQ33" s="43"/>
      <c r="DR33" s="43"/>
      <c r="DS33" s="43"/>
      <c r="DT33" s="43"/>
      <c r="DU33" s="43"/>
    </row>
    <row r="34" spans="1:125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P34" s="1">
        <f>Sheet1!$D$5</f>
        <v>1</v>
      </c>
      <c r="DG34" s="43"/>
      <c r="DH34" s="61"/>
      <c r="DI34" s="61"/>
      <c r="DJ34" s="43"/>
      <c r="DK34" s="61"/>
      <c r="DL34" s="61"/>
      <c r="DM34" s="43"/>
      <c r="DN34" s="61"/>
      <c r="DO34" s="61"/>
      <c r="DP34" s="43"/>
      <c r="DQ34" s="43"/>
      <c r="DR34" s="43"/>
      <c r="DS34" s="43"/>
      <c r="DT34" s="43"/>
      <c r="DU34" s="43"/>
    </row>
    <row r="35" spans="1:125" ht="42" customHeight="1" x14ac:dyDescent="0.25">
      <c r="A35" s="13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P35" s="1">
        <v>14</v>
      </c>
      <c r="DG35" s="43"/>
      <c r="DH35" s="61"/>
      <c r="DI35" s="61"/>
      <c r="DJ35" s="43"/>
      <c r="DK35" s="61"/>
      <c r="DL35" s="61"/>
      <c r="DM35" s="43"/>
      <c r="DN35" s="61"/>
      <c r="DO35" s="61"/>
      <c r="DP35" s="43"/>
      <c r="DQ35" s="43"/>
      <c r="DR35" s="43"/>
      <c r="DS35" s="43"/>
      <c r="DT35" s="43"/>
      <c r="DU35" s="43"/>
    </row>
    <row r="36" spans="1:125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P36" s="1">
        <f>Sheet1!$D$5</f>
        <v>1</v>
      </c>
      <c r="DG36" s="43"/>
      <c r="DH36" s="61"/>
      <c r="DI36" s="61"/>
      <c r="DJ36" s="43"/>
      <c r="DK36" s="61"/>
      <c r="DL36" s="61"/>
      <c r="DM36" s="43"/>
      <c r="DN36" s="61"/>
      <c r="DO36" s="61"/>
      <c r="DP36" s="43"/>
      <c r="DQ36" s="43"/>
      <c r="DR36" s="43"/>
      <c r="DS36" s="43"/>
      <c r="DT36" s="43"/>
      <c r="DU36" s="43"/>
    </row>
    <row r="37" spans="1:125" ht="42" customHeight="1" x14ac:dyDescent="0.25">
      <c r="A37" s="13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P37" s="1">
        <v>14</v>
      </c>
      <c r="DG37" s="43"/>
      <c r="DH37" s="61"/>
      <c r="DI37" s="61"/>
      <c r="DJ37" s="43"/>
      <c r="DK37" s="61"/>
      <c r="DL37" s="61"/>
      <c r="DM37" s="43"/>
      <c r="DN37" s="61"/>
      <c r="DO37" s="61"/>
      <c r="DP37" s="43"/>
      <c r="DQ37" s="43"/>
      <c r="DR37" s="43"/>
      <c r="DS37" s="43"/>
      <c r="DT37" s="43"/>
      <c r="DU37" s="43"/>
    </row>
    <row r="38" spans="1:125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P38" s="1">
        <f>Sheet1!$D$5</f>
        <v>1</v>
      </c>
      <c r="DG38" s="43"/>
      <c r="DH38" s="61"/>
      <c r="DI38" s="61"/>
      <c r="DJ38" s="43"/>
      <c r="DK38" s="61"/>
      <c r="DL38" s="61"/>
      <c r="DM38" s="43"/>
      <c r="DN38" s="61"/>
      <c r="DO38" s="61"/>
      <c r="DP38" s="43"/>
      <c r="DQ38" s="43"/>
      <c r="DR38" s="43"/>
      <c r="DS38" s="43"/>
      <c r="DT38" s="43"/>
      <c r="DU38" s="43"/>
    </row>
    <row r="39" spans="1:125" ht="42" customHeight="1" x14ac:dyDescent="0.25">
      <c r="A39" s="13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P39" s="1">
        <v>14</v>
      </c>
      <c r="DG39" s="43"/>
      <c r="DH39" s="61"/>
      <c r="DI39" s="61"/>
      <c r="DJ39" s="43"/>
      <c r="DK39" s="61"/>
      <c r="DL39" s="61"/>
      <c r="DM39" s="43"/>
      <c r="DN39" s="61"/>
      <c r="DO39" s="61"/>
      <c r="DP39" s="43"/>
      <c r="DQ39" s="43"/>
      <c r="DR39" s="43"/>
      <c r="DS39" s="43"/>
      <c r="DT39" s="43"/>
      <c r="DU39" s="43"/>
    </row>
    <row r="40" spans="1:125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P40" s="1">
        <f>Sheet1!$D$5</f>
        <v>1</v>
      </c>
      <c r="DG40" s="43"/>
      <c r="DH40" s="61"/>
      <c r="DI40" s="61"/>
      <c r="DJ40" s="43"/>
      <c r="DK40" s="61"/>
      <c r="DL40" s="61"/>
      <c r="DM40" s="43"/>
      <c r="DN40" s="61"/>
      <c r="DO40" s="61"/>
      <c r="DP40" s="43"/>
      <c r="DQ40" s="43"/>
      <c r="DR40" s="43"/>
      <c r="DS40" s="43"/>
      <c r="DT40" s="43"/>
      <c r="DU40" s="43"/>
    </row>
    <row r="41" spans="1:125" ht="42" customHeight="1" x14ac:dyDescent="0.25">
      <c r="A41" s="13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P41" s="1">
        <v>14</v>
      </c>
      <c r="DG41" s="43"/>
      <c r="DH41" s="61"/>
      <c r="DI41" s="61"/>
      <c r="DJ41" s="78"/>
      <c r="DK41" s="26"/>
      <c r="DL41" s="61"/>
      <c r="DM41" s="43"/>
      <c r="DN41" s="61"/>
      <c r="DO41" s="61"/>
      <c r="DP41" s="43"/>
      <c r="DQ41" s="43"/>
      <c r="DR41" s="43"/>
      <c r="DS41" s="43"/>
      <c r="DT41" s="43"/>
      <c r="DU41" s="43"/>
    </row>
    <row r="42" spans="1:125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P42" s="1">
        <f>Sheet1!$D$5</f>
        <v>1</v>
      </c>
      <c r="DG42" s="43"/>
      <c r="DH42" s="61"/>
      <c r="DI42" s="61"/>
      <c r="DJ42" s="43"/>
      <c r="DK42" s="61"/>
      <c r="DL42" s="61"/>
      <c r="DM42" s="43"/>
      <c r="DN42" s="61"/>
      <c r="DO42" s="61"/>
      <c r="DP42" s="43"/>
      <c r="DQ42" s="43"/>
      <c r="DR42" s="43"/>
      <c r="DS42" s="43"/>
      <c r="DT42" s="43"/>
      <c r="DU42" s="43"/>
    </row>
    <row r="43" spans="1:125" ht="42" customHeight="1" x14ac:dyDescent="0.25">
      <c r="A43" s="13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P43" s="1">
        <v>14</v>
      </c>
      <c r="DG43" s="43"/>
      <c r="DH43" s="148"/>
      <c r="DI43" s="148"/>
      <c r="DJ43" s="43"/>
      <c r="DK43" s="61"/>
      <c r="DL43" s="61"/>
      <c r="DM43" s="43"/>
      <c r="DN43" s="61"/>
      <c r="DO43" s="61"/>
      <c r="DP43" s="43"/>
      <c r="DQ43" s="43"/>
      <c r="DR43" s="43"/>
      <c r="DS43" s="43"/>
      <c r="DT43" s="43"/>
      <c r="DU43" s="43"/>
    </row>
    <row r="44" spans="1:125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P44" s="1">
        <f>Sheet1!$D$5</f>
        <v>1</v>
      </c>
      <c r="DG44" s="43"/>
      <c r="DH44" s="61"/>
      <c r="DI44" s="61"/>
      <c r="DJ44" s="43"/>
      <c r="DK44" s="61"/>
      <c r="DL44" s="61"/>
      <c r="DM44" s="43"/>
      <c r="DN44" s="61"/>
      <c r="DO44" s="61"/>
      <c r="DP44" s="43"/>
      <c r="DQ44" s="43"/>
      <c r="DR44" s="43"/>
      <c r="DS44" s="43"/>
      <c r="DT44" s="43"/>
      <c r="DU44" s="43"/>
    </row>
    <row r="45" spans="1:125" ht="42" customHeight="1" x14ac:dyDescent="0.25">
      <c r="A45" s="13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P45" s="1">
        <v>14</v>
      </c>
      <c r="DG45" s="43"/>
      <c r="DH45" s="61"/>
      <c r="DI45" s="61"/>
      <c r="DJ45" s="43"/>
      <c r="DK45" s="61"/>
      <c r="DL45" s="61"/>
      <c r="DM45" s="43"/>
      <c r="DN45" s="61"/>
      <c r="DO45" s="61"/>
      <c r="DP45" s="43"/>
      <c r="DQ45" s="43"/>
      <c r="DR45" s="43"/>
      <c r="DS45" s="43"/>
      <c r="DT45" s="43"/>
      <c r="DU45" s="43"/>
    </row>
    <row r="46" spans="1:125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P46" s="1">
        <f>Sheet1!$D$5</f>
        <v>1</v>
      </c>
      <c r="DG46" s="43"/>
      <c r="DH46" s="61"/>
      <c r="DI46" s="61"/>
      <c r="DJ46" s="43"/>
      <c r="DK46" s="61"/>
      <c r="DL46" s="61"/>
      <c r="DM46" s="43"/>
      <c r="DN46" s="61"/>
      <c r="DO46" s="61"/>
      <c r="DP46" s="43"/>
      <c r="DQ46" s="43"/>
      <c r="DR46" s="43"/>
      <c r="DS46" s="43"/>
      <c r="DT46" s="43"/>
      <c r="DU46" s="43"/>
    </row>
    <row r="47" spans="1:125" ht="42" customHeight="1" x14ac:dyDescent="0.25">
      <c r="A47" s="13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P47" s="1">
        <v>14</v>
      </c>
      <c r="DG47" s="43"/>
      <c r="DH47" s="61"/>
      <c r="DI47" s="61"/>
      <c r="DJ47" s="43"/>
      <c r="DK47" s="61"/>
      <c r="DL47" s="61"/>
      <c r="DM47" s="43"/>
      <c r="DN47" s="61"/>
      <c r="DO47" s="61"/>
      <c r="DP47" s="43"/>
      <c r="DQ47" s="43"/>
      <c r="DR47" s="43"/>
      <c r="DS47" s="43"/>
      <c r="DT47" s="43"/>
      <c r="DU47" s="43"/>
    </row>
    <row r="48" spans="1:125" ht="7.5" customHeight="1" x14ac:dyDescent="0.25">
      <c r="B48" s="1">
        <f>Sheet1!$D$5</f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P48" s="1">
        <f>Sheet1!$D$5</f>
        <v>1</v>
      </c>
      <c r="DG48" s="43"/>
      <c r="DH48" s="61"/>
      <c r="DI48" s="61"/>
      <c r="DJ48" s="43"/>
      <c r="DK48" s="61"/>
      <c r="DL48" s="84"/>
      <c r="DM48" s="43"/>
      <c r="DN48" s="61"/>
      <c r="DO48" s="84"/>
      <c r="DP48" s="43"/>
      <c r="DQ48" s="43"/>
      <c r="DR48" s="43"/>
      <c r="DS48" s="43"/>
      <c r="DT48" s="43"/>
      <c r="DU48" s="43"/>
    </row>
    <row r="49" spans="1:149" ht="42" customHeight="1" x14ac:dyDescent="0.25">
      <c r="A49" s="13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P49" s="1">
        <v>14</v>
      </c>
      <c r="DG49" s="43"/>
      <c r="DH49" s="61"/>
      <c r="DI49" s="61"/>
      <c r="DJ49" s="43"/>
      <c r="DK49" s="61"/>
      <c r="DL49" s="61"/>
      <c r="DM49" s="43"/>
      <c r="DN49" s="61"/>
      <c r="DO49" s="61"/>
      <c r="DP49" s="43"/>
      <c r="DQ49" s="43"/>
      <c r="DR49" s="43"/>
      <c r="DS49" s="43"/>
      <c r="DT49" s="43"/>
      <c r="DU49" s="43"/>
    </row>
    <row r="50" spans="1:149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P50" s="1">
        <f>Sheet1!$D$5</f>
        <v>1</v>
      </c>
      <c r="DG50" s="43"/>
      <c r="DH50" s="61"/>
      <c r="DI50" s="61"/>
      <c r="DJ50" s="43"/>
      <c r="DK50" s="61"/>
      <c r="DL50" s="61"/>
      <c r="DM50" s="43"/>
      <c r="DN50" s="61"/>
      <c r="DO50" s="61"/>
      <c r="DP50" s="43"/>
      <c r="DQ50" s="43"/>
      <c r="DR50" s="43"/>
      <c r="DS50" s="43"/>
      <c r="DT50" s="43"/>
      <c r="DU50" s="43"/>
    </row>
    <row r="51" spans="1:149" ht="42" customHeight="1" x14ac:dyDescent="0.25">
      <c r="A51" s="13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P51" s="1">
        <v>14</v>
      </c>
      <c r="DG51" s="43"/>
      <c r="DH51" s="61"/>
      <c r="DI51" s="61"/>
      <c r="DJ51" s="43"/>
      <c r="DK51" s="61"/>
      <c r="DL51" s="61"/>
      <c r="DM51" s="43"/>
      <c r="DN51" s="61"/>
      <c r="DO51" s="61"/>
      <c r="DP51" s="43"/>
      <c r="DQ51" s="43"/>
      <c r="DR51" s="43"/>
      <c r="DS51" s="43"/>
      <c r="DT51" s="43"/>
      <c r="DU51" s="43"/>
    </row>
    <row r="52" spans="1:149" ht="7.5" customHeight="1" x14ac:dyDescent="0.25">
      <c r="B52" s="1">
        <f>Sheet1!$D$5</f>
        <v>1</v>
      </c>
      <c r="C52" s="1">
        <f>Sheet1!$D$5</f>
        <v>1</v>
      </c>
      <c r="D52" s="1">
        <f>Sheet1!$D$5</f>
        <v>1</v>
      </c>
      <c r="E52" s="1">
        <f>Sheet1!$D$5</f>
        <v>1</v>
      </c>
      <c r="F52" s="1">
        <f>Sheet1!$D$5</f>
        <v>1</v>
      </c>
      <c r="G52" s="1">
        <f>Sheet1!$D$5</f>
        <v>1</v>
      </c>
      <c r="H52" s="1">
        <f>Sheet1!$D$5</f>
        <v>1</v>
      </c>
      <c r="I52" s="1">
        <f>Sheet1!$D$5</f>
        <v>1</v>
      </c>
      <c r="J52" s="1">
        <f>Sheet1!$D$5</f>
        <v>1</v>
      </c>
      <c r="K52" s="1">
        <f>Sheet1!$D$5</f>
        <v>1</v>
      </c>
      <c r="L52" s="1">
        <f>Sheet1!$D$5</f>
        <v>1</v>
      </c>
      <c r="M52" s="1">
        <f>Sheet1!$D$5</f>
        <v>1</v>
      </c>
      <c r="N52" s="1">
        <f>Sheet1!$D$5</f>
        <v>1</v>
      </c>
      <c r="O52" s="1">
        <f>Sheet1!$D$5</f>
        <v>1</v>
      </c>
      <c r="P52" s="1">
        <f>Sheet1!$D$5</f>
        <v>1</v>
      </c>
      <c r="Q52" s="1">
        <f>Sheet1!$D$5</f>
        <v>1</v>
      </c>
      <c r="R52" s="1">
        <f>Sheet1!$D$5</f>
        <v>1</v>
      </c>
      <c r="S52" s="1">
        <f>Sheet1!$D$5</f>
        <v>1</v>
      </c>
      <c r="T52" s="1">
        <f>Sheet1!$D$5</f>
        <v>1</v>
      </c>
      <c r="U52" s="1">
        <f>Sheet1!$D$5</f>
        <v>1</v>
      </c>
      <c r="V52" s="1">
        <f>Sheet1!$D$5</f>
        <v>1</v>
      </c>
      <c r="W52" s="1">
        <f>Sheet1!$D$5</f>
        <v>1</v>
      </c>
      <c r="X52" s="1">
        <f>Sheet1!$D$5</f>
        <v>1</v>
      </c>
      <c r="Y52" s="1">
        <f>Sheet1!$D$5</f>
        <v>1</v>
      </c>
      <c r="Z52" s="1">
        <f>Sheet1!$D$5</f>
        <v>1</v>
      </c>
      <c r="AA52" s="1">
        <f>Sheet1!$D$5</f>
        <v>1</v>
      </c>
      <c r="AB52" s="1">
        <f>Sheet1!$D$5</f>
        <v>1</v>
      </c>
      <c r="AC52" s="1">
        <f>Sheet1!$D$5</f>
        <v>1</v>
      </c>
      <c r="AD52" s="1">
        <f>Sheet1!$D$5</f>
        <v>1</v>
      </c>
      <c r="AP52" s="1">
        <f>Sheet1!$D$5</f>
        <v>1</v>
      </c>
      <c r="DG52" s="43"/>
      <c r="DH52" s="61"/>
      <c r="DI52" s="61"/>
      <c r="DJ52" s="43"/>
      <c r="DK52" s="61"/>
      <c r="DL52" s="61"/>
      <c r="DM52" s="43"/>
      <c r="DN52" s="61"/>
      <c r="DO52" s="61"/>
      <c r="DP52" s="43"/>
      <c r="DQ52" s="43"/>
      <c r="DR52" s="43"/>
      <c r="DS52" s="43"/>
      <c r="DT52" s="43"/>
      <c r="DU52" s="43"/>
    </row>
    <row r="53" spans="1:149" ht="45" customHeight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47"/>
      <c r="DH53" s="47"/>
      <c r="DI53" s="46"/>
      <c r="DJ53" s="47"/>
      <c r="DK53" s="46"/>
      <c r="DL53" s="47"/>
      <c r="DM53" s="46"/>
      <c r="DN53" s="47"/>
      <c r="DO53" s="46"/>
      <c r="DP53" s="47"/>
      <c r="DQ53" s="46"/>
      <c r="DR53" s="47"/>
      <c r="DS53" s="46"/>
      <c r="DT53" s="47"/>
      <c r="DU53" s="46"/>
      <c r="DV53" s="47"/>
      <c r="DW53" s="46"/>
      <c r="DX53" s="47"/>
      <c r="DY53" s="46"/>
      <c r="DZ53" s="47"/>
      <c r="EA53" s="46"/>
      <c r="EB53" s="46"/>
      <c r="EC53" s="46"/>
      <c r="ED53" s="46"/>
      <c r="EE53" s="46"/>
      <c r="EF53" s="46"/>
    </row>
    <row r="54" spans="1:149" ht="45" customHeight="1" x14ac:dyDescent="0.7">
      <c r="DG54" s="48"/>
      <c r="DH54" s="48"/>
      <c r="DI54" s="46"/>
      <c r="DJ54" s="48"/>
      <c r="DK54" s="46"/>
      <c r="DL54" s="48"/>
      <c r="DM54" s="46"/>
      <c r="DN54" s="48"/>
      <c r="DO54" s="46"/>
      <c r="DP54" s="48"/>
      <c r="DQ54" s="46"/>
      <c r="DR54" s="48"/>
      <c r="DS54" s="46"/>
      <c r="DT54" s="48"/>
      <c r="DU54" s="46"/>
      <c r="DV54" s="48"/>
      <c r="DW54" s="46"/>
      <c r="DX54" s="48"/>
      <c r="DY54" s="46"/>
      <c r="DZ54" s="48"/>
      <c r="EA54" s="46"/>
      <c r="EB54" s="46"/>
      <c r="EC54" s="46"/>
      <c r="ED54" s="46"/>
      <c r="EE54" s="46"/>
      <c r="EF54" s="46"/>
    </row>
    <row r="55" spans="1:149" ht="45" customHeight="1" thickBot="1" x14ac:dyDescent="0.75">
      <c r="B55" s="15"/>
      <c r="C55" s="16"/>
      <c r="D55" s="16"/>
      <c r="E55" s="16"/>
      <c r="F55" s="16"/>
      <c r="G55" s="23"/>
      <c r="H55" s="23"/>
      <c r="I55" s="23"/>
      <c r="J55" s="23"/>
      <c r="K55" s="23"/>
      <c r="L55" s="41"/>
      <c r="M55" s="23"/>
      <c r="N55" s="41"/>
      <c r="O55" s="23"/>
      <c r="P55" s="140" t="s">
        <v>10</v>
      </c>
      <c r="Q55" s="23"/>
      <c r="R55" s="143">
        <f>SUM(B5:AE5)</f>
        <v>224</v>
      </c>
      <c r="S55" s="143"/>
      <c r="T55" s="143"/>
      <c r="U55" s="23"/>
      <c r="V55" s="23"/>
      <c r="W55" s="39"/>
      <c r="X55" s="40"/>
      <c r="Y55" s="40"/>
      <c r="Z55" s="40"/>
      <c r="AA55" s="23"/>
      <c r="AB55" s="23"/>
      <c r="AC55" s="23"/>
      <c r="AD55" s="50"/>
      <c r="AE55" s="36"/>
      <c r="AF55" s="36"/>
      <c r="AG55" s="36"/>
      <c r="AH55" s="36"/>
      <c r="AI55" s="61"/>
      <c r="AJ55" s="36"/>
      <c r="AK55" s="36"/>
      <c r="AL55" s="36"/>
      <c r="AM55" s="36"/>
      <c r="AN55" s="36"/>
      <c r="AO55" s="36"/>
      <c r="AP55" s="36"/>
      <c r="AQ55" s="36"/>
      <c r="AR55" s="36"/>
      <c r="AS55" s="87"/>
      <c r="AT55" s="88"/>
      <c r="AU55" s="88"/>
      <c r="AV55" s="88"/>
      <c r="AW55" s="90"/>
      <c r="AX55" s="90"/>
      <c r="AY55" s="61"/>
      <c r="AZ55" s="36"/>
      <c r="BA55" s="61"/>
      <c r="BB55" s="17"/>
      <c r="BC55" s="43"/>
      <c r="BD55" s="36"/>
      <c r="BE55" s="61"/>
      <c r="BF55" s="36"/>
      <c r="BG55" s="61"/>
      <c r="BH55" s="36"/>
      <c r="BI55" s="36"/>
      <c r="BJ55" s="140"/>
      <c r="BK55" s="36"/>
      <c r="BL55" s="150"/>
      <c r="BM55" s="150"/>
      <c r="BN55" s="150"/>
      <c r="BO55" s="43"/>
      <c r="BP55" s="36"/>
      <c r="BQ55" s="61"/>
      <c r="BR55" s="36"/>
      <c r="BS55" s="61"/>
      <c r="BT55" s="36"/>
      <c r="BU55" s="61"/>
      <c r="BV55" s="36"/>
      <c r="BW55" s="61"/>
      <c r="BX55" s="36"/>
      <c r="BY55" s="36"/>
      <c r="BZ55" s="36"/>
      <c r="CA55" s="36"/>
      <c r="CB55" s="88"/>
      <c r="CC55" s="88"/>
      <c r="CD55" s="88"/>
      <c r="CE55" s="36"/>
      <c r="CF55" s="36"/>
      <c r="CG55" s="61"/>
      <c r="CH55" s="36"/>
      <c r="CI55" s="61"/>
      <c r="CJ55" s="36"/>
      <c r="CK55" s="36"/>
      <c r="CL55" s="44"/>
      <c r="CM55" s="36"/>
      <c r="CN55" s="36"/>
      <c r="CO55" s="36"/>
      <c r="CP55" s="36"/>
      <c r="CQ55" s="36"/>
      <c r="CR55" s="36"/>
      <c r="CS55" s="36"/>
      <c r="CT55" s="36"/>
      <c r="CU55" s="87"/>
      <c r="CV55" s="91"/>
      <c r="CW55" s="91"/>
      <c r="CX55" s="91"/>
      <c r="CY55" s="36"/>
      <c r="CZ55" s="36"/>
      <c r="DA55" s="36"/>
      <c r="DB55" s="47"/>
      <c r="DC55" s="46"/>
      <c r="DD55" s="47"/>
      <c r="DE55" s="46"/>
      <c r="DF55" s="47"/>
      <c r="DG55" s="48"/>
      <c r="DH55" s="46"/>
      <c r="DI55" s="46"/>
      <c r="DJ55" s="46"/>
      <c r="DK55" s="46"/>
      <c r="DL55" s="46"/>
      <c r="DM55" s="46"/>
      <c r="DN55" s="46"/>
      <c r="DO55" s="46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6"/>
      <c r="EO55" s="46"/>
      <c r="EP55" s="46"/>
      <c r="EQ55" s="46"/>
      <c r="ER55" s="46"/>
      <c r="ES55" s="46"/>
    </row>
    <row r="56" spans="1:149" ht="45" customHeight="1" thickTop="1" x14ac:dyDescent="0.7">
      <c r="B56" s="19"/>
      <c r="C56" s="20"/>
      <c r="D56" s="21"/>
      <c r="E56" s="21"/>
      <c r="F56" s="21"/>
      <c r="G56" s="53"/>
      <c r="H56" s="53"/>
      <c r="I56" s="53"/>
      <c r="J56" s="53"/>
      <c r="K56" s="32"/>
      <c r="L56" s="32"/>
      <c r="M56" s="35"/>
      <c r="N56" s="35"/>
      <c r="O56" s="35"/>
      <c r="P56" s="140"/>
      <c r="Q56" s="32"/>
      <c r="R56" s="32"/>
      <c r="S56" s="32"/>
      <c r="T56" s="53"/>
      <c r="U56" s="53"/>
      <c r="V56" s="53"/>
      <c r="W56" s="32"/>
      <c r="X56" s="32"/>
      <c r="Y56" s="32"/>
      <c r="Z56" s="32"/>
      <c r="AA56" s="32"/>
      <c r="AB56" s="32"/>
      <c r="AC56" s="32"/>
      <c r="AD56" s="33"/>
      <c r="AE56" s="38"/>
      <c r="AF56" s="38"/>
      <c r="AG56" s="44"/>
      <c r="AH56" s="44"/>
      <c r="AI56" s="36"/>
      <c r="AJ56" s="36"/>
      <c r="AK56" s="36"/>
      <c r="AL56" s="36"/>
      <c r="AM56" s="44"/>
      <c r="AN56" s="36"/>
      <c r="AO56" s="36"/>
      <c r="AP56" s="36"/>
      <c r="AQ56" s="36"/>
      <c r="AR56" s="36"/>
      <c r="AS56" s="61"/>
      <c r="AT56" s="44"/>
      <c r="AU56" s="61"/>
      <c r="AV56" s="44"/>
      <c r="AW56" s="61"/>
      <c r="AX56" s="44"/>
      <c r="AY56" s="61"/>
      <c r="AZ56" s="44"/>
      <c r="BA56" s="61"/>
      <c r="BB56" s="63"/>
      <c r="BC56" s="43"/>
      <c r="BD56" s="44"/>
      <c r="BE56" s="61"/>
      <c r="BF56" s="44"/>
      <c r="BG56" s="61"/>
      <c r="BH56" s="44"/>
      <c r="BI56" s="36"/>
      <c r="BJ56" s="140"/>
      <c r="BK56" s="36"/>
      <c r="BL56" s="44"/>
      <c r="BM56" s="61"/>
      <c r="BN56" s="44"/>
      <c r="BO56" s="43"/>
      <c r="BP56" s="44"/>
      <c r="BQ56" s="61"/>
      <c r="BR56" s="44"/>
      <c r="BS56" s="61"/>
      <c r="BT56" s="44"/>
      <c r="BU56" s="61"/>
      <c r="BV56" s="44"/>
      <c r="BW56" s="61"/>
      <c r="BX56" s="44"/>
      <c r="BY56" s="36"/>
      <c r="BZ56" s="36"/>
      <c r="CA56" s="36"/>
      <c r="CB56" s="44"/>
      <c r="CC56" s="44"/>
      <c r="CD56" s="44"/>
      <c r="CE56" s="44"/>
      <c r="CF56" s="44"/>
      <c r="CG56" s="61"/>
      <c r="CH56" s="44"/>
      <c r="CI56" s="61"/>
      <c r="CJ56" s="44"/>
      <c r="CK56" s="38"/>
      <c r="CL56" s="38"/>
      <c r="CM56" s="38"/>
      <c r="CN56" s="44"/>
      <c r="CO56" s="44"/>
      <c r="CP56" s="44"/>
      <c r="CQ56" s="44"/>
      <c r="CR56" s="36"/>
      <c r="CS56" s="36"/>
      <c r="CT56" s="36"/>
      <c r="CU56" s="44"/>
      <c r="CV56" s="44"/>
      <c r="CW56" s="44"/>
      <c r="CX56" s="44"/>
      <c r="CY56" s="44"/>
      <c r="CZ56" s="44"/>
      <c r="DA56" s="44"/>
      <c r="DB56" s="48"/>
      <c r="DC56" s="46"/>
      <c r="DD56" s="48"/>
      <c r="DE56" s="46"/>
      <c r="DF56" s="48"/>
      <c r="DG56" s="47"/>
      <c r="DH56" s="47"/>
      <c r="DI56" s="46"/>
      <c r="DJ56" s="47"/>
      <c r="DK56" s="46"/>
      <c r="DL56" s="47"/>
      <c r="DM56" s="46"/>
      <c r="DN56" s="47"/>
      <c r="DO56" s="46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6"/>
      <c r="EO56" s="46"/>
      <c r="EP56" s="46"/>
      <c r="EQ56" s="46"/>
      <c r="ER56" s="46"/>
      <c r="ES56" s="46"/>
    </row>
    <row r="57" spans="1:149" ht="45" customHeight="1" x14ac:dyDescent="0.7">
      <c r="B57" s="43"/>
      <c r="C57" s="43"/>
      <c r="D57" s="43"/>
      <c r="E57" s="43"/>
      <c r="F57" s="43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3"/>
      <c r="AP57" s="43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3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3"/>
      <c r="BP57" s="43"/>
      <c r="BQ57" s="43"/>
      <c r="BR57" s="43"/>
      <c r="BS57" s="43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9"/>
      <c r="DH57" s="48"/>
      <c r="DI57" s="46"/>
      <c r="DJ57" s="48"/>
      <c r="DK57" s="46"/>
      <c r="DL57" s="48"/>
      <c r="DM57" s="46"/>
      <c r="DN57" s="48"/>
      <c r="DO57" s="46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6"/>
      <c r="EO57" s="46"/>
      <c r="EP57" s="46"/>
      <c r="EQ57" s="46"/>
      <c r="ER57" s="46"/>
      <c r="ES57" s="46"/>
    </row>
    <row r="58" spans="1:149" ht="45" customHeight="1" x14ac:dyDescent="0.7">
      <c r="B58" s="61"/>
      <c r="C58" s="17"/>
      <c r="D58" s="17"/>
      <c r="E58" s="17"/>
      <c r="F58" s="17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88"/>
      <c r="Y58" s="88"/>
      <c r="Z58" s="88"/>
      <c r="AA58" s="36"/>
      <c r="AB58" s="45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7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62"/>
      <c r="BZ58" s="88"/>
      <c r="CA58" s="88"/>
      <c r="CB58" s="88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6"/>
      <c r="EO58" s="46"/>
      <c r="EP58" s="46"/>
      <c r="EQ58" s="46"/>
      <c r="ER58" s="46"/>
      <c r="ES58" s="46"/>
    </row>
    <row r="59" spans="1:149" s="43" customFormat="1" ht="45" customHeight="1" x14ac:dyDescent="0.7">
      <c r="B59" s="63"/>
      <c r="C59" s="63"/>
      <c r="D59" s="64"/>
      <c r="E59" s="64"/>
      <c r="F59" s="63"/>
      <c r="G59" s="38"/>
      <c r="H59" s="44"/>
      <c r="I59" s="44"/>
      <c r="J59" s="38"/>
      <c r="K59" s="38"/>
      <c r="L59" s="44"/>
      <c r="M59" s="44"/>
      <c r="N59" s="38"/>
      <c r="O59" s="38"/>
      <c r="P59" s="44"/>
      <c r="Q59" s="44"/>
      <c r="R59" s="38"/>
      <c r="S59" s="38"/>
      <c r="T59" s="44"/>
      <c r="U59" s="44"/>
      <c r="V59" s="36"/>
      <c r="W59" s="38"/>
      <c r="X59" s="44"/>
      <c r="Y59" s="44"/>
      <c r="Z59" s="38"/>
      <c r="AA59" s="38"/>
      <c r="AB59" s="44"/>
      <c r="AC59" s="44"/>
      <c r="AD59" s="38"/>
      <c r="AE59" s="38"/>
      <c r="AF59" s="44"/>
      <c r="AG59" s="44"/>
      <c r="AH59" s="38"/>
      <c r="AI59" s="38"/>
      <c r="AJ59" s="44"/>
      <c r="AK59" s="44"/>
      <c r="AL59" s="38"/>
      <c r="AM59" s="38"/>
      <c r="AN59" s="44"/>
      <c r="AO59" s="44"/>
      <c r="AP59" s="63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6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6"/>
      <c r="EO59" s="46"/>
      <c r="EP59" s="46"/>
      <c r="EQ59" s="46"/>
      <c r="ER59" s="46"/>
      <c r="ES59" s="46"/>
    </row>
    <row r="60" spans="1:149" s="43" customFormat="1" ht="45" customHeight="1" x14ac:dyDescent="0.7"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6"/>
      <c r="EO60" s="46"/>
      <c r="EP60" s="46"/>
      <c r="EQ60" s="46"/>
      <c r="ER60" s="46"/>
      <c r="ES60" s="46"/>
    </row>
    <row r="61" spans="1:149" ht="46.5" x14ac:dyDescent="0.7"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36"/>
      <c r="BC61" s="62"/>
      <c r="BD61" s="88"/>
      <c r="BE61" s="88"/>
      <c r="BF61" s="8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43"/>
      <c r="DH61" s="48"/>
      <c r="DI61" s="48"/>
      <c r="DJ61" s="48"/>
      <c r="DK61" s="48"/>
      <c r="DL61" s="48"/>
      <c r="DM61" s="48"/>
      <c r="DN61" s="48"/>
      <c r="DO61" s="48"/>
      <c r="DP61" s="43"/>
      <c r="DQ61" s="43"/>
      <c r="DR61" s="43"/>
      <c r="DS61" s="43"/>
    </row>
    <row r="62" spans="1:149" ht="46.5" x14ac:dyDescent="0.25"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36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43"/>
      <c r="DH62" s="47"/>
      <c r="DI62" s="47"/>
      <c r="DJ62" s="47"/>
      <c r="DK62" s="47"/>
      <c r="DL62" s="47"/>
      <c r="DM62" s="47"/>
      <c r="DN62" s="47"/>
      <c r="DO62" s="47"/>
      <c r="DP62" s="43"/>
      <c r="DQ62" s="43"/>
      <c r="DR62" s="43"/>
      <c r="DS62" s="43"/>
    </row>
    <row r="63" spans="1:149" ht="46.5" x14ac:dyDescent="0.25">
      <c r="DH63" s="49"/>
      <c r="DI63" s="49"/>
      <c r="DJ63" s="49"/>
      <c r="DK63" s="49"/>
      <c r="DL63" s="49"/>
      <c r="DM63" s="49"/>
      <c r="DN63" s="49"/>
      <c r="DO63" s="49"/>
    </row>
  </sheetData>
  <mergeCells count="9">
    <mergeCell ref="DN25:DO25"/>
    <mergeCell ref="DK29:DL29"/>
    <mergeCell ref="DH43:DI43"/>
    <mergeCell ref="P55:P56"/>
    <mergeCell ref="R55:T55"/>
    <mergeCell ref="BJ55:BJ56"/>
    <mergeCell ref="BL55:BN55"/>
    <mergeCell ref="DH7:DI7"/>
    <mergeCell ref="DH23:DI23"/>
  </mergeCells>
  <conditionalFormatting sqref="A1:XFD1048576">
    <cfRule type="cellIs" dxfId="29" priority="1" operator="equal">
      <formula>50</formula>
    </cfRule>
    <cfRule type="containsText" dxfId="28" priority="2" operator="containsText" text="x">
      <formula>NOT(ISERROR(SEARCH("x",A1)))</formula>
    </cfRule>
    <cfRule type="cellIs" dxfId="27" priority="3" operator="equal">
      <formula>15</formula>
    </cfRule>
    <cfRule type="cellIs" dxfId="26" priority="4" operator="equal">
      <formula>14.5</formula>
    </cfRule>
    <cfRule type="cellIs" dxfId="25" priority="5" operator="equal">
      <formula>14</formula>
    </cfRule>
    <cfRule type="cellIs" dxfId="24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C5CF-3BD0-45D4-9459-2C74309992F4}">
  <dimension ref="A1:ES63"/>
  <sheetViews>
    <sheetView zoomScale="25" zoomScaleNormal="25" workbookViewId="0">
      <selection activeCell="BD61" sqref="BD61:BF61"/>
    </sheetView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25" width="8.7109375" style="1" customWidth="1"/>
    <col min="126" max="126" width="1.28515625" style="1" customWidth="1"/>
    <col min="127" max="127" width="11.570312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6384" width="8.85546875" style="1"/>
  </cols>
  <sheetData>
    <row r="1" spans="1:119" ht="42" customHeight="1" x14ac:dyDescent="0.25">
      <c r="A1" s="13"/>
    </row>
    <row r="2" spans="1:119" ht="163.5" customHeight="1" thickBot="1" x14ac:dyDescent="0.3">
      <c r="B2" s="51">
        <v>50</v>
      </c>
      <c r="C2" s="51">
        <v>50</v>
      </c>
      <c r="D2" s="51">
        <v>50</v>
      </c>
      <c r="E2" s="51">
        <v>50</v>
      </c>
      <c r="F2" s="51">
        <v>50</v>
      </c>
      <c r="G2" s="51">
        <v>50</v>
      </c>
      <c r="H2" s="51">
        <v>50</v>
      </c>
      <c r="I2" s="51">
        <v>50</v>
      </c>
      <c r="J2" s="51">
        <v>50</v>
      </c>
      <c r="K2" s="51">
        <v>50</v>
      </c>
      <c r="L2" s="51">
        <v>50</v>
      </c>
      <c r="M2" s="51">
        <v>50</v>
      </c>
      <c r="N2" s="51">
        <v>50</v>
      </c>
      <c r="O2" s="51">
        <v>50</v>
      </c>
      <c r="P2" s="51">
        <v>50</v>
      </c>
      <c r="Q2" s="51">
        <v>50</v>
      </c>
      <c r="R2" s="51">
        <v>50</v>
      </c>
      <c r="S2" s="51">
        <v>50</v>
      </c>
      <c r="T2" s="51">
        <v>50</v>
      </c>
      <c r="U2" s="51">
        <v>50</v>
      </c>
      <c r="V2" s="51">
        <v>50</v>
      </c>
      <c r="W2" s="51">
        <v>50</v>
      </c>
      <c r="X2" s="51">
        <v>50</v>
      </c>
      <c r="Y2" s="51">
        <v>50</v>
      </c>
      <c r="Z2" s="51">
        <v>50</v>
      </c>
      <c r="AA2" s="51">
        <v>50</v>
      </c>
      <c r="AB2" s="51">
        <v>50</v>
      </c>
      <c r="AC2" s="51">
        <v>50</v>
      </c>
      <c r="AD2" s="51">
        <v>50</v>
      </c>
      <c r="AE2" s="51">
        <v>50</v>
      </c>
      <c r="AF2" s="51">
        <v>50</v>
      </c>
      <c r="AG2" s="51">
        <v>50</v>
      </c>
      <c r="AH2" s="51">
        <v>50</v>
      </c>
      <c r="AI2" s="51">
        <v>50</v>
      </c>
      <c r="AJ2" s="51">
        <v>50</v>
      </c>
      <c r="AK2" s="51">
        <v>50</v>
      </c>
      <c r="AL2" s="51">
        <v>50</v>
      </c>
      <c r="AM2" s="51">
        <v>50</v>
      </c>
      <c r="AN2" s="51">
        <v>50</v>
      </c>
      <c r="AO2" s="51">
        <v>50</v>
      </c>
      <c r="AP2" s="51">
        <v>50</v>
      </c>
      <c r="AQ2" s="51">
        <v>50</v>
      </c>
      <c r="AR2" s="51">
        <v>50</v>
      </c>
      <c r="AS2" s="51">
        <v>50</v>
      </c>
      <c r="AT2" s="51">
        <v>50</v>
      </c>
      <c r="AU2" s="51">
        <v>50</v>
      </c>
      <c r="AV2" s="51">
        <v>50</v>
      </c>
      <c r="AW2" s="51">
        <v>50</v>
      </c>
      <c r="AX2" s="51">
        <v>50</v>
      </c>
      <c r="AY2" s="51">
        <v>50</v>
      </c>
      <c r="AZ2" s="51">
        <v>50</v>
      </c>
      <c r="BA2" s="51">
        <v>50</v>
      </c>
      <c r="BB2" s="51">
        <v>50</v>
      </c>
      <c r="BC2" s="51">
        <v>50</v>
      </c>
      <c r="BD2" s="51">
        <v>50</v>
      </c>
      <c r="BE2" s="51">
        <v>50</v>
      </c>
      <c r="BF2" s="51">
        <v>50</v>
      </c>
      <c r="BG2" s="51">
        <v>50</v>
      </c>
      <c r="BH2" s="51">
        <v>50</v>
      </c>
      <c r="BI2" s="51">
        <v>50</v>
      </c>
      <c r="BJ2" s="51">
        <v>50</v>
      </c>
      <c r="BK2" s="51">
        <v>50</v>
      </c>
      <c r="BL2" s="51">
        <v>50</v>
      </c>
      <c r="BM2" s="51">
        <v>50</v>
      </c>
      <c r="BN2" s="51">
        <v>50</v>
      </c>
      <c r="BO2" s="51">
        <v>50</v>
      </c>
      <c r="BP2" s="51">
        <v>50</v>
      </c>
      <c r="BQ2" s="51">
        <v>50</v>
      </c>
      <c r="BR2" s="51">
        <v>50</v>
      </c>
      <c r="BS2" s="51">
        <v>50</v>
      </c>
      <c r="BT2" s="51">
        <v>50</v>
      </c>
      <c r="BU2" s="51">
        <v>50</v>
      </c>
      <c r="BV2" s="51">
        <v>50</v>
      </c>
      <c r="BW2" s="51">
        <v>50</v>
      </c>
      <c r="BX2" s="51">
        <v>50</v>
      </c>
      <c r="BY2" s="51">
        <v>50</v>
      </c>
      <c r="BZ2" s="51">
        <v>50</v>
      </c>
      <c r="CA2" s="51">
        <v>50</v>
      </c>
      <c r="CB2" s="51">
        <v>50</v>
      </c>
      <c r="CC2" s="51">
        <v>50</v>
      </c>
      <c r="CD2" s="51">
        <v>50</v>
      </c>
      <c r="CE2" s="51">
        <v>50</v>
      </c>
      <c r="CF2" s="51">
        <v>50</v>
      </c>
      <c r="CG2" s="51">
        <v>50</v>
      </c>
      <c r="CH2" s="51">
        <v>50</v>
      </c>
      <c r="CI2" s="51">
        <v>50</v>
      </c>
      <c r="CJ2" s="51">
        <v>50</v>
      </c>
      <c r="CK2" s="51">
        <v>50</v>
      </c>
      <c r="CL2" s="51">
        <v>50</v>
      </c>
      <c r="CM2" s="51">
        <v>50</v>
      </c>
      <c r="CN2" s="51">
        <v>50</v>
      </c>
      <c r="CO2" s="51">
        <v>50</v>
      </c>
      <c r="CP2" s="51">
        <v>50</v>
      </c>
      <c r="CQ2" s="51">
        <v>50</v>
      </c>
      <c r="CR2" s="51">
        <v>50</v>
      </c>
      <c r="CS2" s="51">
        <v>50</v>
      </c>
      <c r="CT2" s="51">
        <v>50</v>
      </c>
      <c r="CU2" s="51">
        <v>50</v>
      </c>
      <c r="CV2" s="51">
        <v>50</v>
      </c>
      <c r="CW2" s="51">
        <v>50</v>
      </c>
      <c r="CX2" s="51">
        <v>50</v>
      </c>
      <c r="CY2" s="51">
        <v>50</v>
      </c>
      <c r="CZ2" s="51">
        <v>50</v>
      </c>
      <c r="DA2" s="51">
        <v>50</v>
      </c>
      <c r="DB2" s="51">
        <v>50</v>
      </c>
      <c r="DC2" s="51">
        <v>50</v>
      </c>
      <c r="DD2" s="51">
        <v>50</v>
      </c>
      <c r="DE2" s="51">
        <v>50</v>
      </c>
      <c r="DF2" s="51">
        <v>50</v>
      </c>
    </row>
    <row r="3" spans="1:119" ht="42" customHeight="1" thickTop="1" x14ac:dyDescent="0.25">
      <c r="A3" s="13"/>
      <c r="B3" s="1">
        <v>14</v>
      </c>
      <c r="C3" s="1">
        <f>Sheet1!$D$6</f>
        <v>1</v>
      </c>
      <c r="D3" s="1">
        <v>14.5</v>
      </c>
      <c r="E3" s="1" t="s">
        <v>45</v>
      </c>
      <c r="F3" s="1">
        <v>14.5</v>
      </c>
      <c r="G3" s="1">
        <f>Sheet1!$D$6</f>
        <v>1</v>
      </c>
      <c r="H3" s="1">
        <v>14.5</v>
      </c>
      <c r="I3" s="1" t="s">
        <v>45</v>
      </c>
      <c r="J3" s="1">
        <v>14.5</v>
      </c>
      <c r="K3" s="1">
        <f>Sheet1!$D$6</f>
        <v>1</v>
      </c>
      <c r="L3" s="1">
        <v>14.5</v>
      </c>
      <c r="M3" s="1" t="s">
        <v>45</v>
      </c>
      <c r="N3" s="1">
        <v>14.5</v>
      </c>
      <c r="O3" s="1">
        <f>Sheet1!$D$6</f>
        <v>1</v>
      </c>
      <c r="P3" s="1">
        <v>14.5</v>
      </c>
      <c r="Q3" s="1" t="s">
        <v>45</v>
      </c>
      <c r="R3" s="1">
        <v>14.5</v>
      </c>
      <c r="S3" s="1">
        <f>Sheet1!$D$6</f>
        <v>1</v>
      </c>
      <c r="T3" s="1">
        <v>14.5</v>
      </c>
      <c r="U3" s="1" t="s">
        <v>45</v>
      </c>
      <c r="V3" s="1">
        <v>14.5</v>
      </c>
      <c r="W3" s="1">
        <f>Sheet1!$D$6</f>
        <v>1</v>
      </c>
      <c r="X3" s="1">
        <v>14.5</v>
      </c>
      <c r="Y3" s="1" t="s">
        <v>45</v>
      </c>
      <c r="Z3" s="1">
        <v>14.5</v>
      </c>
      <c r="AA3" s="1">
        <f>Sheet1!$D$6</f>
        <v>1</v>
      </c>
      <c r="AB3" s="1">
        <v>14.5</v>
      </c>
      <c r="AC3" s="1" t="s">
        <v>45</v>
      </c>
      <c r="AD3" s="1">
        <v>14.5</v>
      </c>
      <c r="AE3" s="1">
        <f>Sheet1!$D$6</f>
        <v>1</v>
      </c>
      <c r="AF3" s="1">
        <v>14.5</v>
      </c>
      <c r="AG3" s="1" t="s">
        <v>45</v>
      </c>
      <c r="AH3" s="1">
        <v>14.5</v>
      </c>
      <c r="AI3" s="1">
        <f>Sheet1!$D$6</f>
        <v>1</v>
      </c>
      <c r="AJ3" s="1">
        <v>14.5</v>
      </c>
      <c r="AK3" s="1" t="s">
        <v>45</v>
      </c>
      <c r="AL3" s="1">
        <v>14.5</v>
      </c>
      <c r="AM3" s="1">
        <f>Sheet1!$D$6</f>
        <v>1</v>
      </c>
      <c r="AN3" s="1">
        <v>14.5</v>
      </c>
      <c r="AO3" s="1" t="s">
        <v>45</v>
      </c>
      <c r="AP3" s="1">
        <v>14.5</v>
      </c>
      <c r="AQ3" s="1">
        <f>Sheet1!$D$6</f>
        <v>1</v>
      </c>
      <c r="AR3" s="1"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</v>
      </c>
      <c r="DH3" s="60"/>
      <c r="DI3" s="59"/>
      <c r="DN3" s="60"/>
      <c r="DO3" s="59"/>
    </row>
    <row r="4" spans="1:119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E4" s="1">
        <f>Sheet1!$D$5</f>
        <v>1</v>
      </c>
      <c r="AF4" s="1">
        <f>Sheet1!$D$5</f>
        <v>1</v>
      </c>
      <c r="AG4" s="1">
        <f>Sheet1!$D$5</f>
        <v>1</v>
      </c>
      <c r="AH4" s="1">
        <f>Sheet1!$D$5</f>
        <v>1</v>
      </c>
      <c r="AI4" s="1">
        <f>Sheet1!$D$5</f>
        <v>1</v>
      </c>
      <c r="AJ4" s="1">
        <f>Sheet1!$D$5</f>
        <v>1</v>
      </c>
      <c r="AK4" s="1">
        <f>Sheet1!$D$5</f>
        <v>1</v>
      </c>
      <c r="AL4" s="1">
        <f>Sheet1!$D$5</f>
        <v>1</v>
      </c>
      <c r="AM4" s="1">
        <f>Sheet1!$D$5</f>
        <v>1</v>
      </c>
      <c r="AN4" s="1">
        <f>Sheet1!$D$5</f>
        <v>1</v>
      </c>
      <c r="AO4" s="1">
        <f>Sheet1!$D$5</f>
        <v>1</v>
      </c>
      <c r="AP4" s="1">
        <f>Sheet1!$D$5</f>
        <v>1</v>
      </c>
      <c r="AQ4" s="1">
        <f>Sheet1!$D$5</f>
        <v>1</v>
      </c>
      <c r="AR4" s="1">
        <f>Sheet1!$D$5</f>
        <v>1</v>
      </c>
      <c r="AS4" s="1">
        <f>Sheet1!$D$5</f>
        <v>1</v>
      </c>
      <c r="AT4" s="1">
        <f>Sheet1!$D$5</f>
        <v>1</v>
      </c>
      <c r="AU4" s="1">
        <f>Sheet1!$D$5</f>
        <v>1</v>
      </c>
      <c r="AV4" s="1">
        <f>Sheet1!$D$5</f>
        <v>1</v>
      </c>
      <c r="AW4" s="1">
        <f>Sheet1!$D$5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Sheet1!$D$5</f>
        <v>1</v>
      </c>
      <c r="BH4" s="1">
        <f>Sheet1!$D$5</f>
        <v>1</v>
      </c>
      <c r="BI4" s="1">
        <f>Sheet1!$D$5</f>
        <v>1</v>
      </c>
      <c r="BJ4" s="1">
        <f>Sheet1!$D$5</f>
        <v>1</v>
      </c>
      <c r="BK4" s="1">
        <f>Sheet1!$D$5</f>
        <v>1</v>
      </c>
      <c r="BL4" s="1">
        <f>Sheet1!$D$5</f>
        <v>1</v>
      </c>
      <c r="BM4" s="1">
        <f>Sheet1!$D$5</f>
        <v>1</v>
      </c>
      <c r="BN4" s="1">
        <f>Sheet1!$D$5</f>
        <v>1</v>
      </c>
      <c r="BO4" s="1">
        <f>Sheet1!$D$5</f>
        <v>1</v>
      </c>
      <c r="BP4" s="1">
        <f>Sheet1!$D$5</f>
        <v>1</v>
      </c>
      <c r="BQ4" s="1">
        <f>Sheet1!$D$5</f>
        <v>1</v>
      </c>
      <c r="BR4" s="1">
        <f>Sheet1!$D$5</f>
        <v>1</v>
      </c>
      <c r="BS4" s="1">
        <f>Sheet1!$D$5</f>
        <v>1</v>
      </c>
      <c r="BT4" s="1">
        <f>Sheet1!$D$5</f>
        <v>1</v>
      </c>
      <c r="BU4" s="1">
        <f>Sheet1!$D$5</f>
        <v>1</v>
      </c>
      <c r="BV4" s="1">
        <f>Sheet1!$D$5</f>
        <v>1</v>
      </c>
      <c r="BW4" s="1">
        <f>Sheet1!$D$5</f>
        <v>1</v>
      </c>
      <c r="BX4" s="1">
        <f>Sheet1!$D$5</f>
        <v>1</v>
      </c>
      <c r="BY4" s="1">
        <f>Sheet1!$D$5</f>
        <v>1</v>
      </c>
      <c r="BZ4" s="1">
        <f>Sheet1!$D$5</f>
        <v>1</v>
      </c>
      <c r="CA4" s="1">
        <f>Sheet1!$D$5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Sheet1!$D$5</f>
        <v>1</v>
      </c>
      <c r="CL4" s="1">
        <f>Sheet1!$D$5</f>
        <v>1</v>
      </c>
      <c r="CM4" s="1">
        <f>Sheet1!$D$5</f>
        <v>1</v>
      </c>
      <c r="CN4" s="1">
        <f>Sheet1!$D$5</f>
        <v>1</v>
      </c>
      <c r="CO4" s="1">
        <f>Sheet1!$D$5</f>
        <v>1</v>
      </c>
      <c r="CP4" s="1">
        <f>Sheet1!$D$5</f>
        <v>1</v>
      </c>
      <c r="CQ4" s="1">
        <f>Sheet1!$D$5</f>
        <v>1</v>
      </c>
      <c r="CR4" s="1">
        <f>Sheet1!$D$5</f>
        <v>1</v>
      </c>
      <c r="CS4" s="1">
        <f>Sheet1!$D$5</f>
        <v>1</v>
      </c>
      <c r="CT4" s="1">
        <f>Sheet1!$D$5</f>
        <v>1</v>
      </c>
      <c r="CU4" s="1">
        <f>Sheet1!$D$5</f>
        <v>1</v>
      </c>
      <c r="CV4" s="1">
        <f>Sheet1!$D$5</f>
        <v>1</v>
      </c>
      <c r="CW4" s="1">
        <f>Sheet1!$D$5</f>
        <v>1</v>
      </c>
      <c r="CX4" s="1">
        <f>Sheet1!$D$5</f>
        <v>1</v>
      </c>
      <c r="CY4" s="1">
        <f>Sheet1!$D$5</f>
        <v>1</v>
      </c>
      <c r="CZ4" s="1">
        <f>Sheet1!$D$5</f>
        <v>1</v>
      </c>
      <c r="DA4" s="1">
        <f>Sheet1!$D$5</f>
        <v>1</v>
      </c>
      <c r="DB4" s="1">
        <f>Sheet1!$D$5</f>
        <v>1</v>
      </c>
      <c r="DC4" s="1">
        <f>Sheet1!$D$5</f>
        <v>1</v>
      </c>
      <c r="DD4" s="1">
        <f>Sheet1!$D$5</f>
        <v>1</v>
      </c>
      <c r="DE4" s="1">
        <f>Sheet1!$D$5</f>
        <v>1</v>
      </c>
      <c r="DF4" s="1">
        <f>Sheet1!$D$5</f>
        <v>1</v>
      </c>
      <c r="DH4" s="67"/>
      <c r="DI4" s="66"/>
      <c r="DN4" s="67"/>
      <c r="DO4" s="66"/>
    </row>
    <row r="5" spans="1:119" ht="42" customHeight="1" x14ac:dyDescent="0.25">
      <c r="A5" s="13"/>
      <c r="B5" s="1">
        <v>14.5</v>
      </c>
      <c r="C5" s="1" t="s">
        <v>45</v>
      </c>
      <c r="D5" s="1">
        <v>14.5</v>
      </c>
      <c r="E5" s="1">
        <f>Sheet1!$D$6</f>
        <v>1</v>
      </c>
      <c r="F5" s="1">
        <v>14.5</v>
      </c>
      <c r="G5" s="1" t="s">
        <v>45</v>
      </c>
      <c r="H5" s="1">
        <v>14.5</v>
      </c>
      <c r="I5" s="1">
        <f>Sheet1!$D$6</f>
        <v>1</v>
      </c>
      <c r="J5" s="1">
        <v>14.5</v>
      </c>
      <c r="K5" s="1" t="s">
        <v>45</v>
      </c>
      <c r="L5" s="1">
        <v>14.5</v>
      </c>
      <c r="M5" s="1">
        <f>Sheet1!$D$6</f>
        <v>1</v>
      </c>
      <c r="N5" s="1">
        <v>14.5</v>
      </c>
      <c r="O5" s="1" t="s">
        <v>45</v>
      </c>
      <c r="P5" s="1">
        <v>14.5</v>
      </c>
      <c r="Q5" s="1">
        <f>Sheet1!$D$6</f>
        <v>1</v>
      </c>
      <c r="R5" s="1">
        <v>14.5</v>
      </c>
      <c r="S5" s="1" t="s">
        <v>45</v>
      </c>
      <c r="T5" s="1">
        <v>14.5</v>
      </c>
      <c r="U5" s="1">
        <f>Sheet1!$D$6</f>
        <v>1</v>
      </c>
      <c r="V5" s="1">
        <v>14.5</v>
      </c>
      <c r="W5" s="1" t="s">
        <v>45</v>
      </c>
      <c r="X5" s="1">
        <v>14.5</v>
      </c>
      <c r="Y5" s="1">
        <f>Sheet1!$D$6</f>
        <v>1</v>
      </c>
      <c r="Z5" s="1">
        <v>14.5</v>
      </c>
      <c r="AA5" s="1" t="s">
        <v>45</v>
      </c>
      <c r="AB5" s="1">
        <v>14.5</v>
      </c>
      <c r="AC5" s="1">
        <f>Sheet1!$D$6</f>
        <v>1</v>
      </c>
      <c r="AD5" s="1">
        <v>14.5</v>
      </c>
      <c r="AE5" s="1" t="s">
        <v>45</v>
      </c>
      <c r="AF5" s="1">
        <v>14.5</v>
      </c>
      <c r="AG5" s="1">
        <f>Sheet1!$D$6</f>
        <v>1</v>
      </c>
      <c r="AH5" s="1">
        <v>14.5</v>
      </c>
      <c r="AI5" s="1" t="s">
        <v>45</v>
      </c>
      <c r="AJ5" s="1">
        <v>14.5</v>
      </c>
      <c r="AK5" s="1">
        <f>Sheet1!$D$6</f>
        <v>1</v>
      </c>
      <c r="AL5" s="1">
        <v>14.5</v>
      </c>
      <c r="AM5" s="1" t="s">
        <v>45</v>
      </c>
      <c r="AN5" s="1">
        <v>14.5</v>
      </c>
      <c r="AO5" s="1">
        <f>Sheet1!$D$6</f>
        <v>1</v>
      </c>
      <c r="AP5" s="1">
        <v>14</v>
      </c>
      <c r="AQ5" s="1"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H5" s="67"/>
      <c r="DI5" s="66"/>
      <c r="DN5" s="67"/>
      <c r="DO5" s="66"/>
    </row>
    <row r="6" spans="1:119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H6" s="67"/>
      <c r="DI6" s="66"/>
      <c r="DN6" s="67"/>
      <c r="DO6" s="66"/>
    </row>
    <row r="7" spans="1:119" ht="42" customHeight="1" x14ac:dyDescent="0.25">
      <c r="A7" s="13"/>
      <c r="B7" s="1">
        <v>14</v>
      </c>
      <c r="C7" s="1">
        <f>Sheet1!$D$6</f>
        <v>1</v>
      </c>
      <c r="D7" s="1">
        <v>14.5</v>
      </c>
      <c r="E7" s="1" t="s">
        <v>45</v>
      </c>
      <c r="F7" s="1">
        <v>14.5</v>
      </c>
      <c r="G7" s="1">
        <f>Sheet1!$D$6</f>
        <v>1</v>
      </c>
      <c r="H7" s="1">
        <v>14.5</v>
      </c>
      <c r="I7" s="1" t="s">
        <v>45</v>
      </c>
      <c r="J7" s="1">
        <v>14.5</v>
      </c>
      <c r="K7" s="1">
        <f>Sheet1!$D$6</f>
        <v>1</v>
      </c>
      <c r="L7" s="1">
        <v>14.5</v>
      </c>
      <c r="M7" s="1" t="s">
        <v>45</v>
      </c>
      <c r="N7" s="1">
        <v>14.5</v>
      </c>
      <c r="O7" s="1">
        <f>Sheet1!$D$6</f>
        <v>1</v>
      </c>
      <c r="P7" s="1">
        <v>14.5</v>
      </c>
      <c r="Q7" s="1" t="s">
        <v>45</v>
      </c>
      <c r="R7" s="1">
        <v>14.5</v>
      </c>
      <c r="S7" s="1">
        <f>Sheet1!$D$6</f>
        <v>1</v>
      </c>
      <c r="T7" s="1">
        <v>14.5</v>
      </c>
      <c r="U7" s="1" t="s">
        <v>45</v>
      </c>
      <c r="V7" s="1">
        <v>14.5</v>
      </c>
      <c r="W7" s="1">
        <f>Sheet1!$D$6</f>
        <v>1</v>
      </c>
      <c r="X7" s="1">
        <v>14.5</v>
      </c>
      <c r="Y7" s="1" t="s">
        <v>45</v>
      </c>
      <c r="Z7" s="1">
        <v>14.5</v>
      </c>
      <c r="AA7" s="1">
        <f>Sheet1!$D$6</f>
        <v>1</v>
      </c>
      <c r="AB7" s="1">
        <v>14.5</v>
      </c>
      <c r="AC7" s="1" t="s">
        <v>45</v>
      </c>
      <c r="AD7" s="1">
        <v>14.5</v>
      </c>
      <c r="AE7" s="1">
        <f>Sheet1!$D$6</f>
        <v>1</v>
      </c>
      <c r="AF7" s="1">
        <v>14.5</v>
      </c>
      <c r="AG7" s="1" t="s">
        <v>45</v>
      </c>
      <c r="AH7" s="1">
        <v>14.5</v>
      </c>
      <c r="AI7" s="1">
        <f>Sheet1!$D$6</f>
        <v>1</v>
      </c>
      <c r="AJ7" s="1">
        <v>14.5</v>
      </c>
      <c r="AK7" s="1" t="s">
        <v>45</v>
      </c>
      <c r="AL7" s="1">
        <v>14.5</v>
      </c>
      <c r="AM7" s="1">
        <f>Sheet1!$D$6</f>
        <v>1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</v>
      </c>
      <c r="DH7" s="144">
        <f>COUNTIF(CZ3:CZ12,Sheet1!$D$5)*Sheet1!$D$5+COUNTIF(CZ3:CZ12,14)*Sheet1!$D$3+COUNTIF(CZ3:CZ12,14.5)*Sheet1!$D$3</f>
        <v>52</v>
      </c>
      <c r="DI7" s="145"/>
      <c r="DJ7" s="25"/>
      <c r="DN7" s="67"/>
      <c r="DO7" s="66"/>
    </row>
    <row r="8" spans="1:119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E8" s="1">
        <f>Sheet1!$D$5</f>
        <v>1</v>
      </c>
      <c r="AF8" s="1">
        <f>Sheet1!$D$5</f>
        <v>1</v>
      </c>
      <c r="AG8" s="1">
        <f>Sheet1!$D$5</f>
        <v>1</v>
      </c>
      <c r="AH8" s="1">
        <f>Sheet1!$D$5</f>
        <v>1</v>
      </c>
      <c r="AI8" s="1">
        <f>Sheet1!$D$5</f>
        <v>1</v>
      </c>
      <c r="AJ8" s="1">
        <f>Sheet1!$D$5</f>
        <v>1</v>
      </c>
      <c r="AK8" s="1">
        <f>Sheet1!$D$5</f>
        <v>1</v>
      </c>
      <c r="AL8" s="1">
        <f>Sheet1!$D$5</f>
        <v>1</v>
      </c>
      <c r="AM8" s="1">
        <f>Sheet1!$D$5</f>
        <v>1</v>
      </c>
      <c r="AN8" s="1">
        <f>Sheet1!$D$5</f>
        <v>1</v>
      </c>
      <c r="AO8" s="1">
        <f>Sheet1!$D$5</f>
        <v>1</v>
      </c>
      <c r="AP8" s="1">
        <f>Sheet1!$D$5</f>
        <v>1</v>
      </c>
      <c r="AQ8" s="1">
        <f>Sheet1!$D$5</f>
        <v>1</v>
      </c>
      <c r="AR8" s="1">
        <f>Sheet1!$D$5</f>
        <v>1</v>
      </c>
      <c r="AS8" s="1">
        <f>Sheet1!$D$5</f>
        <v>1</v>
      </c>
      <c r="AT8" s="1">
        <f>Sheet1!$D$5</f>
        <v>1</v>
      </c>
      <c r="AU8" s="1">
        <f>Sheet1!$D$5</f>
        <v>1</v>
      </c>
      <c r="AV8" s="1">
        <f>Sheet1!$D$5</f>
        <v>1</v>
      </c>
      <c r="AW8" s="1">
        <f>Sheet1!$D$5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Sheet1!$D$5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Sheet1!$D$5</f>
        <v>1</v>
      </c>
      <c r="BH8" s="1">
        <f>Sheet1!$D$5</f>
        <v>1</v>
      </c>
      <c r="BI8" s="1">
        <f>Sheet1!$D$5</f>
        <v>1</v>
      </c>
      <c r="BJ8" s="1">
        <f>Sheet1!$D$5</f>
        <v>1</v>
      </c>
      <c r="BK8" s="1">
        <f>Sheet1!$D$5</f>
        <v>1</v>
      </c>
      <c r="BL8" s="1">
        <f>Sheet1!$D$5</f>
        <v>1</v>
      </c>
      <c r="BM8" s="1">
        <f>Sheet1!$D$5</f>
        <v>1</v>
      </c>
      <c r="BN8" s="1">
        <f>Sheet1!$D$5</f>
        <v>1</v>
      </c>
      <c r="BO8" s="1">
        <f>Sheet1!$D$5</f>
        <v>1</v>
      </c>
      <c r="BP8" s="1">
        <f>Sheet1!$D$5</f>
        <v>1</v>
      </c>
      <c r="BQ8" s="1">
        <f>Sheet1!$D$5</f>
        <v>1</v>
      </c>
      <c r="BR8" s="1">
        <f>Sheet1!$D$5</f>
        <v>1</v>
      </c>
      <c r="BS8" s="1">
        <f>Sheet1!$D$5</f>
        <v>1</v>
      </c>
      <c r="BT8" s="1">
        <f>Sheet1!$D$5</f>
        <v>1</v>
      </c>
      <c r="BU8" s="1">
        <f>Sheet1!$D$5</f>
        <v>1</v>
      </c>
      <c r="BV8" s="1">
        <f>Sheet1!$D$5</f>
        <v>1</v>
      </c>
      <c r="BW8" s="1">
        <f>Sheet1!$D$5</f>
        <v>1</v>
      </c>
      <c r="BX8" s="1">
        <f>Sheet1!$D$5</f>
        <v>1</v>
      </c>
      <c r="BY8" s="1">
        <f>Sheet1!$D$5</f>
        <v>1</v>
      </c>
      <c r="BZ8" s="1">
        <f>Sheet1!$D$5</f>
        <v>1</v>
      </c>
      <c r="CA8" s="1">
        <f>Sheet1!$D$5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Sheet1!$D$5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Sheet1!$D$5</f>
        <v>1</v>
      </c>
      <c r="CL8" s="1">
        <f>Sheet1!$D$5</f>
        <v>1</v>
      </c>
      <c r="CM8" s="1">
        <f>Sheet1!$D$5</f>
        <v>1</v>
      </c>
      <c r="CN8" s="1">
        <f>Sheet1!$D$5</f>
        <v>1</v>
      </c>
      <c r="CO8" s="1">
        <f>Sheet1!$D$5</f>
        <v>1</v>
      </c>
      <c r="CP8" s="1">
        <f>Sheet1!$D$5</f>
        <v>1</v>
      </c>
      <c r="CQ8" s="1">
        <f>Sheet1!$D$5</f>
        <v>1</v>
      </c>
      <c r="CR8" s="1">
        <f>Sheet1!$D$5</f>
        <v>1</v>
      </c>
      <c r="CS8" s="1">
        <f>Sheet1!$D$5</f>
        <v>1</v>
      </c>
      <c r="CT8" s="1">
        <f>Sheet1!$D$5</f>
        <v>1</v>
      </c>
      <c r="CU8" s="1">
        <f>Sheet1!$D$5</f>
        <v>1</v>
      </c>
      <c r="CV8" s="1">
        <f>Sheet1!$D$5</f>
        <v>1</v>
      </c>
      <c r="CW8" s="1">
        <f>Sheet1!$D$5</f>
        <v>1</v>
      </c>
      <c r="CX8" s="1">
        <f>Sheet1!$D$5</f>
        <v>1</v>
      </c>
      <c r="CY8" s="1">
        <f>Sheet1!$D$5</f>
        <v>1</v>
      </c>
      <c r="CZ8" s="1">
        <f>Sheet1!$D$5</f>
        <v>1</v>
      </c>
      <c r="DA8" s="1">
        <f>Sheet1!$D$5</f>
        <v>1</v>
      </c>
      <c r="DB8" s="1">
        <f>Sheet1!$D$5</f>
        <v>1</v>
      </c>
      <c r="DC8" s="1">
        <f>Sheet1!$D$5</f>
        <v>1</v>
      </c>
      <c r="DD8" s="1">
        <f>Sheet1!$D$5</f>
        <v>1</v>
      </c>
      <c r="DE8" s="1">
        <f>Sheet1!$D$5</f>
        <v>1</v>
      </c>
      <c r="DF8" s="1">
        <f>Sheet1!$D$5</f>
        <v>1</v>
      </c>
      <c r="DH8" s="67"/>
      <c r="DI8" s="66"/>
      <c r="DN8" s="67"/>
      <c r="DO8" s="66"/>
    </row>
    <row r="9" spans="1:119" ht="42" customHeight="1" x14ac:dyDescent="0.25">
      <c r="A9" s="13"/>
      <c r="B9" s="1">
        <v>14.5</v>
      </c>
      <c r="C9" s="1" t="s">
        <v>45</v>
      </c>
      <c r="D9" s="1">
        <v>14.5</v>
      </c>
      <c r="E9" s="1">
        <f>Sheet1!$D$6</f>
        <v>1</v>
      </c>
      <c r="F9" s="1">
        <v>14.5</v>
      </c>
      <c r="G9" s="1" t="s">
        <v>45</v>
      </c>
      <c r="H9" s="1">
        <v>14.5</v>
      </c>
      <c r="I9" s="1">
        <f>Sheet1!$D$6</f>
        <v>1</v>
      </c>
      <c r="J9" s="1">
        <v>14.5</v>
      </c>
      <c r="K9" s="1" t="s">
        <v>45</v>
      </c>
      <c r="L9" s="1">
        <v>14.5</v>
      </c>
      <c r="M9" s="1">
        <f>Sheet1!$D$6</f>
        <v>1</v>
      </c>
      <c r="N9" s="1">
        <v>14.5</v>
      </c>
      <c r="O9" s="1" t="s">
        <v>45</v>
      </c>
      <c r="P9" s="1">
        <v>14.5</v>
      </c>
      <c r="Q9" s="1">
        <f>Sheet1!$D$6</f>
        <v>1</v>
      </c>
      <c r="R9" s="1">
        <v>14.5</v>
      </c>
      <c r="S9" s="1" t="s">
        <v>45</v>
      </c>
      <c r="T9" s="1">
        <v>14.5</v>
      </c>
      <c r="U9" s="1">
        <f>Sheet1!$D$6</f>
        <v>1</v>
      </c>
      <c r="V9" s="1">
        <v>14.5</v>
      </c>
      <c r="W9" s="1" t="s">
        <v>45</v>
      </c>
      <c r="X9" s="1">
        <v>14.5</v>
      </c>
      <c r="Y9" s="1">
        <f>Sheet1!$D$6</f>
        <v>1</v>
      </c>
      <c r="Z9" s="1">
        <v>14.5</v>
      </c>
      <c r="AA9" s="1" t="s">
        <v>45</v>
      </c>
      <c r="AB9" s="1">
        <v>14.5</v>
      </c>
      <c r="AC9" s="1">
        <f>Sheet1!$D$6</f>
        <v>1</v>
      </c>
      <c r="AD9" s="1">
        <v>14.5</v>
      </c>
      <c r="AE9" s="1" t="s">
        <v>45</v>
      </c>
      <c r="AF9" s="1">
        <v>14.5</v>
      </c>
      <c r="AG9" s="1">
        <f>Sheet1!$D$6</f>
        <v>1</v>
      </c>
      <c r="AH9" s="1">
        <v>14.5</v>
      </c>
      <c r="AI9" s="1" t="s">
        <v>45</v>
      </c>
      <c r="AJ9" s="1">
        <v>14.5</v>
      </c>
      <c r="AK9" s="1">
        <f>Sheet1!$D$6</f>
        <v>1</v>
      </c>
      <c r="AL9" s="1">
        <v>14.5</v>
      </c>
      <c r="AM9" s="1" t="s">
        <v>45</v>
      </c>
      <c r="AN9" s="1">
        <v>14.5</v>
      </c>
      <c r="AO9" s="1">
        <f>Sheet1!$D$6</f>
        <v>1</v>
      </c>
      <c r="AP9" s="1">
        <v>14</v>
      </c>
      <c r="AQ9" s="1"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H9" s="67"/>
      <c r="DI9" s="66"/>
      <c r="DK9" s="43"/>
      <c r="DL9" s="78"/>
      <c r="DN9" s="67"/>
      <c r="DO9" s="66"/>
    </row>
    <row r="10" spans="1:119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Sheet1!$D$6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H10" s="67"/>
      <c r="DI10" s="66"/>
      <c r="DK10" s="61"/>
      <c r="DL10" s="61"/>
      <c r="DN10" s="67"/>
      <c r="DO10" s="66"/>
    </row>
    <row r="11" spans="1:119" ht="42" customHeight="1" x14ac:dyDescent="0.25">
      <c r="A11" s="13"/>
      <c r="B11" s="1">
        <v>14</v>
      </c>
      <c r="C11" s="1">
        <f>Sheet1!$D$6</f>
        <v>1</v>
      </c>
      <c r="D11" s="1">
        <v>14.5</v>
      </c>
      <c r="E11" s="1" t="s">
        <v>45</v>
      </c>
      <c r="F11" s="1">
        <v>14.5</v>
      </c>
      <c r="G11" s="1">
        <f>Sheet1!$D$6</f>
        <v>1</v>
      </c>
      <c r="H11" s="1">
        <v>14.5</v>
      </c>
      <c r="I11" s="1" t="s">
        <v>45</v>
      </c>
      <c r="J11" s="1">
        <v>14.5</v>
      </c>
      <c r="K11" s="1">
        <f>Sheet1!$D$6</f>
        <v>1</v>
      </c>
      <c r="L11" s="1">
        <v>14.5</v>
      </c>
      <c r="M11" s="1" t="s">
        <v>45</v>
      </c>
      <c r="N11" s="1">
        <v>14.5</v>
      </c>
      <c r="O11" s="1">
        <f>Sheet1!$D$6</f>
        <v>1</v>
      </c>
      <c r="P11" s="1">
        <v>14.5</v>
      </c>
      <c r="Q11" s="1" t="s">
        <v>45</v>
      </c>
      <c r="R11" s="1">
        <v>14.5</v>
      </c>
      <c r="S11" s="1">
        <f>Sheet1!$D$6</f>
        <v>1</v>
      </c>
      <c r="T11" s="1">
        <v>14.5</v>
      </c>
      <c r="U11" s="1" t="s">
        <v>45</v>
      </c>
      <c r="V11" s="1">
        <v>14.5</v>
      </c>
      <c r="W11" s="1">
        <f>Sheet1!$D$6</f>
        <v>1</v>
      </c>
      <c r="X11" s="1">
        <v>14.5</v>
      </c>
      <c r="Y11" s="1" t="s">
        <v>45</v>
      </c>
      <c r="Z11" s="1">
        <v>14.5</v>
      </c>
      <c r="AA11" s="1">
        <f>Sheet1!$D$6</f>
        <v>1</v>
      </c>
      <c r="AB11" s="1">
        <v>14.5</v>
      </c>
      <c r="AC11" s="1" t="s">
        <v>45</v>
      </c>
      <c r="AD11" s="1">
        <v>14.5</v>
      </c>
      <c r="AE11" s="1">
        <f>Sheet1!$D$6</f>
        <v>1</v>
      </c>
      <c r="AF11" s="1">
        <v>14.5</v>
      </c>
      <c r="AG11" s="1" t="s">
        <v>45</v>
      </c>
      <c r="AH11" s="1">
        <v>14.5</v>
      </c>
      <c r="AI11" s="1">
        <f>Sheet1!$D$6</f>
        <v>1</v>
      </c>
      <c r="AJ11" s="1">
        <v>14.5</v>
      </c>
      <c r="AK11" s="1" t="s">
        <v>45</v>
      </c>
      <c r="AL11" s="1">
        <v>14.5</v>
      </c>
      <c r="AM11" s="1">
        <f>Sheet1!$D$6</f>
        <v>1</v>
      </c>
      <c r="AN11" s="1">
        <v>14.5</v>
      </c>
      <c r="AO11" s="1" t="s">
        <v>45</v>
      </c>
      <c r="AP11" s="1">
        <v>14.5</v>
      </c>
      <c r="AQ11" s="1">
        <f>Sheet1!$D$6</f>
        <v>1</v>
      </c>
      <c r="AR11" s="1"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</v>
      </c>
      <c r="DH11" s="67"/>
      <c r="DI11" s="66"/>
      <c r="DK11" s="43"/>
      <c r="DL11" s="43"/>
      <c r="DN11" s="67"/>
      <c r="DO11" s="66"/>
    </row>
    <row r="12" spans="1:119" ht="7.5" customHeight="1" thickBot="1" x14ac:dyDescent="0.3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E12" s="1">
        <f>Sheet1!$D$5</f>
        <v>1</v>
      </c>
      <c r="AF12" s="1">
        <f>Sheet1!$D$5</f>
        <v>1</v>
      </c>
      <c r="AG12" s="1">
        <f>Sheet1!$D$5</f>
        <v>1</v>
      </c>
      <c r="AH12" s="1">
        <f>Sheet1!$D$5</f>
        <v>1</v>
      </c>
      <c r="AI12" s="1">
        <f>Sheet1!$D$5</f>
        <v>1</v>
      </c>
      <c r="AJ12" s="1">
        <f>Sheet1!$D$5</f>
        <v>1</v>
      </c>
      <c r="AK12" s="1">
        <f>Sheet1!$D$5</f>
        <v>1</v>
      </c>
      <c r="AL12" s="1">
        <f>Sheet1!$D$5</f>
        <v>1</v>
      </c>
      <c r="AM12" s="1">
        <f>Sheet1!$D$5</f>
        <v>1</v>
      </c>
      <c r="AN12" s="1">
        <f>Sheet1!$D$5</f>
        <v>1</v>
      </c>
      <c r="AO12" s="1">
        <f>Sheet1!$D$5</f>
        <v>1</v>
      </c>
      <c r="AP12" s="1">
        <f>Sheet1!$D$5</f>
        <v>1</v>
      </c>
      <c r="AQ12" s="1">
        <f>Sheet1!$D$5</f>
        <v>1</v>
      </c>
      <c r="AR12" s="1">
        <f>Sheet1!$D$5</f>
        <v>1</v>
      </c>
      <c r="AS12" s="1">
        <f>Sheet1!$D$5</f>
        <v>1</v>
      </c>
      <c r="AT12" s="1">
        <f>Sheet1!$D$5</f>
        <v>1</v>
      </c>
      <c r="AU12" s="1">
        <f>Sheet1!$D$5</f>
        <v>1</v>
      </c>
      <c r="AV12" s="1">
        <f>Sheet1!$D$5</f>
        <v>1</v>
      </c>
      <c r="AW12" s="1">
        <f>Sheet1!$D$5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Sheet1!$D$5</f>
        <v>1</v>
      </c>
      <c r="BH12" s="1">
        <f>Sheet1!$D$5</f>
        <v>1</v>
      </c>
      <c r="BI12" s="1">
        <f>Sheet1!$D$5</f>
        <v>1</v>
      </c>
      <c r="BJ12" s="1">
        <f>Sheet1!$D$5</f>
        <v>1</v>
      </c>
      <c r="BK12" s="1">
        <f>Sheet1!$D$5</f>
        <v>1</v>
      </c>
      <c r="BL12" s="1">
        <f>Sheet1!$D$5</f>
        <v>1</v>
      </c>
      <c r="BM12" s="1">
        <f>Sheet1!$D$5</f>
        <v>1</v>
      </c>
      <c r="BN12" s="1">
        <f>Sheet1!$D$5</f>
        <v>1</v>
      </c>
      <c r="BO12" s="1">
        <f>Sheet1!$D$5</f>
        <v>1</v>
      </c>
      <c r="BP12" s="1">
        <f>Sheet1!$D$5</f>
        <v>1</v>
      </c>
      <c r="BQ12" s="1">
        <f>Sheet1!$D$5</f>
        <v>1</v>
      </c>
      <c r="BR12" s="1">
        <f>Sheet1!$D$5</f>
        <v>1</v>
      </c>
      <c r="BS12" s="1">
        <f>Sheet1!$D$5</f>
        <v>1</v>
      </c>
      <c r="BT12" s="1">
        <f>Sheet1!$D$5</f>
        <v>1</v>
      </c>
      <c r="BU12" s="1">
        <f>Sheet1!$D$5</f>
        <v>1</v>
      </c>
      <c r="BV12" s="1">
        <f>Sheet1!$D$5</f>
        <v>1</v>
      </c>
      <c r="BW12" s="1">
        <f>Sheet1!$D$5</f>
        <v>1</v>
      </c>
      <c r="BX12" s="1">
        <f>Sheet1!$D$5</f>
        <v>1</v>
      </c>
      <c r="BY12" s="1">
        <f>Sheet1!$D$5</f>
        <v>1</v>
      </c>
      <c r="BZ12" s="1">
        <f>Sheet1!$D$5</f>
        <v>1</v>
      </c>
      <c r="CA12" s="1">
        <f>Sheet1!$D$5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Sheet1!$D$5</f>
        <v>1</v>
      </c>
      <c r="CL12" s="1">
        <f>Sheet1!$D$5</f>
        <v>1</v>
      </c>
      <c r="CM12" s="1">
        <f>Sheet1!$D$5</f>
        <v>1</v>
      </c>
      <c r="CN12" s="1">
        <f>Sheet1!$D$5</f>
        <v>1</v>
      </c>
      <c r="CO12" s="1">
        <f>Sheet1!$D$5</f>
        <v>1</v>
      </c>
      <c r="CP12" s="1">
        <f>Sheet1!$D$5</f>
        <v>1</v>
      </c>
      <c r="CQ12" s="1">
        <f>Sheet1!$D$5</f>
        <v>1</v>
      </c>
      <c r="CR12" s="1">
        <f>Sheet1!$D$5</f>
        <v>1</v>
      </c>
      <c r="CS12" s="1">
        <f>Sheet1!$D$5</f>
        <v>1</v>
      </c>
      <c r="CT12" s="1">
        <f>Sheet1!$D$5</f>
        <v>1</v>
      </c>
      <c r="CU12" s="1">
        <f>Sheet1!$D$5</f>
        <v>1</v>
      </c>
      <c r="CV12" s="1">
        <f>Sheet1!$D$5</f>
        <v>1</v>
      </c>
      <c r="CW12" s="1">
        <f>Sheet1!$D$5</f>
        <v>1</v>
      </c>
      <c r="CX12" s="1">
        <f>Sheet1!$D$5</f>
        <v>1</v>
      </c>
      <c r="CY12" s="1">
        <f>Sheet1!$D$5</f>
        <v>1</v>
      </c>
      <c r="CZ12" s="1">
        <f>Sheet1!$D$5</f>
        <v>1</v>
      </c>
      <c r="DA12" s="1">
        <f>Sheet1!$D$5</f>
        <v>1</v>
      </c>
      <c r="DB12" s="1">
        <f>Sheet1!$D$5</f>
        <v>1</v>
      </c>
      <c r="DC12" s="1">
        <f>Sheet1!$D$5</f>
        <v>1</v>
      </c>
      <c r="DD12" s="1">
        <f>Sheet1!$D$5</f>
        <v>1</v>
      </c>
      <c r="DE12" s="1">
        <f>Sheet1!$D$5</f>
        <v>1</v>
      </c>
      <c r="DF12" s="1">
        <f>Sheet1!$D$5</f>
        <v>1</v>
      </c>
      <c r="DH12" s="58"/>
      <c r="DI12" s="15"/>
      <c r="DK12" s="61"/>
      <c r="DL12" s="61"/>
      <c r="DN12" s="67"/>
      <c r="DO12" s="66"/>
    </row>
    <row r="13" spans="1:119" ht="42" customHeight="1" thickTop="1" x14ac:dyDescent="0.25">
      <c r="A13" s="13"/>
      <c r="B13" s="1">
        <v>14.5</v>
      </c>
      <c r="C13" s="1" t="s">
        <v>45</v>
      </c>
      <c r="D13" s="1">
        <v>14.5</v>
      </c>
      <c r="E13" s="1">
        <f>Sheet1!$D$6</f>
        <v>1</v>
      </c>
      <c r="F13" s="1">
        <v>14.5</v>
      </c>
      <c r="G13" s="1" t="s">
        <v>45</v>
      </c>
      <c r="H13" s="1">
        <v>14.5</v>
      </c>
      <c r="I13" s="1">
        <f>Sheet1!$D$6</f>
        <v>1</v>
      </c>
      <c r="J13" s="1">
        <v>14.5</v>
      </c>
      <c r="K13" s="1" t="s">
        <v>45</v>
      </c>
      <c r="L13" s="1">
        <v>14.5</v>
      </c>
      <c r="AD13" s="1">
        <v>14.5</v>
      </c>
      <c r="AE13" s="1" t="s">
        <v>45</v>
      </c>
      <c r="AF13" s="1">
        <v>14.5</v>
      </c>
      <c r="AG13" s="1">
        <f>Sheet1!$D$6</f>
        <v>1</v>
      </c>
      <c r="AH13" s="1">
        <v>14.5</v>
      </c>
      <c r="AI13" s="1" t="s">
        <v>45</v>
      </c>
      <c r="AJ13" s="1">
        <v>14.5</v>
      </c>
      <c r="AK13" s="1">
        <f>Sheet1!$D$6</f>
        <v>1</v>
      </c>
      <c r="AL13" s="1">
        <v>14.5</v>
      </c>
      <c r="AM13" s="1" t="s">
        <v>45</v>
      </c>
      <c r="AN13" s="1">
        <v>14.5</v>
      </c>
      <c r="AO13" s="1">
        <f>Sheet1!$D$6</f>
        <v>1</v>
      </c>
      <c r="AP13" s="1">
        <v>14</v>
      </c>
      <c r="AQ13" s="1"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P13" s="1">
        <v>14.5</v>
      </c>
      <c r="BQ13" s="1" t="s">
        <v>45</v>
      </c>
      <c r="BR13" s="1">
        <v>14.5</v>
      </c>
      <c r="BS13" s="1">
        <f>Sheet1!$D$6</f>
        <v>1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H13" s="60"/>
      <c r="DI13" s="59"/>
      <c r="DK13" s="60"/>
      <c r="DL13" s="59"/>
      <c r="DN13" s="67"/>
      <c r="DO13" s="66"/>
    </row>
    <row r="14" spans="1:119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H14" s="67"/>
      <c r="DI14" s="66"/>
      <c r="DK14" s="67"/>
      <c r="DL14" s="66"/>
      <c r="DN14" s="67"/>
      <c r="DO14" s="66"/>
    </row>
    <row r="15" spans="1:119" ht="42" customHeight="1" x14ac:dyDescent="0.25">
      <c r="A15" s="13"/>
      <c r="B15" s="1">
        <v>14</v>
      </c>
      <c r="C15" s="1">
        <f>Sheet1!$D$6</f>
        <v>1</v>
      </c>
      <c r="D15" s="1">
        <v>14.5</v>
      </c>
      <c r="E15" s="1" t="s">
        <v>45</v>
      </c>
      <c r="F15" s="1">
        <v>14.5</v>
      </c>
      <c r="G15" s="1">
        <f>Sheet1!$D$6</f>
        <v>1</v>
      </c>
      <c r="H15" s="1">
        <v>14.5</v>
      </c>
      <c r="I15" s="1" t="s">
        <v>45</v>
      </c>
      <c r="J15" s="1">
        <v>14.5</v>
      </c>
      <c r="K15" s="1">
        <f>Sheet1!$D$6</f>
        <v>1</v>
      </c>
      <c r="L15" s="1">
        <v>14.5</v>
      </c>
      <c r="AD15" s="1">
        <v>14.5</v>
      </c>
      <c r="AE15" s="1">
        <f>Sheet1!$D$6</f>
        <v>1</v>
      </c>
      <c r="AF15" s="1">
        <v>14.5</v>
      </c>
      <c r="AG15" s="1" t="s">
        <v>45</v>
      </c>
      <c r="AH15" s="1">
        <v>14.5</v>
      </c>
      <c r="AI15" s="1">
        <f>Sheet1!$D$6</f>
        <v>1</v>
      </c>
      <c r="AJ15" s="1">
        <v>14.5</v>
      </c>
      <c r="AK15" s="1" t="s">
        <v>45</v>
      </c>
      <c r="AL15" s="1">
        <v>14.5</v>
      </c>
      <c r="AM15" s="1">
        <f>Sheet1!$D$6</f>
        <v>1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P15" s="1">
        <v>14.5</v>
      </c>
      <c r="BQ15" s="1">
        <f>Sheet1!$D$6</f>
        <v>1</v>
      </c>
      <c r="BR15" s="1">
        <v>14.5</v>
      </c>
      <c r="BS15" s="1" t="s">
        <v>45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v>14.5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</v>
      </c>
      <c r="DH15" s="67"/>
      <c r="DI15" s="66"/>
      <c r="DK15" s="67"/>
      <c r="DL15" s="66"/>
      <c r="DN15" s="67"/>
      <c r="DO15" s="66"/>
    </row>
    <row r="16" spans="1:119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AD16" s="1">
        <f>Sheet1!$D$5</f>
        <v>1</v>
      </c>
      <c r="AE16" s="1">
        <f>Sheet1!$D$5</f>
        <v>1</v>
      </c>
      <c r="AF16" s="1">
        <f>Sheet1!$D$5</f>
        <v>1</v>
      </c>
      <c r="AG16" s="1">
        <f>Sheet1!$D$5</f>
        <v>1</v>
      </c>
      <c r="AH16" s="1">
        <f>Sheet1!$D$5</f>
        <v>1</v>
      </c>
      <c r="AI16" s="1">
        <f>Sheet1!$D$5</f>
        <v>1</v>
      </c>
      <c r="AJ16" s="1">
        <f>Sheet1!$D$5</f>
        <v>1</v>
      </c>
      <c r="AK16" s="1">
        <f>Sheet1!$D$5</f>
        <v>1</v>
      </c>
      <c r="AL16" s="1">
        <f>Sheet1!$D$5</f>
        <v>1</v>
      </c>
      <c r="AM16" s="1">
        <f>Sheet1!$D$5</f>
        <v>1</v>
      </c>
      <c r="AN16" s="1">
        <f>Sheet1!$D$5</f>
        <v>1</v>
      </c>
      <c r="AO16" s="1">
        <f>Sheet1!$D$5</f>
        <v>1</v>
      </c>
      <c r="AP16" s="1">
        <f>Sheet1!$D$5</f>
        <v>1</v>
      </c>
      <c r="AQ16" s="1">
        <f>Sheet1!$D$5</f>
        <v>1</v>
      </c>
      <c r="AR16" s="1">
        <f>Sheet1!$D$5</f>
        <v>1</v>
      </c>
      <c r="AS16" s="1">
        <f>Sheet1!$D$5</f>
        <v>1</v>
      </c>
      <c r="AT16" s="1">
        <f>Sheet1!$D$5</f>
        <v>1</v>
      </c>
      <c r="AU16" s="1">
        <f>Sheet1!$D$5</f>
        <v>1</v>
      </c>
      <c r="AV16" s="1">
        <f>Sheet1!$D$5</f>
        <v>1</v>
      </c>
      <c r="AW16" s="1">
        <f>Sheet1!$D$5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BP16" s="1">
        <f>Sheet1!$D$5</f>
        <v>1</v>
      </c>
      <c r="BQ16" s="1">
        <f>Sheet1!$D$5</f>
        <v>1</v>
      </c>
      <c r="BR16" s="1">
        <f>Sheet1!$D$5</f>
        <v>1</v>
      </c>
      <c r="BS16" s="1">
        <f>Sheet1!$D$5</f>
        <v>1</v>
      </c>
      <c r="BT16" s="1">
        <f>Sheet1!$D$5</f>
        <v>1</v>
      </c>
      <c r="BU16" s="1">
        <f>Sheet1!$D$5</f>
        <v>1</v>
      </c>
      <c r="BV16" s="1">
        <f>Sheet1!$D$5</f>
        <v>1</v>
      </c>
      <c r="BW16" s="1">
        <f>Sheet1!$D$5</f>
        <v>1</v>
      </c>
      <c r="BX16" s="1">
        <f>Sheet1!$D$5</f>
        <v>1</v>
      </c>
      <c r="BY16" s="1">
        <f>Sheet1!$D$5</f>
        <v>1</v>
      </c>
      <c r="BZ16" s="1">
        <f>Sheet1!$D$5</f>
        <v>1</v>
      </c>
      <c r="CA16" s="1">
        <f>Sheet1!$D$5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Sheet1!$D$5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DB16" s="1">
        <f>Sheet1!$D$5</f>
        <v>1</v>
      </c>
      <c r="DC16" s="1">
        <f>Sheet1!$D$5</f>
        <v>1</v>
      </c>
      <c r="DD16" s="1">
        <f>Sheet1!$D$5</f>
        <v>1</v>
      </c>
      <c r="DE16" s="1">
        <f>Sheet1!$D$5</f>
        <v>1</v>
      </c>
      <c r="DF16" s="1">
        <f>Sheet1!$D$5</f>
        <v>1</v>
      </c>
      <c r="DH16" s="67"/>
      <c r="DI16" s="66"/>
      <c r="DK16" s="67"/>
      <c r="DL16" s="66"/>
      <c r="DN16" s="67"/>
      <c r="DO16" s="66"/>
    </row>
    <row r="17" spans="1:127" ht="42" customHeight="1" x14ac:dyDescent="0.25">
      <c r="A17" s="13"/>
      <c r="B17" s="1">
        <v>14.5</v>
      </c>
      <c r="C17" s="1" t="s">
        <v>45</v>
      </c>
      <c r="D17" s="1">
        <v>14.5</v>
      </c>
      <c r="E17" s="1">
        <f>Sheet1!$D$6</f>
        <v>1</v>
      </c>
      <c r="F17" s="1">
        <v>14.5</v>
      </c>
      <c r="G17" s="1" t="s">
        <v>45</v>
      </c>
      <c r="H17" s="1">
        <v>14.5</v>
      </c>
      <c r="I17" s="1">
        <f>Sheet1!$D$6</f>
        <v>1</v>
      </c>
      <c r="J17" s="1">
        <v>14.5</v>
      </c>
      <c r="K17" s="1" t="s">
        <v>45</v>
      </c>
      <c r="L17" s="1">
        <v>14.5</v>
      </c>
      <c r="AD17" s="1">
        <v>14.5</v>
      </c>
      <c r="AE17" s="1" t="s">
        <v>45</v>
      </c>
      <c r="AF17" s="1">
        <v>14.5</v>
      </c>
      <c r="AG17" s="1">
        <f>Sheet1!$D$6</f>
        <v>1</v>
      </c>
      <c r="AH17" s="1">
        <v>14.5</v>
      </c>
      <c r="AI17" s="1" t="s">
        <v>45</v>
      </c>
      <c r="AJ17" s="1">
        <v>14.5</v>
      </c>
      <c r="AK17" s="1">
        <f>Sheet1!$D$6</f>
        <v>1</v>
      </c>
      <c r="AL17" s="1">
        <v>14.5</v>
      </c>
      <c r="AM17" s="1" t="s">
        <v>45</v>
      </c>
      <c r="AN17" s="1">
        <v>14.5</v>
      </c>
      <c r="AO17" s="1">
        <f>Sheet1!$D$6</f>
        <v>1</v>
      </c>
      <c r="AP17" s="1">
        <v>14</v>
      </c>
      <c r="AQ17" s="1"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P17" s="1">
        <v>14.5</v>
      </c>
      <c r="BQ17" s="1" t="s">
        <v>45</v>
      </c>
      <c r="BR17" s="1">
        <v>14.5</v>
      </c>
      <c r="BS17" s="1">
        <f>Sheet1!$D$6</f>
        <v>1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v>14.5</v>
      </c>
      <c r="CI17" s="1">
        <f>Sheet1!$D$6</f>
        <v>1</v>
      </c>
      <c r="CJ17" s="1">
        <v>14.5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H17" s="67"/>
      <c r="DI17" s="66"/>
      <c r="DK17" s="67"/>
      <c r="DL17" s="66"/>
      <c r="DN17" s="67"/>
      <c r="DO17" s="66"/>
    </row>
    <row r="18" spans="1:127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Sheet1!$D$6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H18" s="67"/>
      <c r="DI18" s="66"/>
      <c r="DK18" s="67"/>
      <c r="DL18" s="66"/>
      <c r="DN18" s="67"/>
      <c r="DO18" s="66"/>
    </row>
    <row r="19" spans="1:127" ht="42" customHeight="1" x14ac:dyDescent="0.25">
      <c r="A19" s="13"/>
      <c r="B19" s="1">
        <v>14</v>
      </c>
      <c r="C19" s="1">
        <f>Sheet1!$D$6</f>
        <v>1</v>
      </c>
      <c r="D19" s="1">
        <v>14.5</v>
      </c>
      <c r="E19" s="1" t="s">
        <v>45</v>
      </c>
      <c r="F19" s="1">
        <v>14.5</v>
      </c>
      <c r="G19" s="1">
        <f>Sheet1!$D$6</f>
        <v>1</v>
      </c>
      <c r="H19" s="1">
        <v>14.5</v>
      </c>
      <c r="I19" s="1" t="s">
        <v>45</v>
      </c>
      <c r="J19" s="1">
        <v>14.5</v>
      </c>
      <c r="K19" s="1">
        <f>Sheet1!$D$6</f>
        <v>1</v>
      </c>
      <c r="L19" s="1">
        <v>14.5</v>
      </c>
      <c r="AD19" s="1">
        <v>14.5</v>
      </c>
      <c r="AE19" s="1">
        <f>Sheet1!$D$6</f>
        <v>1</v>
      </c>
      <c r="AF19" s="1">
        <v>14.5</v>
      </c>
      <c r="AG19" s="1" t="s">
        <v>45</v>
      </c>
      <c r="AH19" s="1">
        <v>14.5</v>
      </c>
      <c r="AI19" s="1">
        <f>Sheet1!$D$6</f>
        <v>1</v>
      </c>
      <c r="AJ19" s="1">
        <v>14.5</v>
      </c>
      <c r="AK19" s="1" t="s">
        <v>45</v>
      </c>
      <c r="AL19" s="1">
        <v>14.5</v>
      </c>
      <c r="AM19" s="1">
        <f>Sheet1!$D$6</f>
        <v>1</v>
      </c>
      <c r="AN19" s="1">
        <v>14.5</v>
      </c>
      <c r="AO19" s="1" t="s">
        <v>45</v>
      </c>
      <c r="AP19" s="1">
        <v>14.5</v>
      </c>
      <c r="AQ19" s="1">
        <f>Sheet1!$D$6</f>
        <v>1</v>
      </c>
      <c r="AR19" s="1"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P19" s="1">
        <v>14.5</v>
      </c>
      <c r="BQ19" s="1">
        <f>Sheet1!$D$6</f>
        <v>1</v>
      </c>
      <c r="BR19" s="1">
        <v>14.5</v>
      </c>
      <c r="BS19" s="1" t="s">
        <v>45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v>14.5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</v>
      </c>
      <c r="DH19" s="67"/>
      <c r="DI19" s="66"/>
      <c r="DK19" s="67"/>
      <c r="DL19" s="66"/>
      <c r="DN19" s="67"/>
      <c r="DO19" s="66"/>
    </row>
    <row r="20" spans="1:127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AD20" s="1">
        <f>Sheet1!$D$5</f>
        <v>1</v>
      </c>
      <c r="AE20" s="1">
        <f>Sheet1!$D$5</f>
        <v>1</v>
      </c>
      <c r="AF20" s="1">
        <f>Sheet1!$D$5</f>
        <v>1</v>
      </c>
      <c r="AG20" s="1">
        <f>Sheet1!$D$5</f>
        <v>1</v>
      </c>
      <c r="AH20" s="1">
        <f>Sheet1!$D$5</f>
        <v>1</v>
      </c>
      <c r="AI20" s="1">
        <f>Sheet1!$D$5</f>
        <v>1</v>
      </c>
      <c r="AJ20" s="1">
        <f>Sheet1!$D$5</f>
        <v>1</v>
      </c>
      <c r="AK20" s="1">
        <f>Sheet1!$D$5</f>
        <v>1</v>
      </c>
      <c r="AL20" s="1">
        <f>Sheet1!$D$5</f>
        <v>1</v>
      </c>
      <c r="AM20" s="1">
        <f>Sheet1!$D$5</f>
        <v>1</v>
      </c>
      <c r="AN20" s="1">
        <f>Sheet1!$D$5</f>
        <v>1</v>
      </c>
      <c r="AO20" s="1">
        <f>Sheet1!$D$5</f>
        <v>1</v>
      </c>
      <c r="AP20" s="1">
        <f>Sheet1!$D$5</f>
        <v>1</v>
      </c>
      <c r="AQ20" s="1">
        <f>Sheet1!$D$5</f>
        <v>1</v>
      </c>
      <c r="AR20" s="1">
        <f>Sheet1!$D$5</f>
        <v>1</v>
      </c>
      <c r="AS20" s="1">
        <f>Sheet1!$D$5</f>
        <v>1</v>
      </c>
      <c r="AT20" s="1">
        <f>Sheet1!$D$5</f>
        <v>1</v>
      </c>
      <c r="AU20" s="1">
        <f>Sheet1!$D$5</f>
        <v>1</v>
      </c>
      <c r="AV20" s="1">
        <f>Sheet1!$D$5</f>
        <v>1</v>
      </c>
      <c r="AW20" s="1">
        <f>Sheet1!$D$5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P20" s="1">
        <f>Sheet1!$D$5</f>
        <v>1</v>
      </c>
      <c r="BQ20" s="1">
        <f>Sheet1!$D$5</f>
        <v>1</v>
      </c>
      <c r="BR20" s="1">
        <f>Sheet1!$D$5</f>
        <v>1</v>
      </c>
      <c r="BS20" s="1">
        <f>Sheet1!$D$5</f>
        <v>1</v>
      </c>
      <c r="BT20" s="1">
        <f>Sheet1!$D$5</f>
        <v>1</v>
      </c>
      <c r="BU20" s="1">
        <f>Sheet1!$D$5</f>
        <v>1</v>
      </c>
      <c r="BV20" s="1">
        <f>Sheet1!$D$5</f>
        <v>1</v>
      </c>
      <c r="BW20" s="1">
        <f>Sheet1!$D$5</f>
        <v>1</v>
      </c>
      <c r="BX20" s="1">
        <f>Sheet1!$D$5</f>
        <v>1</v>
      </c>
      <c r="BY20" s="1">
        <f>Sheet1!$D$5</f>
        <v>1</v>
      </c>
      <c r="BZ20" s="1">
        <f>Sheet1!$D$5</f>
        <v>1</v>
      </c>
      <c r="CA20" s="1">
        <f>Sheet1!$D$5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DB20" s="1">
        <f>Sheet1!$D$5</f>
        <v>1</v>
      </c>
      <c r="DC20" s="1">
        <f>Sheet1!$D$5</f>
        <v>1</v>
      </c>
      <c r="DD20" s="1">
        <f>Sheet1!$D$5</f>
        <v>1</v>
      </c>
      <c r="DE20" s="1">
        <f>Sheet1!$D$5</f>
        <v>1</v>
      </c>
      <c r="DF20" s="1">
        <f>Sheet1!$D$5</f>
        <v>1</v>
      </c>
      <c r="DH20" s="67"/>
      <c r="DI20" s="66"/>
      <c r="DK20" s="67"/>
      <c r="DL20" s="66"/>
      <c r="DN20" s="67"/>
      <c r="DO20" s="66"/>
    </row>
    <row r="21" spans="1:127" ht="42" customHeight="1" x14ac:dyDescent="0.25">
      <c r="A21" s="13"/>
      <c r="B21" s="1">
        <v>14.5</v>
      </c>
      <c r="C21" s="1" t="s">
        <v>45</v>
      </c>
      <c r="D21" s="1">
        <v>14.5</v>
      </c>
      <c r="E21" s="1">
        <f>Sheet1!$D$6</f>
        <v>1</v>
      </c>
      <c r="F21" s="1">
        <v>14.5</v>
      </c>
      <c r="G21" s="1" t="s">
        <v>45</v>
      </c>
      <c r="H21" s="1">
        <v>14.5</v>
      </c>
      <c r="I21" s="1">
        <f>Sheet1!$D$6</f>
        <v>1</v>
      </c>
      <c r="J21" s="1">
        <v>14.5</v>
      </c>
      <c r="K21" s="1" t="s">
        <v>45</v>
      </c>
      <c r="L21" s="1">
        <v>14.5</v>
      </c>
      <c r="AD21" s="1">
        <v>14.5</v>
      </c>
      <c r="AE21" s="1" t="s">
        <v>45</v>
      </c>
      <c r="AF21" s="1">
        <v>14.5</v>
      </c>
      <c r="AG21" s="1">
        <f>Sheet1!$D$6</f>
        <v>1</v>
      </c>
      <c r="AH21" s="1">
        <v>14.5</v>
      </c>
      <c r="AI21" s="1" t="s">
        <v>45</v>
      </c>
      <c r="AJ21" s="1">
        <v>14.5</v>
      </c>
      <c r="AK21" s="1">
        <f>Sheet1!$D$6</f>
        <v>1</v>
      </c>
      <c r="AL21" s="1">
        <v>14.5</v>
      </c>
      <c r="AM21" s="1" t="s">
        <v>45</v>
      </c>
      <c r="AN21" s="1">
        <v>14.5</v>
      </c>
      <c r="AO21" s="1">
        <f>Sheet1!$D$6</f>
        <v>1</v>
      </c>
      <c r="AP21" s="1">
        <v>14</v>
      </c>
      <c r="AQ21" s="1"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P21" s="1">
        <v>14.5</v>
      </c>
      <c r="BQ21" s="1" t="s">
        <v>45</v>
      </c>
      <c r="BR21" s="1">
        <v>14.5</v>
      </c>
      <c r="BS21" s="1">
        <f>Sheet1!$D$6</f>
        <v>1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H21" s="67"/>
      <c r="DI21" s="66"/>
      <c r="DK21" s="67"/>
      <c r="DL21" s="66"/>
      <c r="DN21" s="67"/>
      <c r="DO21" s="66"/>
      <c r="DP21" s="25"/>
      <c r="DQ21" s="25"/>
      <c r="DR21" s="25"/>
    </row>
    <row r="22" spans="1:127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H22" s="67"/>
      <c r="DI22" s="66"/>
      <c r="DK22" s="67"/>
      <c r="DL22" s="66"/>
      <c r="DN22" s="67"/>
      <c r="DO22" s="66"/>
    </row>
    <row r="23" spans="1:127" ht="42" customHeight="1" x14ac:dyDescent="0.25">
      <c r="A23" s="13"/>
      <c r="B23" s="1">
        <v>14</v>
      </c>
      <c r="C23" s="1">
        <f>Sheet1!$D$6</f>
        <v>1</v>
      </c>
      <c r="D23" s="1">
        <v>14.5</v>
      </c>
      <c r="E23" s="1" t="s">
        <v>45</v>
      </c>
      <c r="F23" s="1">
        <v>14.5</v>
      </c>
      <c r="G23" s="1">
        <f>Sheet1!$D$6</f>
        <v>1</v>
      </c>
      <c r="H23" s="1">
        <v>14.5</v>
      </c>
      <c r="I23" s="1" t="s">
        <v>45</v>
      </c>
      <c r="J23" s="1">
        <v>14.5</v>
      </c>
      <c r="K23" s="1">
        <f>Sheet1!$D$6</f>
        <v>1</v>
      </c>
      <c r="L23" s="1">
        <v>14.5</v>
      </c>
      <c r="AD23" s="1">
        <v>14.5</v>
      </c>
      <c r="AE23" s="1">
        <f>Sheet1!$D$6</f>
        <v>1</v>
      </c>
      <c r="AF23" s="1">
        <v>14.5</v>
      </c>
      <c r="AG23" s="1" t="s">
        <v>45</v>
      </c>
      <c r="AH23" s="1">
        <v>14.5</v>
      </c>
      <c r="AI23" s="1">
        <f>Sheet1!$D$6</f>
        <v>1</v>
      </c>
      <c r="AJ23" s="1">
        <v>14.5</v>
      </c>
      <c r="AK23" s="1" t="s">
        <v>45</v>
      </c>
      <c r="AL23" s="1">
        <v>14.5</v>
      </c>
      <c r="AM23" s="1">
        <f>Sheet1!$D$6</f>
        <v>1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P23" s="1">
        <v>14.5</v>
      </c>
      <c r="BQ23" s="1">
        <f>Sheet1!$D$6</f>
        <v>1</v>
      </c>
      <c r="BR23" s="1">
        <v>14.5</v>
      </c>
      <c r="BS23" s="1" t="s">
        <v>45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v>14.5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</v>
      </c>
      <c r="DH23" s="146">
        <f>COUNTIF(CJ13:CJ33,Sheet1!$D$5)*Sheet1!$D$5+COUNTIF(CJ13:CJ33,14)*Sheet1!$D$3+COUNTIF(CJ13:CJ33,14.5)*Sheet1!$D$3</f>
        <v>113.4</v>
      </c>
      <c r="DI23" s="146"/>
      <c r="DJ23" s="25"/>
      <c r="DK23" s="79"/>
      <c r="DL23" s="66"/>
      <c r="DN23" s="67"/>
      <c r="DO23" s="66"/>
    </row>
    <row r="24" spans="1:127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AD24" s="1">
        <f>Sheet1!$D$5</f>
        <v>1</v>
      </c>
      <c r="AE24" s="1">
        <f>Sheet1!$D$5</f>
        <v>1</v>
      </c>
      <c r="AF24" s="1">
        <f>Sheet1!$D$5</f>
        <v>1</v>
      </c>
      <c r="AG24" s="1">
        <f>Sheet1!$D$5</f>
        <v>1</v>
      </c>
      <c r="AH24" s="1">
        <f>Sheet1!$D$5</f>
        <v>1</v>
      </c>
      <c r="AI24" s="1">
        <f>Sheet1!$D$5</f>
        <v>1</v>
      </c>
      <c r="AJ24" s="1">
        <f>Sheet1!$D$5</f>
        <v>1</v>
      </c>
      <c r="AK24" s="1">
        <f>Sheet1!$D$5</f>
        <v>1</v>
      </c>
      <c r="AL24" s="1">
        <f>Sheet1!$D$5</f>
        <v>1</v>
      </c>
      <c r="AM24" s="1">
        <f>Sheet1!$D$5</f>
        <v>1</v>
      </c>
      <c r="AN24" s="1">
        <f>Sheet1!$D$5</f>
        <v>1</v>
      </c>
      <c r="AO24" s="1">
        <f>Sheet1!$D$5</f>
        <v>1</v>
      </c>
      <c r="AP24" s="1">
        <f>Sheet1!$D$5</f>
        <v>1</v>
      </c>
      <c r="AQ24" s="1">
        <f>Sheet1!$D$5</f>
        <v>1</v>
      </c>
      <c r="AR24" s="1">
        <f>Sheet1!$D$5</f>
        <v>1</v>
      </c>
      <c r="AS24" s="1">
        <f>Sheet1!$D$5</f>
        <v>1</v>
      </c>
      <c r="AT24" s="1">
        <f>Sheet1!$D$5</f>
        <v>1</v>
      </c>
      <c r="AU24" s="1">
        <f>Sheet1!$D$5</f>
        <v>1</v>
      </c>
      <c r="AV24" s="1">
        <f>Sheet1!$D$5</f>
        <v>1</v>
      </c>
      <c r="AW24" s="1">
        <f>Sheet1!$D$5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BP24" s="1">
        <f>Sheet1!$D$5</f>
        <v>1</v>
      </c>
      <c r="BQ24" s="1">
        <f>Sheet1!$D$5</f>
        <v>1</v>
      </c>
      <c r="BR24" s="1">
        <f>Sheet1!$D$5</f>
        <v>1</v>
      </c>
      <c r="BS24" s="1">
        <f>Sheet1!$D$5</f>
        <v>1</v>
      </c>
      <c r="BT24" s="1">
        <f>Sheet1!$D$5</f>
        <v>1</v>
      </c>
      <c r="BU24" s="1">
        <f>Sheet1!$D$5</f>
        <v>1</v>
      </c>
      <c r="BV24" s="1">
        <f>Sheet1!$D$5</f>
        <v>1</v>
      </c>
      <c r="BW24" s="1">
        <f>Sheet1!$D$5</f>
        <v>1</v>
      </c>
      <c r="BX24" s="1">
        <f>Sheet1!$D$5</f>
        <v>1</v>
      </c>
      <c r="BY24" s="1">
        <f>Sheet1!$D$5</f>
        <v>1</v>
      </c>
      <c r="BZ24" s="1">
        <f>Sheet1!$D$5</f>
        <v>1</v>
      </c>
      <c r="CA24" s="1">
        <f>Sheet1!$D$5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Sheet1!$D$5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DB24" s="1">
        <f>Sheet1!$D$5</f>
        <v>1</v>
      </c>
      <c r="DC24" s="1">
        <f>Sheet1!$D$5</f>
        <v>1</v>
      </c>
      <c r="DD24" s="1">
        <f>Sheet1!$D$5</f>
        <v>1</v>
      </c>
      <c r="DE24" s="1">
        <f>Sheet1!$D$5</f>
        <v>1</v>
      </c>
      <c r="DF24" s="1">
        <f>Sheet1!$D$5</f>
        <v>1</v>
      </c>
      <c r="DH24" s="67"/>
      <c r="DI24" s="66"/>
      <c r="DK24" s="67"/>
      <c r="DL24" s="66"/>
      <c r="DN24" s="67"/>
      <c r="DO24" s="66"/>
    </row>
    <row r="25" spans="1:127" ht="42" customHeight="1" x14ac:dyDescent="0.25">
      <c r="A25" s="13"/>
      <c r="B25" s="1">
        <v>14.5</v>
      </c>
      <c r="C25" s="1" t="s">
        <v>45</v>
      </c>
      <c r="D25" s="1">
        <v>14.5</v>
      </c>
      <c r="E25" s="1">
        <f>Sheet1!$D$6</f>
        <v>1</v>
      </c>
      <c r="F25" s="1">
        <v>14.5</v>
      </c>
      <c r="G25" s="1" t="s">
        <v>45</v>
      </c>
      <c r="H25" s="1">
        <v>14.5</v>
      </c>
      <c r="I25" s="1">
        <f>Sheet1!$D$6</f>
        <v>1</v>
      </c>
      <c r="J25" s="1">
        <v>14.5</v>
      </c>
      <c r="K25" s="1" t="s">
        <v>45</v>
      </c>
      <c r="L25" s="1">
        <v>14.5</v>
      </c>
      <c r="AD25" s="1">
        <v>14.5</v>
      </c>
      <c r="AE25" s="1" t="s">
        <v>45</v>
      </c>
      <c r="AF25" s="1">
        <v>14.5</v>
      </c>
      <c r="AG25" s="1">
        <f>Sheet1!$D$6</f>
        <v>1</v>
      </c>
      <c r="AH25" s="1">
        <v>14.5</v>
      </c>
      <c r="AI25" s="1" t="s">
        <v>45</v>
      </c>
      <c r="AJ25" s="1">
        <v>14.5</v>
      </c>
      <c r="AK25" s="1">
        <f>Sheet1!$D$6</f>
        <v>1</v>
      </c>
      <c r="AL25" s="1">
        <v>14.5</v>
      </c>
      <c r="AM25" s="1" t="s">
        <v>45</v>
      </c>
      <c r="AN25" s="1">
        <v>14.5</v>
      </c>
      <c r="AO25" s="1">
        <f>Sheet1!$D$6</f>
        <v>1</v>
      </c>
      <c r="AP25" s="1">
        <v>14</v>
      </c>
      <c r="AQ25" s="1"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P25" s="1">
        <v>14.5</v>
      </c>
      <c r="BQ25" s="1" t="s">
        <v>45</v>
      </c>
      <c r="BR25" s="1">
        <v>14.5</v>
      </c>
      <c r="BS25" s="1">
        <f>Sheet1!$D$6</f>
        <v>1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v>14.5</v>
      </c>
      <c r="CI25" s="1">
        <f>Sheet1!$D$6</f>
        <v>1</v>
      </c>
      <c r="CJ25" s="1">
        <v>14.5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H25" s="67"/>
      <c r="DI25" s="66"/>
      <c r="DK25" s="67"/>
      <c r="DL25" s="66"/>
      <c r="DN25" s="144">
        <f>COUNTIF(DF3:DF52,Sheet1!$D$5)*Sheet1!$D$5+COUNTIF(DF3:DF52,14)*Sheet1!$D$3+COUNTIF(DF3:DF52,14.5)*Sheet1!$D$3</f>
        <v>260</v>
      </c>
      <c r="DO25" s="145"/>
    </row>
    <row r="26" spans="1:127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Sheet1!$D$6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H26" s="67"/>
      <c r="DI26" s="66"/>
      <c r="DK26" s="67"/>
      <c r="DL26" s="66"/>
      <c r="DN26" s="67"/>
      <c r="DO26" s="66"/>
    </row>
    <row r="27" spans="1:127" ht="42" customHeight="1" x14ac:dyDescent="0.25">
      <c r="A27" s="13"/>
      <c r="B27" s="1">
        <v>14</v>
      </c>
      <c r="C27" s="1">
        <f>Sheet1!$D$6</f>
        <v>1</v>
      </c>
      <c r="D27" s="1">
        <v>14.5</v>
      </c>
      <c r="E27" s="1" t="s">
        <v>45</v>
      </c>
      <c r="F27" s="1">
        <v>14.5</v>
      </c>
      <c r="G27" s="1">
        <f>Sheet1!$D$6</f>
        <v>1</v>
      </c>
      <c r="H27" s="1">
        <v>14.5</v>
      </c>
      <c r="I27" s="1" t="s">
        <v>45</v>
      </c>
      <c r="J27" s="1">
        <v>14.5</v>
      </c>
      <c r="K27" s="1">
        <f>Sheet1!$D$6</f>
        <v>1</v>
      </c>
      <c r="L27" s="1">
        <v>14.5</v>
      </c>
      <c r="AD27" s="1">
        <v>14.5</v>
      </c>
      <c r="AE27" s="1">
        <f>Sheet1!$D$6</f>
        <v>1</v>
      </c>
      <c r="AF27" s="1">
        <v>14.5</v>
      </c>
      <c r="AG27" s="1" t="s">
        <v>45</v>
      </c>
      <c r="AH27" s="1">
        <v>14.5</v>
      </c>
      <c r="AI27" s="1">
        <f>Sheet1!$D$6</f>
        <v>1</v>
      </c>
      <c r="AJ27" s="1">
        <v>14.5</v>
      </c>
      <c r="AK27" s="1" t="s">
        <v>45</v>
      </c>
      <c r="AL27" s="1">
        <v>14.5</v>
      </c>
      <c r="AM27" s="1">
        <f>Sheet1!$D$6</f>
        <v>1</v>
      </c>
      <c r="AN27" s="1">
        <v>14.5</v>
      </c>
      <c r="AO27" s="1" t="s">
        <v>45</v>
      </c>
      <c r="AP27" s="1">
        <v>14.5</v>
      </c>
      <c r="AQ27" s="1">
        <f>Sheet1!$D$6</f>
        <v>1</v>
      </c>
      <c r="AR27" s="1"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P27" s="1">
        <v>14.5</v>
      </c>
      <c r="BQ27" s="1">
        <f>Sheet1!$D$6</f>
        <v>1</v>
      </c>
      <c r="BR27" s="1">
        <v>14.5</v>
      </c>
      <c r="BS27" s="1" t="s">
        <v>45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v>14.5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</v>
      </c>
      <c r="DH27" s="67"/>
      <c r="DI27" s="66"/>
      <c r="DK27" s="67"/>
      <c r="DL27" s="66"/>
      <c r="DN27" s="67"/>
      <c r="DO27" s="66"/>
      <c r="DV27" s="24"/>
      <c r="DW27" s="24"/>
    </row>
    <row r="28" spans="1:127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AD28" s="1">
        <f>Sheet1!$D$5</f>
        <v>1</v>
      </c>
      <c r="AE28" s="1">
        <f>Sheet1!$D$5</f>
        <v>1</v>
      </c>
      <c r="AF28" s="1">
        <f>Sheet1!$D$5</f>
        <v>1</v>
      </c>
      <c r="AG28" s="1">
        <f>Sheet1!$D$5</f>
        <v>1</v>
      </c>
      <c r="AH28" s="1">
        <f>Sheet1!$D$5</f>
        <v>1</v>
      </c>
      <c r="AI28" s="1">
        <f>Sheet1!$D$5</f>
        <v>1</v>
      </c>
      <c r="AJ28" s="1">
        <f>Sheet1!$D$5</f>
        <v>1</v>
      </c>
      <c r="AK28" s="1">
        <f>Sheet1!$D$5</f>
        <v>1</v>
      </c>
      <c r="AL28" s="1">
        <f>Sheet1!$D$5</f>
        <v>1</v>
      </c>
      <c r="AM28" s="1">
        <f>Sheet1!$D$5</f>
        <v>1</v>
      </c>
      <c r="AN28" s="1">
        <f>Sheet1!$D$5</f>
        <v>1</v>
      </c>
      <c r="AO28" s="1">
        <f>Sheet1!$D$5</f>
        <v>1</v>
      </c>
      <c r="AP28" s="1">
        <f>Sheet1!$D$5</f>
        <v>1</v>
      </c>
      <c r="AQ28" s="1">
        <f>Sheet1!$D$5</f>
        <v>1</v>
      </c>
      <c r="AR28" s="1">
        <f>Sheet1!$D$5</f>
        <v>1</v>
      </c>
      <c r="AS28" s="1">
        <f>Sheet1!$D$5</f>
        <v>1</v>
      </c>
      <c r="AT28" s="1">
        <f>Sheet1!$D$5</f>
        <v>1</v>
      </c>
      <c r="AU28" s="1">
        <f>Sheet1!$D$5</f>
        <v>1</v>
      </c>
      <c r="AV28" s="1">
        <f>Sheet1!$D$5</f>
        <v>1</v>
      </c>
      <c r="AW28" s="1">
        <f>Sheet1!$D$5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P28" s="1">
        <f>Sheet1!$D$5</f>
        <v>1</v>
      </c>
      <c r="BQ28" s="1">
        <f>Sheet1!$D$5</f>
        <v>1</v>
      </c>
      <c r="BR28" s="1">
        <f>Sheet1!$D$5</f>
        <v>1</v>
      </c>
      <c r="BS28" s="1">
        <f>Sheet1!$D$5</f>
        <v>1</v>
      </c>
      <c r="BT28" s="1">
        <f>Sheet1!$D$5</f>
        <v>1</v>
      </c>
      <c r="BU28" s="1">
        <f>Sheet1!$D$5</f>
        <v>1</v>
      </c>
      <c r="BV28" s="1">
        <f>Sheet1!$D$5</f>
        <v>1</v>
      </c>
      <c r="BW28" s="1">
        <f>Sheet1!$D$5</f>
        <v>1</v>
      </c>
      <c r="BX28" s="1">
        <f>Sheet1!$D$5</f>
        <v>1</v>
      </c>
      <c r="BY28" s="1">
        <f>Sheet1!$D$5</f>
        <v>1</v>
      </c>
      <c r="BZ28" s="1">
        <f>Sheet1!$D$5</f>
        <v>1</v>
      </c>
      <c r="CA28" s="1">
        <f>Sheet1!$D$5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DB28" s="1">
        <f>Sheet1!$D$5</f>
        <v>1</v>
      </c>
      <c r="DC28" s="1">
        <f>Sheet1!$D$5</f>
        <v>1</v>
      </c>
      <c r="DD28" s="1">
        <f>Sheet1!$D$5</f>
        <v>1</v>
      </c>
      <c r="DE28" s="1">
        <f>Sheet1!$D$5</f>
        <v>1</v>
      </c>
      <c r="DF28" s="1">
        <f>Sheet1!$D$5</f>
        <v>1</v>
      </c>
      <c r="DH28" s="67"/>
      <c r="DI28" s="66"/>
      <c r="DK28" s="67"/>
      <c r="DL28" s="66"/>
      <c r="DN28" s="67"/>
      <c r="DO28" s="66"/>
    </row>
    <row r="29" spans="1:127" ht="42" customHeight="1" x14ac:dyDescent="0.25">
      <c r="A29" s="13"/>
      <c r="B29" s="1">
        <v>14.5</v>
      </c>
      <c r="C29" s="1" t="s">
        <v>45</v>
      </c>
      <c r="D29" s="1">
        <v>14.5</v>
      </c>
      <c r="E29" s="1">
        <f>Sheet1!$D$6</f>
        <v>1</v>
      </c>
      <c r="F29" s="1">
        <v>14.5</v>
      </c>
      <c r="G29" s="1" t="s">
        <v>45</v>
      </c>
      <c r="H29" s="1">
        <v>14.5</v>
      </c>
      <c r="I29" s="1">
        <f>Sheet1!$D$6</f>
        <v>1</v>
      </c>
      <c r="J29" s="1">
        <v>14.5</v>
      </c>
      <c r="K29" s="1" t="s">
        <v>45</v>
      </c>
      <c r="L29" s="1">
        <v>14.5</v>
      </c>
      <c r="AD29" s="1">
        <v>14.5</v>
      </c>
      <c r="AE29" s="1" t="s">
        <v>45</v>
      </c>
      <c r="AF29" s="1">
        <v>14.5</v>
      </c>
      <c r="AG29" s="1">
        <f>Sheet1!$D$6</f>
        <v>1</v>
      </c>
      <c r="AH29" s="1">
        <v>14.5</v>
      </c>
      <c r="AI29" s="1" t="s">
        <v>45</v>
      </c>
      <c r="AJ29" s="1">
        <v>14.5</v>
      </c>
      <c r="AK29" s="1">
        <f>Sheet1!$D$6</f>
        <v>1</v>
      </c>
      <c r="AL29" s="1">
        <v>14.5</v>
      </c>
      <c r="AM29" s="1" t="s">
        <v>45</v>
      </c>
      <c r="AN29" s="1">
        <v>14.5</v>
      </c>
      <c r="AO29" s="1">
        <f>Sheet1!$D$6</f>
        <v>1</v>
      </c>
      <c r="AP29" s="1">
        <v>14</v>
      </c>
      <c r="AQ29" s="1"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P29" s="1">
        <v>14.5</v>
      </c>
      <c r="BQ29" s="1" t="s">
        <v>45</v>
      </c>
      <c r="BR29" s="1">
        <v>14.5</v>
      </c>
      <c r="BS29" s="1">
        <f>Sheet1!$D$6</f>
        <v>1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H29" s="67"/>
      <c r="DI29" s="66"/>
      <c r="DK29" s="144">
        <f>COUNTIF(BP13:BP52,Sheet1!$D$5)*Sheet1!$D$5+COUNTIF(BP13:BP52,14)*Sheet1!$D$3+COUNTIF(BP13:BP52,14.5)*Sheet1!$D$3</f>
        <v>208</v>
      </c>
      <c r="DL29" s="145"/>
      <c r="DN29" s="67"/>
      <c r="DO29" s="66"/>
    </row>
    <row r="30" spans="1:127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H30" s="67"/>
      <c r="DI30" s="66"/>
      <c r="DJ30" s="43"/>
      <c r="DK30" s="67"/>
      <c r="DL30" s="66"/>
      <c r="DM30" s="43"/>
      <c r="DN30" s="67"/>
      <c r="DO30" s="66"/>
    </row>
    <row r="31" spans="1:127" ht="42" customHeight="1" x14ac:dyDescent="0.25">
      <c r="A31" s="13"/>
      <c r="B31" s="1">
        <v>14</v>
      </c>
      <c r="C31" s="1">
        <f>Sheet1!$D$6</f>
        <v>1</v>
      </c>
      <c r="D31" s="1">
        <v>14.5</v>
      </c>
      <c r="E31" s="1" t="s">
        <v>45</v>
      </c>
      <c r="F31" s="1">
        <v>14.5</v>
      </c>
      <c r="G31" s="1">
        <f>Sheet1!$D$6</f>
        <v>1</v>
      </c>
      <c r="H31" s="1">
        <v>14.5</v>
      </c>
      <c r="I31" s="1" t="s">
        <v>45</v>
      </c>
      <c r="J31" s="1">
        <v>14.5</v>
      </c>
      <c r="K31" s="1">
        <f>Sheet1!$D$6</f>
        <v>1</v>
      </c>
      <c r="L31" s="1">
        <v>14.5</v>
      </c>
      <c r="AD31" s="1">
        <v>14.5</v>
      </c>
      <c r="AE31" s="1">
        <f>Sheet1!$D$6</f>
        <v>1</v>
      </c>
      <c r="AF31" s="1">
        <v>14.5</v>
      </c>
      <c r="AG31" s="1" t="s">
        <v>45</v>
      </c>
      <c r="AH31" s="1">
        <v>14.5</v>
      </c>
      <c r="AI31" s="1">
        <f>Sheet1!$D$6</f>
        <v>1</v>
      </c>
      <c r="AJ31" s="1">
        <v>14.5</v>
      </c>
      <c r="AK31" s="1" t="s">
        <v>45</v>
      </c>
      <c r="AL31" s="1">
        <v>14.5</v>
      </c>
      <c r="AM31" s="1">
        <f>Sheet1!$D$6</f>
        <v>1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P31" s="1">
        <v>14.5</v>
      </c>
      <c r="BQ31" s="1">
        <f>Sheet1!$D$6</f>
        <v>1</v>
      </c>
      <c r="BR31" s="1">
        <v>14.5</v>
      </c>
      <c r="BS31" s="1" t="s">
        <v>45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v>14.5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</v>
      </c>
      <c r="DH31" s="67"/>
      <c r="DI31" s="66"/>
      <c r="DJ31" s="43"/>
      <c r="DK31" s="67"/>
      <c r="DL31" s="66"/>
      <c r="DN31" s="67"/>
      <c r="DO31" s="66"/>
    </row>
    <row r="32" spans="1:127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AD32" s="1">
        <f>Sheet1!$D$5</f>
        <v>1</v>
      </c>
      <c r="AE32" s="1">
        <f>Sheet1!$D$5</f>
        <v>1</v>
      </c>
      <c r="AF32" s="1">
        <f>Sheet1!$D$5</f>
        <v>1</v>
      </c>
      <c r="AG32" s="1">
        <f>Sheet1!$D$5</f>
        <v>1</v>
      </c>
      <c r="AH32" s="1">
        <f>Sheet1!$D$5</f>
        <v>1</v>
      </c>
      <c r="AI32" s="1">
        <f>Sheet1!$D$5</f>
        <v>1</v>
      </c>
      <c r="AJ32" s="1">
        <f>Sheet1!$D$5</f>
        <v>1</v>
      </c>
      <c r="AK32" s="1">
        <f>Sheet1!$D$5</f>
        <v>1</v>
      </c>
      <c r="AL32" s="1">
        <f>Sheet1!$D$5</f>
        <v>1</v>
      </c>
      <c r="AM32" s="1">
        <f>Sheet1!$D$5</f>
        <v>1</v>
      </c>
      <c r="AN32" s="1">
        <f>Sheet1!$D$5</f>
        <v>1</v>
      </c>
      <c r="AO32" s="1">
        <f>Sheet1!$D$5</f>
        <v>1</v>
      </c>
      <c r="AP32" s="1">
        <f>Sheet1!$D$5</f>
        <v>1</v>
      </c>
      <c r="AQ32" s="1">
        <f>Sheet1!$D$5</f>
        <v>1</v>
      </c>
      <c r="AR32" s="1">
        <f>Sheet1!$D$5</f>
        <v>1</v>
      </c>
      <c r="AS32" s="1">
        <f>Sheet1!$D$5</f>
        <v>1</v>
      </c>
      <c r="AT32" s="1">
        <f>Sheet1!$D$5</f>
        <v>1</v>
      </c>
      <c r="AU32" s="1">
        <f>Sheet1!$D$5</f>
        <v>1</v>
      </c>
      <c r="AV32" s="1">
        <f>Sheet1!$D$5</f>
        <v>1</v>
      </c>
      <c r="AW32" s="1">
        <f>Sheet1!$D$5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Sheet1!$D$5</f>
        <v>1</v>
      </c>
      <c r="BB32" s="1">
        <f>Sheet1!$D$5</f>
        <v>1</v>
      </c>
      <c r="BP32" s="1">
        <f>Sheet1!$D$5</f>
        <v>1</v>
      </c>
      <c r="BQ32" s="1">
        <f>Sheet1!$D$5</f>
        <v>1</v>
      </c>
      <c r="BR32" s="1">
        <f>Sheet1!$D$5</f>
        <v>1</v>
      </c>
      <c r="BS32" s="1">
        <f>Sheet1!$D$5</f>
        <v>1</v>
      </c>
      <c r="BT32" s="1">
        <f>Sheet1!$D$5</f>
        <v>1</v>
      </c>
      <c r="BU32" s="1">
        <f>Sheet1!$D$5</f>
        <v>1</v>
      </c>
      <c r="BV32" s="1">
        <f>Sheet1!$D$5</f>
        <v>1</v>
      </c>
      <c r="BW32" s="1">
        <f>Sheet1!$D$5</f>
        <v>1</v>
      </c>
      <c r="BX32" s="1">
        <f>Sheet1!$D$5</f>
        <v>1</v>
      </c>
      <c r="BY32" s="1">
        <f>Sheet1!$D$5</f>
        <v>1</v>
      </c>
      <c r="BZ32" s="1">
        <f>Sheet1!$D$5</f>
        <v>1</v>
      </c>
      <c r="CA32" s="1">
        <f>Sheet1!$D$5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Sheet1!$D$5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DB32" s="1">
        <f>Sheet1!$D$5</f>
        <v>1</v>
      </c>
      <c r="DC32" s="1">
        <f>Sheet1!$D$5</f>
        <v>1</v>
      </c>
      <c r="DD32" s="1">
        <f>Sheet1!$D$5</f>
        <v>1</v>
      </c>
      <c r="DE32" s="1">
        <f>Sheet1!$D$5</f>
        <v>1</v>
      </c>
      <c r="DF32" s="1">
        <f>Sheet1!$D$5</f>
        <v>1</v>
      </c>
      <c r="DH32" s="67"/>
      <c r="DI32" s="66"/>
      <c r="DJ32" s="43"/>
      <c r="DK32" s="67"/>
      <c r="DL32" s="66"/>
      <c r="DM32" s="43"/>
      <c r="DN32" s="67"/>
      <c r="DO32" s="66"/>
    </row>
    <row r="33" spans="1:119" ht="42" customHeight="1" thickBot="1" x14ac:dyDescent="0.3">
      <c r="A33" s="13"/>
      <c r="B33" s="1">
        <v>14.5</v>
      </c>
      <c r="C33" s="1" t="s">
        <v>45</v>
      </c>
      <c r="D33" s="1">
        <v>14.5</v>
      </c>
      <c r="E33" s="1">
        <f>Sheet1!$D$6</f>
        <v>1</v>
      </c>
      <c r="F33" s="1">
        <v>14.5</v>
      </c>
      <c r="G33" s="1" t="s">
        <v>45</v>
      </c>
      <c r="H33" s="1">
        <v>14.5</v>
      </c>
      <c r="I33" s="1">
        <f>Sheet1!$D$6</f>
        <v>1</v>
      </c>
      <c r="J33" s="1">
        <v>14.5</v>
      </c>
      <c r="K33" s="1" t="s">
        <v>45</v>
      </c>
      <c r="L33" s="1">
        <v>14.5</v>
      </c>
      <c r="AD33" s="1">
        <v>14.5</v>
      </c>
      <c r="AE33" s="1" t="s">
        <v>45</v>
      </c>
      <c r="AF33" s="1">
        <v>14.5</v>
      </c>
      <c r="AG33" s="1">
        <f>Sheet1!$D$6</f>
        <v>1</v>
      </c>
      <c r="AH33" s="1">
        <v>14.5</v>
      </c>
      <c r="AI33" s="1" t="s">
        <v>45</v>
      </c>
      <c r="AJ33" s="1">
        <v>14.5</v>
      </c>
      <c r="AK33" s="1">
        <f>Sheet1!$D$6</f>
        <v>1</v>
      </c>
      <c r="AL33" s="1">
        <v>14.5</v>
      </c>
      <c r="AM33" s="1" t="s">
        <v>45</v>
      </c>
      <c r="AN33" s="1">
        <v>14.5</v>
      </c>
      <c r="AO33" s="1">
        <f>Sheet1!$D$6</f>
        <v>1</v>
      </c>
      <c r="AP33" s="1">
        <v>14</v>
      </c>
      <c r="AQ33" s="1"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P33" s="1">
        <v>14.5</v>
      </c>
      <c r="BQ33" s="1" t="s">
        <v>45</v>
      </c>
      <c r="BR33" s="1">
        <v>14.5</v>
      </c>
      <c r="BS33" s="1">
        <f>Sheet1!$D$6</f>
        <v>1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v>14.5</v>
      </c>
      <c r="CI33" s="1">
        <f>Sheet1!$D$6</f>
        <v>1</v>
      </c>
      <c r="CJ33" s="1">
        <v>14.5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H33" s="67"/>
      <c r="DI33" s="66"/>
      <c r="DJ33" s="43"/>
      <c r="DK33" s="67"/>
      <c r="DL33" s="66"/>
      <c r="DM33" s="43"/>
      <c r="DN33" s="67"/>
      <c r="DO33" s="66"/>
    </row>
    <row r="34" spans="1:119" ht="7.5" customHeight="1" thickTop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Sheet1!$D$6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H34" s="60"/>
      <c r="DI34" s="59"/>
      <c r="DJ34" s="43"/>
      <c r="DK34" s="67"/>
      <c r="DL34" s="66"/>
      <c r="DM34" s="43"/>
      <c r="DN34" s="67"/>
      <c r="DO34" s="66"/>
    </row>
    <row r="35" spans="1:119" ht="42" customHeight="1" x14ac:dyDescent="0.25">
      <c r="A35" s="13"/>
      <c r="B35" s="1">
        <v>14</v>
      </c>
      <c r="C35" s="1">
        <f>Sheet1!$D$6</f>
        <v>1</v>
      </c>
      <c r="D35" s="1">
        <v>14.5</v>
      </c>
      <c r="E35" s="1" t="s">
        <v>45</v>
      </c>
      <c r="F35" s="1">
        <v>14.5</v>
      </c>
      <c r="G35" s="1">
        <f>Sheet1!$D$6</f>
        <v>1</v>
      </c>
      <c r="H35" s="1">
        <v>14.5</v>
      </c>
      <c r="I35" s="1" t="s">
        <v>45</v>
      </c>
      <c r="J35" s="1">
        <v>14.5</v>
      </c>
      <c r="K35" s="1">
        <f>Sheet1!$D$6</f>
        <v>1</v>
      </c>
      <c r="L35" s="1">
        <v>14.5</v>
      </c>
      <c r="M35" s="1" t="s">
        <v>45</v>
      </c>
      <c r="N35" s="1">
        <v>14.5</v>
      </c>
      <c r="O35" s="1">
        <f>Sheet1!$D$6</f>
        <v>1</v>
      </c>
      <c r="P35" s="1">
        <v>14.5</v>
      </c>
      <c r="Q35" s="1" t="s">
        <v>45</v>
      </c>
      <c r="R35" s="1">
        <v>14.5</v>
      </c>
      <c r="S35" s="1">
        <f>Sheet1!$D$6</f>
        <v>1</v>
      </c>
      <c r="T35" s="1">
        <v>14.5</v>
      </c>
      <c r="U35" s="1" t="s">
        <v>45</v>
      </c>
      <c r="V35" s="1">
        <v>14.5</v>
      </c>
      <c r="W35" s="1">
        <f>Sheet1!$D$6</f>
        <v>1</v>
      </c>
      <c r="X35" s="1">
        <v>14.5</v>
      </c>
      <c r="Y35" s="1" t="s">
        <v>45</v>
      </c>
      <c r="Z35" s="1">
        <v>14.5</v>
      </c>
      <c r="AA35" s="1">
        <f>Sheet1!$D$6</f>
        <v>1</v>
      </c>
      <c r="AB35" s="1">
        <v>14.5</v>
      </c>
      <c r="AC35" s="1" t="s">
        <v>45</v>
      </c>
      <c r="AD35" s="1">
        <v>14.5</v>
      </c>
      <c r="AE35" s="1">
        <f>Sheet1!$D$6</f>
        <v>1</v>
      </c>
      <c r="AF35" s="1">
        <v>14.5</v>
      </c>
      <c r="AG35" s="1" t="s">
        <v>45</v>
      </c>
      <c r="AH35" s="1">
        <v>14.5</v>
      </c>
      <c r="AI35" s="1">
        <f>Sheet1!$D$6</f>
        <v>1</v>
      </c>
      <c r="AJ35" s="1">
        <v>14.5</v>
      </c>
      <c r="AK35" s="1" t="s">
        <v>45</v>
      </c>
      <c r="AL35" s="1">
        <v>14.5</v>
      </c>
      <c r="AM35" s="1">
        <f>Sheet1!$D$6</f>
        <v>1</v>
      </c>
      <c r="AN35" s="1">
        <v>14.5</v>
      </c>
      <c r="AO35" s="1" t="s">
        <v>45</v>
      </c>
      <c r="AP35" s="1">
        <v>14.5</v>
      </c>
      <c r="AQ35" s="1">
        <f>Sheet1!$D$6</f>
        <v>1</v>
      </c>
      <c r="AR35" s="1"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</v>
      </c>
      <c r="DH35" s="67"/>
      <c r="DI35" s="66"/>
      <c r="DJ35" s="43"/>
      <c r="DK35" s="67"/>
      <c r="DL35" s="66"/>
      <c r="DM35" s="43"/>
      <c r="DN35" s="67"/>
      <c r="DO35" s="66"/>
    </row>
    <row r="36" spans="1:119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E36" s="1">
        <f>Sheet1!$D$5</f>
        <v>1</v>
      </c>
      <c r="AF36" s="1">
        <f>Sheet1!$D$5</f>
        <v>1</v>
      </c>
      <c r="AG36" s="1">
        <f>Sheet1!$D$5</f>
        <v>1</v>
      </c>
      <c r="AH36" s="1">
        <f>Sheet1!$D$5</f>
        <v>1</v>
      </c>
      <c r="AI36" s="1">
        <f>Sheet1!$D$5</f>
        <v>1</v>
      </c>
      <c r="AJ36" s="1">
        <f>Sheet1!$D$5</f>
        <v>1</v>
      </c>
      <c r="AK36" s="1">
        <f>Sheet1!$D$5</f>
        <v>1</v>
      </c>
      <c r="AL36" s="1">
        <f>Sheet1!$D$5</f>
        <v>1</v>
      </c>
      <c r="AM36" s="1">
        <f>Sheet1!$D$5</f>
        <v>1</v>
      </c>
      <c r="AN36" s="1">
        <f>Sheet1!$D$5</f>
        <v>1</v>
      </c>
      <c r="AO36" s="1">
        <f>Sheet1!$D$5</f>
        <v>1</v>
      </c>
      <c r="AP36" s="1">
        <f>Sheet1!$D$5</f>
        <v>1</v>
      </c>
      <c r="AQ36" s="1">
        <f>Sheet1!$D$5</f>
        <v>1</v>
      </c>
      <c r="AR36" s="1">
        <f>Sheet1!$D$5</f>
        <v>1</v>
      </c>
      <c r="AS36" s="1">
        <f>Sheet1!$D$5</f>
        <v>1</v>
      </c>
      <c r="AT36" s="1">
        <f>Sheet1!$D$5</f>
        <v>1</v>
      </c>
      <c r="AU36" s="1">
        <f>Sheet1!$D$5</f>
        <v>1</v>
      </c>
      <c r="AV36" s="1">
        <f>Sheet1!$D$5</f>
        <v>1</v>
      </c>
      <c r="AW36" s="1">
        <f>Sheet1!$D$5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P36" s="1">
        <f>Sheet1!$D$5</f>
        <v>1</v>
      </c>
      <c r="BQ36" s="1">
        <f>Sheet1!$D$5</f>
        <v>1</v>
      </c>
      <c r="BR36" s="1">
        <f>Sheet1!$D$5</f>
        <v>1</v>
      </c>
      <c r="BS36" s="1">
        <f>Sheet1!$D$5</f>
        <v>1</v>
      </c>
      <c r="BT36" s="1">
        <f>Sheet1!$D$5</f>
        <v>1</v>
      </c>
      <c r="BU36" s="1">
        <f>Sheet1!$D$5</f>
        <v>1</v>
      </c>
      <c r="BV36" s="1">
        <f>Sheet1!$D$5</f>
        <v>1</v>
      </c>
      <c r="BW36" s="1">
        <f>Sheet1!$D$5</f>
        <v>1</v>
      </c>
      <c r="BX36" s="1">
        <f>Sheet1!$D$5</f>
        <v>1</v>
      </c>
      <c r="BY36" s="1">
        <f>Sheet1!$D$5</f>
        <v>1</v>
      </c>
      <c r="BZ36" s="1">
        <f>Sheet1!$D$5</f>
        <v>1</v>
      </c>
      <c r="CA36" s="1">
        <f>Sheet1!$D$5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Sheet1!$D$5</f>
        <v>1</v>
      </c>
      <c r="CL36" s="1">
        <f>Sheet1!$D$5</f>
        <v>1</v>
      </c>
      <c r="CM36" s="1">
        <f>Sheet1!$D$5</f>
        <v>1</v>
      </c>
      <c r="CN36" s="1">
        <f>Sheet1!$D$5</f>
        <v>1</v>
      </c>
      <c r="CO36" s="1">
        <f>Sheet1!$D$5</f>
        <v>1</v>
      </c>
      <c r="CP36" s="1">
        <f>Sheet1!$D$5</f>
        <v>1</v>
      </c>
      <c r="CQ36" s="1">
        <f>Sheet1!$D$5</f>
        <v>1</v>
      </c>
      <c r="CR36" s="1">
        <f>Sheet1!$D$5</f>
        <v>1</v>
      </c>
      <c r="CS36" s="1">
        <f>Sheet1!$D$5</f>
        <v>1</v>
      </c>
      <c r="CT36" s="1">
        <f>Sheet1!$D$5</f>
        <v>1</v>
      </c>
      <c r="CU36" s="1">
        <f>Sheet1!$D$5</f>
        <v>1</v>
      </c>
      <c r="CV36" s="1">
        <f>Sheet1!$D$5</f>
        <v>1</v>
      </c>
      <c r="CW36" s="1">
        <f>Sheet1!$D$5</f>
        <v>1</v>
      </c>
      <c r="CX36" s="1">
        <f>Sheet1!$D$5</f>
        <v>1</v>
      </c>
      <c r="CY36" s="1">
        <f>Sheet1!$D$5</f>
        <v>1</v>
      </c>
      <c r="CZ36" s="1">
        <f>Sheet1!$D$5</f>
        <v>1</v>
      </c>
      <c r="DA36" s="1">
        <f>Sheet1!$D$5</f>
        <v>1</v>
      </c>
      <c r="DB36" s="1">
        <f>Sheet1!$D$5</f>
        <v>1</v>
      </c>
      <c r="DC36" s="1">
        <f>Sheet1!$D$5</f>
        <v>1</v>
      </c>
      <c r="DD36" s="1">
        <f>Sheet1!$D$5</f>
        <v>1</v>
      </c>
      <c r="DE36" s="1">
        <f>Sheet1!$D$5</f>
        <v>1</v>
      </c>
      <c r="DF36" s="1">
        <f>Sheet1!$D$5</f>
        <v>1</v>
      </c>
      <c r="DH36" s="67"/>
      <c r="DI36" s="66"/>
      <c r="DJ36" s="43"/>
      <c r="DK36" s="67"/>
      <c r="DL36" s="66"/>
      <c r="DM36" s="43"/>
      <c r="DN36" s="67"/>
      <c r="DO36" s="66"/>
    </row>
    <row r="37" spans="1:119" ht="42" customHeight="1" x14ac:dyDescent="0.25">
      <c r="A37" s="13"/>
      <c r="B37" s="1">
        <v>14.5</v>
      </c>
      <c r="C37" s="1" t="s">
        <v>45</v>
      </c>
      <c r="D37" s="1">
        <v>14.5</v>
      </c>
      <c r="E37" s="1">
        <f>Sheet1!$D$6</f>
        <v>1</v>
      </c>
      <c r="F37" s="1">
        <v>14.5</v>
      </c>
      <c r="G37" s="1" t="s">
        <v>45</v>
      </c>
      <c r="H37" s="1">
        <v>14.5</v>
      </c>
      <c r="I37" s="1">
        <f>Sheet1!$D$6</f>
        <v>1</v>
      </c>
      <c r="J37" s="1">
        <v>14.5</v>
      </c>
      <c r="K37" s="1" t="s">
        <v>45</v>
      </c>
      <c r="L37" s="1">
        <v>14.5</v>
      </c>
      <c r="M37" s="1">
        <f>Sheet1!$D$6</f>
        <v>1</v>
      </c>
      <c r="N37" s="1">
        <v>14.5</v>
      </c>
      <c r="O37" s="1" t="s">
        <v>45</v>
      </c>
      <c r="P37" s="1">
        <v>14.5</v>
      </c>
      <c r="Q37" s="1">
        <f>Sheet1!$D$6</f>
        <v>1</v>
      </c>
      <c r="R37" s="1">
        <v>14.5</v>
      </c>
      <c r="S37" s="1" t="s">
        <v>45</v>
      </c>
      <c r="T37" s="1">
        <v>14.5</v>
      </c>
      <c r="U37" s="1">
        <f>Sheet1!$D$6</f>
        <v>1</v>
      </c>
      <c r="V37" s="1">
        <v>14.5</v>
      </c>
      <c r="W37" s="1" t="s">
        <v>45</v>
      </c>
      <c r="X37" s="1">
        <v>14.5</v>
      </c>
      <c r="Y37" s="1">
        <f>Sheet1!$D$6</f>
        <v>1</v>
      </c>
      <c r="Z37" s="1">
        <v>14.5</v>
      </c>
      <c r="AA37" s="1" t="s">
        <v>45</v>
      </c>
      <c r="AB37" s="1">
        <v>14.5</v>
      </c>
      <c r="AC37" s="1">
        <f>Sheet1!$D$6</f>
        <v>1</v>
      </c>
      <c r="AD37" s="1">
        <v>14.5</v>
      </c>
      <c r="AE37" s="1" t="s">
        <v>45</v>
      </c>
      <c r="AF37" s="1">
        <v>14.5</v>
      </c>
      <c r="AG37" s="1">
        <f>Sheet1!$D$6</f>
        <v>1</v>
      </c>
      <c r="AH37" s="1">
        <v>14.5</v>
      </c>
      <c r="AI37" s="1" t="s">
        <v>45</v>
      </c>
      <c r="AJ37" s="1">
        <v>14.5</v>
      </c>
      <c r="AK37" s="1">
        <f>Sheet1!$D$6</f>
        <v>1</v>
      </c>
      <c r="AL37" s="1">
        <v>14.5</v>
      </c>
      <c r="AM37" s="1" t="s">
        <v>45</v>
      </c>
      <c r="AN37" s="1">
        <v>14.5</v>
      </c>
      <c r="AO37" s="1">
        <f>Sheet1!$D$6</f>
        <v>1</v>
      </c>
      <c r="AP37" s="1">
        <v>14</v>
      </c>
      <c r="AQ37" s="1"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H37" s="67"/>
      <c r="DI37" s="66"/>
      <c r="DJ37" s="43"/>
      <c r="DK37" s="67"/>
      <c r="DL37" s="66"/>
      <c r="DM37" s="43"/>
      <c r="DN37" s="67"/>
      <c r="DO37" s="66"/>
    </row>
    <row r="38" spans="1:119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H38" s="67"/>
      <c r="DI38" s="66"/>
      <c r="DJ38" s="43"/>
      <c r="DK38" s="67"/>
      <c r="DL38" s="66"/>
      <c r="DM38" s="43"/>
      <c r="DN38" s="67"/>
      <c r="DO38" s="66"/>
    </row>
    <row r="39" spans="1:119" ht="42" customHeight="1" x14ac:dyDescent="0.25">
      <c r="A39" s="13"/>
      <c r="B39" s="1">
        <v>14</v>
      </c>
      <c r="C39" s="1">
        <f>Sheet1!$D$6</f>
        <v>1</v>
      </c>
      <c r="D39" s="1">
        <v>14.5</v>
      </c>
      <c r="E39" s="1" t="s">
        <v>45</v>
      </c>
      <c r="F39" s="1">
        <v>14.5</v>
      </c>
      <c r="G39" s="1">
        <f>Sheet1!$D$6</f>
        <v>1</v>
      </c>
      <c r="H39" s="1">
        <v>14.5</v>
      </c>
      <c r="I39" s="1" t="s">
        <v>45</v>
      </c>
      <c r="J39" s="1">
        <v>14.5</v>
      </c>
      <c r="K39" s="1">
        <f>Sheet1!$D$6</f>
        <v>1</v>
      </c>
      <c r="L39" s="1">
        <v>14.5</v>
      </c>
      <c r="M39" s="1" t="s">
        <v>45</v>
      </c>
      <c r="N39" s="1">
        <v>14.5</v>
      </c>
      <c r="O39" s="1">
        <f>Sheet1!$D$6</f>
        <v>1</v>
      </c>
      <c r="P39" s="1">
        <v>14.5</v>
      </c>
      <c r="Q39" s="1" t="s">
        <v>45</v>
      </c>
      <c r="R39" s="1">
        <v>14.5</v>
      </c>
      <c r="S39" s="1">
        <f>Sheet1!$D$6</f>
        <v>1</v>
      </c>
      <c r="T39" s="1">
        <v>14.5</v>
      </c>
      <c r="U39" s="1" t="s">
        <v>45</v>
      </c>
      <c r="V39" s="1">
        <v>14.5</v>
      </c>
      <c r="W39" s="1">
        <f>Sheet1!$D$6</f>
        <v>1</v>
      </c>
      <c r="X39" s="1">
        <v>14.5</v>
      </c>
      <c r="Y39" s="1" t="s">
        <v>45</v>
      </c>
      <c r="Z39" s="1">
        <v>14.5</v>
      </c>
      <c r="AA39" s="1">
        <f>Sheet1!$D$6</f>
        <v>1</v>
      </c>
      <c r="AB39" s="1">
        <v>14.5</v>
      </c>
      <c r="AC39" s="1" t="s">
        <v>45</v>
      </c>
      <c r="AD39" s="1">
        <v>14.5</v>
      </c>
      <c r="AE39" s="1">
        <f>Sheet1!$D$6</f>
        <v>1</v>
      </c>
      <c r="AF39" s="1">
        <v>14.5</v>
      </c>
      <c r="AG39" s="1" t="s">
        <v>45</v>
      </c>
      <c r="AH39" s="1">
        <v>14.5</v>
      </c>
      <c r="AI39" s="1">
        <f>Sheet1!$D$6</f>
        <v>1</v>
      </c>
      <c r="AJ39" s="1">
        <v>14.5</v>
      </c>
      <c r="AK39" s="1" t="s">
        <v>45</v>
      </c>
      <c r="AL39" s="1">
        <v>14.5</v>
      </c>
      <c r="AM39" s="1">
        <f>Sheet1!$D$6</f>
        <v>1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</v>
      </c>
      <c r="DH39" s="67"/>
      <c r="DI39" s="66"/>
      <c r="DJ39" s="43"/>
      <c r="DK39" s="67"/>
      <c r="DL39" s="66"/>
      <c r="DM39" s="43"/>
      <c r="DN39" s="67"/>
      <c r="DO39" s="66"/>
    </row>
    <row r="40" spans="1:119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E40" s="1">
        <f>Sheet1!$D$5</f>
        <v>1</v>
      </c>
      <c r="AF40" s="1">
        <f>Sheet1!$D$5</f>
        <v>1</v>
      </c>
      <c r="AG40" s="1">
        <f>Sheet1!$D$5</f>
        <v>1</v>
      </c>
      <c r="AH40" s="1">
        <f>Sheet1!$D$5</f>
        <v>1</v>
      </c>
      <c r="AI40" s="1">
        <f>Sheet1!$D$5</f>
        <v>1</v>
      </c>
      <c r="AJ40" s="1">
        <f>Sheet1!$D$5</f>
        <v>1</v>
      </c>
      <c r="AK40" s="1">
        <f>Sheet1!$D$5</f>
        <v>1</v>
      </c>
      <c r="AL40" s="1">
        <f>Sheet1!$D$5</f>
        <v>1</v>
      </c>
      <c r="AM40" s="1">
        <f>Sheet1!$D$5</f>
        <v>1</v>
      </c>
      <c r="AN40" s="1">
        <f>Sheet1!$D$5</f>
        <v>1</v>
      </c>
      <c r="AO40" s="1">
        <f>Sheet1!$D$5</f>
        <v>1</v>
      </c>
      <c r="AP40" s="1">
        <f>Sheet1!$D$5</f>
        <v>1</v>
      </c>
      <c r="AQ40" s="1">
        <f>Sheet1!$D$5</f>
        <v>1</v>
      </c>
      <c r="AR40" s="1">
        <f>Sheet1!$D$5</f>
        <v>1</v>
      </c>
      <c r="AS40" s="1">
        <f>Sheet1!$D$5</f>
        <v>1</v>
      </c>
      <c r="AT40" s="1">
        <f>Sheet1!$D$5</f>
        <v>1</v>
      </c>
      <c r="AU40" s="1">
        <f>Sheet1!$D$5</f>
        <v>1</v>
      </c>
      <c r="AV40" s="1">
        <f>Sheet1!$D$5</f>
        <v>1</v>
      </c>
      <c r="AW40" s="1">
        <f>Sheet1!$D$5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BP40" s="1">
        <f>Sheet1!$D$5</f>
        <v>1</v>
      </c>
      <c r="BQ40" s="1">
        <f>Sheet1!$D$5</f>
        <v>1</v>
      </c>
      <c r="BR40" s="1">
        <f>Sheet1!$D$5</f>
        <v>1</v>
      </c>
      <c r="BS40" s="1">
        <f>Sheet1!$D$5</f>
        <v>1</v>
      </c>
      <c r="BT40" s="1">
        <f>Sheet1!$D$5</f>
        <v>1</v>
      </c>
      <c r="BU40" s="1">
        <f>Sheet1!$D$5</f>
        <v>1</v>
      </c>
      <c r="BV40" s="1">
        <f>Sheet1!$D$5</f>
        <v>1</v>
      </c>
      <c r="BW40" s="1">
        <f>Sheet1!$D$5</f>
        <v>1</v>
      </c>
      <c r="BX40" s="1">
        <f>Sheet1!$D$5</f>
        <v>1</v>
      </c>
      <c r="BY40" s="1">
        <f>Sheet1!$D$5</f>
        <v>1</v>
      </c>
      <c r="BZ40" s="1">
        <f>Sheet1!$D$5</f>
        <v>1</v>
      </c>
      <c r="CA40" s="1">
        <f>Sheet1!$D$5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Sheet1!$D$5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Sheet1!$D$5</f>
        <v>1</v>
      </c>
      <c r="CL40" s="1">
        <f>Sheet1!$D$5</f>
        <v>1</v>
      </c>
      <c r="CM40" s="1">
        <f>Sheet1!$D$5</f>
        <v>1</v>
      </c>
      <c r="CN40" s="1">
        <f>Sheet1!$D$5</f>
        <v>1</v>
      </c>
      <c r="CO40" s="1">
        <f>Sheet1!$D$5</f>
        <v>1</v>
      </c>
      <c r="CP40" s="1">
        <f>Sheet1!$D$5</f>
        <v>1</v>
      </c>
      <c r="CQ40" s="1">
        <f>Sheet1!$D$5</f>
        <v>1</v>
      </c>
      <c r="CR40" s="1">
        <f>Sheet1!$D$5</f>
        <v>1</v>
      </c>
      <c r="CS40" s="1">
        <f>Sheet1!$D$5</f>
        <v>1</v>
      </c>
      <c r="CT40" s="1">
        <f>Sheet1!$D$5</f>
        <v>1</v>
      </c>
      <c r="CU40" s="1">
        <f>Sheet1!$D$5</f>
        <v>1</v>
      </c>
      <c r="CV40" s="1">
        <f>Sheet1!$D$5</f>
        <v>1</v>
      </c>
      <c r="CW40" s="1">
        <f>Sheet1!$D$5</f>
        <v>1</v>
      </c>
      <c r="CX40" s="1">
        <f>Sheet1!$D$5</f>
        <v>1</v>
      </c>
      <c r="CY40" s="1">
        <f>Sheet1!$D$5</f>
        <v>1</v>
      </c>
      <c r="CZ40" s="1">
        <f>Sheet1!$D$5</f>
        <v>1</v>
      </c>
      <c r="DA40" s="1">
        <f>Sheet1!$D$5</f>
        <v>1</v>
      </c>
      <c r="DB40" s="1">
        <f>Sheet1!$D$5</f>
        <v>1</v>
      </c>
      <c r="DC40" s="1">
        <f>Sheet1!$D$5</f>
        <v>1</v>
      </c>
      <c r="DD40" s="1">
        <f>Sheet1!$D$5</f>
        <v>1</v>
      </c>
      <c r="DE40" s="1">
        <f>Sheet1!$D$5</f>
        <v>1</v>
      </c>
      <c r="DF40" s="1">
        <f>Sheet1!$D$5</f>
        <v>1</v>
      </c>
      <c r="DH40" s="67"/>
      <c r="DI40" s="66"/>
      <c r="DJ40" s="43"/>
      <c r="DK40" s="67"/>
      <c r="DL40" s="66"/>
      <c r="DM40" s="43"/>
      <c r="DN40" s="67"/>
      <c r="DO40" s="66"/>
    </row>
    <row r="41" spans="1:119" ht="42" customHeight="1" x14ac:dyDescent="0.25">
      <c r="A41" s="13"/>
      <c r="B41" s="1">
        <v>14.5</v>
      </c>
      <c r="C41" s="1" t="s">
        <v>45</v>
      </c>
      <c r="D41" s="1">
        <v>14.5</v>
      </c>
      <c r="E41" s="1">
        <f>Sheet1!$D$6</f>
        <v>1</v>
      </c>
      <c r="F41" s="1">
        <v>14.5</v>
      </c>
      <c r="G41" s="1" t="s">
        <v>45</v>
      </c>
      <c r="H41" s="1">
        <v>14.5</v>
      </c>
      <c r="I41" s="1">
        <f>Sheet1!$D$6</f>
        <v>1</v>
      </c>
      <c r="J41" s="1">
        <v>14.5</v>
      </c>
      <c r="K41" s="1" t="s">
        <v>45</v>
      </c>
      <c r="L41" s="1">
        <v>14.5</v>
      </c>
      <c r="M41" s="1">
        <f>Sheet1!$D$6</f>
        <v>1</v>
      </c>
      <c r="N41" s="1">
        <v>14.5</v>
      </c>
      <c r="O41" s="1" t="s">
        <v>45</v>
      </c>
      <c r="P41" s="1">
        <v>14.5</v>
      </c>
      <c r="Q41" s="1">
        <f>Sheet1!$D$6</f>
        <v>1</v>
      </c>
      <c r="R41" s="1">
        <v>14.5</v>
      </c>
      <c r="S41" s="1" t="s">
        <v>45</v>
      </c>
      <c r="T41" s="1">
        <v>14.5</v>
      </c>
      <c r="U41" s="1">
        <f>Sheet1!$D$6</f>
        <v>1</v>
      </c>
      <c r="V41" s="1">
        <v>14.5</v>
      </c>
      <c r="W41" s="1" t="s">
        <v>45</v>
      </c>
      <c r="X41" s="1">
        <v>14.5</v>
      </c>
      <c r="Y41" s="1">
        <f>Sheet1!$D$6</f>
        <v>1</v>
      </c>
      <c r="Z41" s="1">
        <v>14.5</v>
      </c>
      <c r="AA41" s="1" t="s">
        <v>45</v>
      </c>
      <c r="AB41" s="1">
        <v>14.5</v>
      </c>
      <c r="AC41" s="1">
        <f>Sheet1!$D$6</f>
        <v>1</v>
      </c>
      <c r="AD41" s="1">
        <v>14.5</v>
      </c>
      <c r="AE41" s="1" t="s">
        <v>45</v>
      </c>
      <c r="AF41" s="1">
        <v>14.5</v>
      </c>
      <c r="AG41" s="1">
        <f>Sheet1!$D$6</f>
        <v>1</v>
      </c>
      <c r="AH41" s="1">
        <v>14.5</v>
      </c>
      <c r="AI41" s="1" t="s">
        <v>45</v>
      </c>
      <c r="AJ41" s="1">
        <v>14.5</v>
      </c>
      <c r="AK41" s="1">
        <f>Sheet1!$D$6</f>
        <v>1</v>
      </c>
      <c r="AL41" s="1">
        <v>14.5</v>
      </c>
      <c r="AM41" s="1" t="s">
        <v>45</v>
      </c>
      <c r="AN41" s="1">
        <v>14.5</v>
      </c>
      <c r="AO41" s="1">
        <f>Sheet1!$D$6</f>
        <v>1</v>
      </c>
      <c r="AP41" s="1">
        <v>14</v>
      </c>
      <c r="AQ41" s="1"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H41" s="67"/>
      <c r="DI41" s="66"/>
      <c r="DJ41" s="78"/>
      <c r="DK41" s="79"/>
      <c r="DL41" s="66"/>
      <c r="DM41" s="43"/>
      <c r="DN41" s="67"/>
      <c r="DO41" s="66"/>
    </row>
    <row r="42" spans="1:119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Sheet1!$D$6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H42" s="67"/>
      <c r="DI42" s="66"/>
      <c r="DJ42" s="43"/>
      <c r="DK42" s="67"/>
      <c r="DL42" s="66"/>
      <c r="DM42" s="43"/>
      <c r="DN42" s="67"/>
      <c r="DO42" s="66"/>
    </row>
    <row r="43" spans="1:119" ht="42" customHeight="1" x14ac:dyDescent="0.25">
      <c r="A43" s="13"/>
      <c r="B43" s="1">
        <v>14</v>
      </c>
      <c r="C43" s="1">
        <f>Sheet1!$D$6</f>
        <v>1</v>
      </c>
      <c r="D43" s="1">
        <v>14.5</v>
      </c>
      <c r="E43" s="1" t="s">
        <v>45</v>
      </c>
      <c r="F43" s="1">
        <v>14.5</v>
      </c>
      <c r="G43" s="1">
        <f>Sheet1!$D$6</f>
        <v>1</v>
      </c>
      <c r="H43" s="1">
        <v>14.5</v>
      </c>
      <c r="I43" s="1" t="s">
        <v>45</v>
      </c>
      <c r="J43" s="1">
        <v>14.5</v>
      </c>
      <c r="K43" s="1">
        <f>Sheet1!$D$6</f>
        <v>1</v>
      </c>
      <c r="L43" s="1">
        <v>14.5</v>
      </c>
      <c r="M43" s="1" t="s">
        <v>45</v>
      </c>
      <c r="N43" s="1">
        <v>14.5</v>
      </c>
      <c r="O43" s="1">
        <f>Sheet1!$D$6</f>
        <v>1</v>
      </c>
      <c r="P43" s="1">
        <v>14.5</v>
      </c>
      <c r="Q43" s="1" t="s">
        <v>45</v>
      </c>
      <c r="R43" s="1">
        <v>14.5</v>
      </c>
      <c r="S43" s="1">
        <f>Sheet1!$D$6</f>
        <v>1</v>
      </c>
      <c r="T43" s="1">
        <v>14.5</v>
      </c>
      <c r="U43" s="1" t="s">
        <v>45</v>
      </c>
      <c r="V43" s="1">
        <v>14.5</v>
      </c>
      <c r="W43" s="1">
        <f>Sheet1!$D$6</f>
        <v>1</v>
      </c>
      <c r="X43" s="1">
        <v>14.5</v>
      </c>
      <c r="Y43" s="1" t="s">
        <v>45</v>
      </c>
      <c r="Z43" s="1">
        <v>14.5</v>
      </c>
      <c r="AA43" s="1">
        <f>Sheet1!$D$6</f>
        <v>1</v>
      </c>
      <c r="AB43" s="1">
        <v>14.5</v>
      </c>
      <c r="AC43" s="1" t="s">
        <v>45</v>
      </c>
      <c r="AD43" s="1">
        <v>14.5</v>
      </c>
      <c r="AE43" s="1">
        <f>Sheet1!$D$6</f>
        <v>1</v>
      </c>
      <c r="AF43" s="1">
        <v>14.5</v>
      </c>
      <c r="AG43" s="1" t="s">
        <v>45</v>
      </c>
      <c r="AH43" s="1">
        <v>14.5</v>
      </c>
      <c r="AI43" s="1">
        <f>Sheet1!$D$6</f>
        <v>1</v>
      </c>
      <c r="AJ43" s="1">
        <v>14.5</v>
      </c>
      <c r="AK43" s="1" t="s">
        <v>45</v>
      </c>
      <c r="AL43" s="1">
        <v>14.5</v>
      </c>
      <c r="AM43" s="1">
        <f>Sheet1!$D$6</f>
        <v>1</v>
      </c>
      <c r="AN43" s="1">
        <v>14.5</v>
      </c>
      <c r="AO43" s="1" t="s">
        <v>45</v>
      </c>
      <c r="AP43" s="1">
        <v>14.5</v>
      </c>
      <c r="AQ43" s="1">
        <f>Sheet1!$D$6</f>
        <v>1</v>
      </c>
      <c r="AR43" s="1"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</v>
      </c>
      <c r="DH43" s="144">
        <f>COUNTIF(CZ34:CZ52,Sheet1!$D$5)*Sheet1!$D$5+COUNTIF(CZ34:CZ52,14)*Sheet1!$D$3+COUNTIF(CZ34:CZ52,14.5)*Sheet1!$D$3</f>
        <v>94.600000000000009</v>
      </c>
      <c r="DI43" s="145"/>
      <c r="DJ43" s="43"/>
      <c r="DK43" s="67"/>
      <c r="DL43" s="66"/>
      <c r="DM43" s="43"/>
      <c r="DN43" s="67"/>
      <c r="DO43" s="66"/>
    </row>
    <row r="44" spans="1:119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E44" s="1">
        <f>Sheet1!$D$5</f>
        <v>1</v>
      </c>
      <c r="AF44" s="1">
        <f>Sheet1!$D$5</f>
        <v>1</v>
      </c>
      <c r="AG44" s="1">
        <f>Sheet1!$D$5</f>
        <v>1</v>
      </c>
      <c r="AH44" s="1">
        <f>Sheet1!$D$5</f>
        <v>1</v>
      </c>
      <c r="AI44" s="1">
        <f>Sheet1!$D$5</f>
        <v>1</v>
      </c>
      <c r="AJ44" s="1">
        <f>Sheet1!$D$5</f>
        <v>1</v>
      </c>
      <c r="AK44" s="1">
        <f>Sheet1!$D$5</f>
        <v>1</v>
      </c>
      <c r="AL44" s="1">
        <f>Sheet1!$D$5</f>
        <v>1</v>
      </c>
      <c r="AM44" s="1">
        <f>Sheet1!$D$5</f>
        <v>1</v>
      </c>
      <c r="AN44" s="1">
        <f>Sheet1!$D$5</f>
        <v>1</v>
      </c>
      <c r="AO44" s="1">
        <f>Sheet1!$D$5</f>
        <v>1</v>
      </c>
      <c r="AP44" s="1">
        <f>Sheet1!$D$5</f>
        <v>1</v>
      </c>
      <c r="AQ44" s="1">
        <f>Sheet1!$D$5</f>
        <v>1</v>
      </c>
      <c r="AR44" s="1">
        <f>Sheet1!$D$5</f>
        <v>1</v>
      </c>
      <c r="AS44" s="1">
        <f>Sheet1!$D$5</f>
        <v>1</v>
      </c>
      <c r="AT44" s="1">
        <f>Sheet1!$D$5</f>
        <v>1</v>
      </c>
      <c r="AU44" s="1">
        <f>Sheet1!$D$5</f>
        <v>1</v>
      </c>
      <c r="AV44" s="1">
        <f>Sheet1!$D$5</f>
        <v>1</v>
      </c>
      <c r="AW44" s="1">
        <f>Sheet1!$D$5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P44" s="1">
        <f>Sheet1!$D$5</f>
        <v>1</v>
      </c>
      <c r="BQ44" s="1">
        <f>Sheet1!$D$5</f>
        <v>1</v>
      </c>
      <c r="BR44" s="1">
        <f>Sheet1!$D$5</f>
        <v>1</v>
      </c>
      <c r="BS44" s="1">
        <f>Sheet1!$D$5</f>
        <v>1</v>
      </c>
      <c r="BT44" s="1">
        <f>Sheet1!$D$5</f>
        <v>1</v>
      </c>
      <c r="BU44" s="1">
        <f>Sheet1!$D$5</f>
        <v>1</v>
      </c>
      <c r="BV44" s="1">
        <f>Sheet1!$D$5</f>
        <v>1</v>
      </c>
      <c r="BW44" s="1">
        <f>Sheet1!$D$5</f>
        <v>1</v>
      </c>
      <c r="BX44" s="1">
        <f>Sheet1!$D$5</f>
        <v>1</v>
      </c>
      <c r="BY44" s="1">
        <f>Sheet1!$D$5</f>
        <v>1</v>
      </c>
      <c r="BZ44" s="1">
        <f>Sheet1!$D$5</f>
        <v>1</v>
      </c>
      <c r="CA44" s="1">
        <f>Sheet1!$D$5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Sheet1!$D$5</f>
        <v>1</v>
      </c>
      <c r="CL44" s="1">
        <f>Sheet1!$D$5</f>
        <v>1</v>
      </c>
      <c r="CM44" s="1">
        <f>Sheet1!$D$5</f>
        <v>1</v>
      </c>
      <c r="CN44" s="1">
        <f>Sheet1!$D$5</f>
        <v>1</v>
      </c>
      <c r="CO44" s="1">
        <f>Sheet1!$D$5</f>
        <v>1</v>
      </c>
      <c r="CP44" s="1">
        <f>Sheet1!$D$5</f>
        <v>1</v>
      </c>
      <c r="CQ44" s="1">
        <f>Sheet1!$D$5</f>
        <v>1</v>
      </c>
      <c r="CR44" s="1">
        <f>Sheet1!$D$5</f>
        <v>1</v>
      </c>
      <c r="CS44" s="1">
        <f>Sheet1!$D$5</f>
        <v>1</v>
      </c>
      <c r="CT44" s="1">
        <f>Sheet1!$D$5</f>
        <v>1</v>
      </c>
      <c r="CU44" s="1">
        <f>Sheet1!$D$5</f>
        <v>1</v>
      </c>
      <c r="CV44" s="1">
        <f>Sheet1!$D$5</f>
        <v>1</v>
      </c>
      <c r="CW44" s="1">
        <f>Sheet1!$D$5</f>
        <v>1</v>
      </c>
      <c r="CX44" s="1">
        <f>Sheet1!$D$5</f>
        <v>1</v>
      </c>
      <c r="CY44" s="1">
        <f>Sheet1!$D$5</f>
        <v>1</v>
      </c>
      <c r="CZ44" s="1">
        <f>Sheet1!$D$5</f>
        <v>1</v>
      </c>
      <c r="DA44" s="1">
        <f>Sheet1!$D$5</f>
        <v>1</v>
      </c>
      <c r="DB44" s="1">
        <f>Sheet1!$D$5</f>
        <v>1</v>
      </c>
      <c r="DC44" s="1">
        <f>Sheet1!$D$5</f>
        <v>1</v>
      </c>
      <c r="DD44" s="1">
        <f>Sheet1!$D$5</f>
        <v>1</v>
      </c>
      <c r="DE44" s="1">
        <f>Sheet1!$D$5</f>
        <v>1</v>
      </c>
      <c r="DF44" s="1">
        <f>Sheet1!$D$5</f>
        <v>1</v>
      </c>
      <c r="DH44" s="67"/>
      <c r="DI44" s="66"/>
      <c r="DJ44" s="43"/>
      <c r="DK44" s="67"/>
      <c r="DL44" s="66"/>
      <c r="DM44" s="43"/>
      <c r="DN44" s="67"/>
      <c r="DO44" s="66"/>
    </row>
    <row r="45" spans="1:119" ht="42" customHeight="1" x14ac:dyDescent="0.25">
      <c r="A45" s="13"/>
      <c r="B45" s="1">
        <v>14.5</v>
      </c>
      <c r="C45" s="1" t="s">
        <v>45</v>
      </c>
      <c r="D45" s="1">
        <v>14.5</v>
      </c>
      <c r="E45" s="1">
        <f>Sheet1!$D$6</f>
        <v>1</v>
      </c>
      <c r="F45" s="1">
        <v>14.5</v>
      </c>
      <c r="G45" s="1" t="s">
        <v>45</v>
      </c>
      <c r="H45" s="1">
        <v>14.5</v>
      </c>
      <c r="I45" s="1">
        <f>Sheet1!$D$6</f>
        <v>1</v>
      </c>
      <c r="J45" s="1">
        <v>14.5</v>
      </c>
      <c r="K45" s="1" t="s">
        <v>45</v>
      </c>
      <c r="L45" s="1">
        <v>14.5</v>
      </c>
      <c r="M45" s="1">
        <f>Sheet1!$D$6</f>
        <v>1</v>
      </c>
      <c r="N45" s="1">
        <v>14.5</v>
      </c>
      <c r="O45" s="1" t="s">
        <v>45</v>
      </c>
      <c r="P45" s="1">
        <v>14.5</v>
      </c>
      <c r="Q45" s="1">
        <f>Sheet1!$D$6</f>
        <v>1</v>
      </c>
      <c r="R45" s="1">
        <v>14.5</v>
      </c>
      <c r="S45" s="1" t="s">
        <v>45</v>
      </c>
      <c r="T45" s="1">
        <v>14.5</v>
      </c>
      <c r="U45" s="1">
        <f>Sheet1!$D$6</f>
        <v>1</v>
      </c>
      <c r="V45" s="1">
        <v>14.5</v>
      </c>
      <c r="W45" s="1" t="s">
        <v>45</v>
      </c>
      <c r="X45" s="1">
        <v>14.5</v>
      </c>
      <c r="Y45" s="1">
        <f>Sheet1!$D$6</f>
        <v>1</v>
      </c>
      <c r="Z45" s="1">
        <v>14.5</v>
      </c>
      <c r="AA45" s="1" t="s">
        <v>45</v>
      </c>
      <c r="AB45" s="1">
        <v>14.5</v>
      </c>
      <c r="AC45" s="1">
        <f>Sheet1!$D$6</f>
        <v>1</v>
      </c>
      <c r="AD45" s="1">
        <v>14.5</v>
      </c>
      <c r="AE45" s="1" t="s">
        <v>45</v>
      </c>
      <c r="AF45" s="1">
        <v>14.5</v>
      </c>
      <c r="AG45" s="1">
        <f>Sheet1!$D$6</f>
        <v>1</v>
      </c>
      <c r="AH45" s="1">
        <v>14.5</v>
      </c>
      <c r="AI45" s="1" t="s">
        <v>45</v>
      </c>
      <c r="AJ45" s="1">
        <v>14.5</v>
      </c>
      <c r="AK45" s="1">
        <f>Sheet1!$D$6</f>
        <v>1</v>
      </c>
      <c r="AL45" s="1">
        <v>14.5</v>
      </c>
      <c r="AM45" s="1" t="s">
        <v>45</v>
      </c>
      <c r="AN45" s="1">
        <v>14.5</v>
      </c>
      <c r="AO45" s="1">
        <f>Sheet1!$D$6</f>
        <v>1</v>
      </c>
      <c r="AP45" s="1">
        <v>14</v>
      </c>
      <c r="AQ45" s="1"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H45" s="67"/>
      <c r="DI45" s="66"/>
      <c r="DJ45" s="43"/>
      <c r="DK45" s="67"/>
      <c r="DL45" s="66"/>
      <c r="DM45" s="43"/>
      <c r="DN45" s="67"/>
      <c r="DO45" s="66"/>
    </row>
    <row r="46" spans="1:119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H46" s="67"/>
      <c r="DI46" s="66"/>
      <c r="DJ46" s="43"/>
      <c r="DK46" s="67"/>
      <c r="DL46" s="66"/>
      <c r="DM46" s="43"/>
      <c r="DN46" s="67"/>
      <c r="DO46" s="66"/>
    </row>
    <row r="47" spans="1:119" ht="42" customHeight="1" x14ac:dyDescent="0.25">
      <c r="A47" s="13"/>
      <c r="B47" s="1">
        <v>14</v>
      </c>
      <c r="C47" s="1">
        <f>Sheet1!$D$6</f>
        <v>1</v>
      </c>
      <c r="D47" s="1">
        <v>14.5</v>
      </c>
      <c r="E47" s="1" t="s">
        <v>45</v>
      </c>
      <c r="F47" s="1">
        <v>14.5</v>
      </c>
      <c r="G47" s="1">
        <f>Sheet1!$D$6</f>
        <v>1</v>
      </c>
      <c r="H47" s="1">
        <v>14.5</v>
      </c>
      <c r="I47" s="1" t="s">
        <v>45</v>
      </c>
      <c r="J47" s="1">
        <v>14.5</v>
      </c>
      <c r="K47" s="1">
        <f>Sheet1!$D$6</f>
        <v>1</v>
      </c>
      <c r="L47" s="1">
        <v>14.5</v>
      </c>
      <c r="M47" s="1" t="s">
        <v>45</v>
      </c>
      <c r="N47" s="1">
        <v>14.5</v>
      </c>
      <c r="O47" s="1">
        <f>Sheet1!$D$6</f>
        <v>1</v>
      </c>
      <c r="P47" s="1">
        <v>14.5</v>
      </c>
      <c r="Q47" s="1" t="s">
        <v>45</v>
      </c>
      <c r="R47" s="1">
        <v>14.5</v>
      </c>
      <c r="S47" s="1">
        <f>Sheet1!$D$6</f>
        <v>1</v>
      </c>
      <c r="T47" s="1">
        <v>14.5</v>
      </c>
      <c r="U47" s="1" t="s">
        <v>45</v>
      </c>
      <c r="V47" s="1">
        <v>14.5</v>
      </c>
      <c r="W47" s="1">
        <f>Sheet1!$D$6</f>
        <v>1</v>
      </c>
      <c r="X47" s="1">
        <v>14.5</v>
      </c>
      <c r="Y47" s="1" t="s">
        <v>45</v>
      </c>
      <c r="Z47" s="1">
        <v>14.5</v>
      </c>
      <c r="AA47" s="1">
        <f>Sheet1!$D$6</f>
        <v>1</v>
      </c>
      <c r="AB47" s="1">
        <v>14.5</v>
      </c>
      <c r="AC47" s="1" t="s">
        <v>45</v>
      </c>
      <c r="AD47" s="1">
        <v>14.5</v>
      </c>
      <c r="AE47" s="1">
        <f>Sheet1!$D$6</f>
        <v>1</v>
      </c>
      <c r="AF47" s="1">
        <v>14.5</v>
      </c>
      <c r="AG47" s="1" t="s">
        <v>45</v>
      </c>
      <c r="AH47" s="1">
        <v>14.5</v>
      </c>
      <c r="AI47" s="1">
        <f>Sheet1!$D$6</f>
        <v>1</v>
      </c>
      <c r="AJ47" s="1">
        <v>14.5</v>
      </c>
      <c r="AK47" s="1" t="s">
        <v>45</v>
      </c>
      <c r="AL47" s="1">
        <v>14.5</v>
      </c>
      <c r="AM47" s="1">
        <f>Sheet1!$D$6</f>
        <v>1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</v>
      </c>
      <c r="DH47" s="67"/>
      <c r="DI47" s="66"/>
      <c r="DJ47" s="43"/>
      <c r="DK47" s="67"/>
      <c r="DL47" s="66"/>
      <c r="DM47" s="43"/>
      <c r="DN47" s="67"/>
      <c r="DO47" s="66"/>
    </row>
    <row r="48" spans="1:119" ht="7.5" customHeight="1" x14ac:dyDescent="0.25"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f>Sheet1!$D$5</f>
        <v>1</v>
      </c>
      <c r="AN48" s="1">
        <f>Sheet1!$D$5</f>
        <v>1</v>
      </c>
      <c r="AO48" s="1">
        <f>Sheet1!$D$5</f>
        <v>1</v>
      </c>
      <c r="AP48" s="1">
        <f>Sheet1!$D$5</f>
        <v>1</v>
      </c>
      <c r="AQ48" s="1">
        <f>Sheet1!$D$5</f>
        <v>1</v>
      </c>
      <c r="AR48" s="1">
        <f>Sheet1!$D$5</f>
        <v>1</v>
      </c>
      <c r="AS48" s="1">
        <f>Sheet1!$D$5</f>
        <v>1</v>
      </c>
      <c r="AT48" s="1">
        <f>Sheet1!$D$5</f>
        <v>1</v>
      </c>
      <c r="AU48" s="1">
        <f>Sheet1!$D$5</f>
        <v>1</v>
      </c>
      <c r="AV48" s="1">
        <f>Sheet1!$D$5</f>
        <v>1</v>
      </c>
      <c r="AW48" s="1">
        <f>Sheet1!$D$5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BP48" s="1">
        <f>Sheet1!$D$5</f>
        <v>1</v>
      </c>
      <c r="BQ48" s="1">
        <f>Sheet1!$D$5</f>
        <v>1</v>
      </c>
      <c r="BR48" s="1">
        <f>Sheet1!$D$5</f>
        <v>1</v>
      </c>
      <c r="BS48" s="1">
        <f>Sheet1!$D$5</f>
        <v>1</v>
      </c>
      <c r="BT48" s="1">
        <f>Sheet1!$D$5</f>
        <v>1</v>
      </c>
      <c r="BU48" s="1">
        <f>Sheet1!$D$5</f>
        <v>1</v>
      </c>
      <c r="BV48" s="1">
        <f>Sheet1!$D$5</f>
        <v>1</v>
      </c>
      <c r="BW48" s="1">
        <f>Sheet1!$D$5</f>
        <v>1</v>
      </c>
      <c r="BX48" s="1">
        <f>Sheet1!$D$5</f>
        <v>1</v>
      </c>
      <c r="BY48" s="1">
        <f>Sheet1!$D$5</f>
        <v>1</v>
      </c>
      <c r="BZ48" s="1">
        <f>Sheet1!$D$5</f>
        <v>1</v>
      </c>
      <c r="CA48" s="1">
        <f>Sheet1!$D$5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Sheet1!$D$5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Sheet1!$D$5</f>
        <v>1</v>
      </c>
      <c r="CL48" s="1">
        <f>Sheet1!$D$5</f>
        <v>1</v>
      </c>
      <c r="CM48" s="1">
        <f>Sheet1!$D$5</f>
        <v>1</v>
      </c>
      <c r="CN48" s="1">
        <f>Sheet1!$D$5</f>
        <v>1</v>
      </c>
      <c r="CO48" s="1">
        <f>Sheet1!$D$5</f>
        <v>1</v>
      </c>
      <c r="CP48" s="1">
        <f>Sheet1!$D$5</f>
        <v>1</v>
      </c>
      <c r="CQ48" s="1">
        <f>Sheet1!$D$5</f>
        <v>1</v>
      </c>
      <c r="CR48" s="1">
        <f>Sheet1!$D$5</f>
        <v>1</v>
      </c>
      <c r="CS48" s="1">
        <f>Sheet1!$D$5</f>
        <v>1</v>
      </c>
      <c r="CT48" s="1">
        <f>Sheet1!$D$5</f>
        <v>1</v>
      </c>
      <c r="CU48" s="1">
        <f>Sheet1!$D$5</f>
        <v>1</v>
      </c>
      <c r="CV48" s="1">
        <f>Sheet1!$D$5</f>
        <v>1</v>
      </c>
      <c r="CW48" s="1">
        <f>Sheet1!$D$5</f>
        <v>1</v>
      </c>
      <c r="CX48" s="1">
        <f>Sheet1!$D$5</f>
        <v>1</v>
      </c>
      <c r="CY48" s="1">
        <f>Sheet1!$D$5</f>
        <v>1</v>
      </c>
      <c r="CZ48" s="1">
        <f>Sheet1!$D$5</f>
        <v>1</v>
      </c>
      <c r="DA48" s="1">
        <f>Sheet1!$D$5</f>
        <v>1</v>
      </c>
      <c r="DB48" s="1">
        <f>Sheet1!$D$5</f>
        <v>1</v>
      </c>
      <c r="DC48" s="1">
        <f>Sheet1!$D$5</f>
        <v>1</v>
      </c>
      <c r="DD48" s="1">
        <f>Sheet1!$D$5</f>
        <v>1</v>
      </c>
      <c r="DE48" s="1">
        <f>Sheet1!$D$5</f>
        <v>1</v>
      </c>
      <c r="DF48" s="1">
        <f>Sheet1!$D$5</f>
        <v>1</v>
      </c>
      <c r="DH48" s="67"/>
      <c r="DI48" s="66"/>
      <c r="DK48" s="67"/>
      <c r="DL48" s="83"/>
      <c r="DN48" s="67"/>
      <c r="DO48" s="83"/>
    </row>
    <row r="49" spans="1:149" ht="42" customHeight="1" x14ac:dyDescent="0.25">
      <c r="A49" s="13"/>
      <c r="B49" s="1">
        <v>14.5</v>
      </c>
      <c r="C49" s="1" t="s">
        <v>45</v>
      </c>
      <c r="D49" s="1">
        <v>14.5</v>
      </c>
      <c r="E49" s="1">
        <f>Sheet1!$D$6</f>
        <v>1</v>
      </c>
      <c r="F49" s="1">
        <v>14.5</v>
      </c>
      <c r="G49" s="1" t="s">
        <v>45</v>
      </c>
      <c r="H49" s="1">
        <v>14.5</v>
      </c>
      <c r="I49" s="1">
        <f>Sheet1!$D$6</f>
        <v>1</v>
      </c>
      <c r="J49" s="1">
        <v>14.5</v>
      </c>
      <c r="K49" s="1" t="s">
        <v>45</v>
      </c>
      <c r="L49" s="1">
        <v>14.5</v>
      </c>
      <c r="M49" s="1">
        <f>Sheet1!$D$6</f>
        <v>1</v>
      </c>
      <c r="N49" s="1">
        <v>14.5</v>
      </c>
      <c r="O49" s="1" t="s">
        <v>45</v>
      </c>
      <c r="P49" s="1">
        <v>14.5</v>
      </c>
      <c r="Q49" s="1">
        <f>Sheet1!$D$6</f>
        <v>1</v>
      </c>
      <c r="R49" s="1">
        <v>14.5</v>
      </c>
      <c r="S49" s="1" t="s">
        <v>45</v>
      </c>
      <c r="T49" s="1">
        <v>14.5</v>
      </c>
      <c r="U49" s="1">
        <f>Sheet1!$D$6</f>
        <v>1</v>
      </c>
      <c r="V49" s="1">
        <v>14.5</v>
      </c>
      <c r="W49" s="1" t="s">
        <v>45</v>
      </c>
      <c r="X49" s="1">
        <v>14.5</v>
      </c>
      <c r="Y49" s="1">
        <f>Sheet1!$D$6</f>
        <v>1</v>
      </c>
      <c r="Z49" s="1">
        <v>14.5</v>
      </c>
      <c r="AA49" s="1" t="s">
        <v>45</v>
      </c>
      <c r="AB49" s="1">
        <v>14.5</v>
      </c>
      <c r="AC49" s="1">
        <f>Sheet1!$D$6</f>
        <v>1</v>
      </c>
      <c r="AD49" s="1">
        <v>14.5</v>
      </c>
      <c r="AE49" s="1" t="s">
        <v>45</v>
      </c>
      <c r="AF49" s="1">
        <v>14.5</v>
      </c>
      <c r="AG49" s="1">
        <f>Sheet1!$D$6</f>
        <v>1</v>
      </c>
      <c r="AH49" s="1">
        <v>14.5</v>
      </c>
      <c r="AI49" s="1" t="s">
        <v>45</v>
      </c>
      <c r="AJ49" s="1">
        <v>14.5</v>
      </c>
      <c r="AK49" s="1">
        <f>Sheet1!$D$6</f>
        <v>1</v>
      </c>
      <c r="AL49" s="1">
        <v>14.5</v>
      </c>
      <c r="AM49" s="1" t="s">
        <v>45</v>
      </c>
      <c r="AN49" s="1">
        <v>14.5</v>
      </c>
      <c r="AO49" s="1">
        <f>Sheet1!$D$6</f>
        <v>1</v>
      </c>
      <c r="AP49" s="1">
        <v>14</v>
      </c>
      <c r="AQ49" s="1"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H49" s="67"/>
      <c r="DI49" s="66"/>
      <c r="DJ49" s="43"/>
      <c r="DK49" s="67"/>
      <c r="DL49" s="66"/>
      <c r="DM49" s="43"/>
      <c r="DN49" s="67"/>
      <c r="DO49" s="66"/>
    </row>
    <row r="50" spans="1:149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Sheet1!$D$6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H50" s="67"/>
      <c r="DI50" s="66"/>
      <c r="DJ50" s="43"/>
      <c r="DK50" s="67"/>
      <c r="DL50" s="66"/>
      <c r="DM50" s="43"/>
      <c r="DN50" s="67"/>
      <c r="DO50" s="66"/>
    </row>
    <row r="51" spans="1:149" ht="42" customHeight="1" x14ac:dyDescent="0.25">
      <c r="A51" s="13"/>
      <c r="B51" s="1">
        <v>14</v>
      </c>
      <c r="C51" s="1">
        <f>Sheet1!$D$6</f>
        <v>1</v>
      </c>
      <c r="D51" s="1">
        <v>14.5</v>
      </c>
      <c r="E51" s="1" t="s">
        <v>45</v>
      </c>
      <c r="F51" s="1">
        <v>14.5</v>
      </c>
      <c r="G51" s="1">
        <f>Sheet1!$D$6</f>
        <v>1</v>
      </c>
      <c r="H51" s="1">
        <v>14.5</v>
      </c>
      <c r="I51" s="1" t="s">
        <v>45</v>
      </c>
      <c r="J51" s="1">
        <v>14.5</v>
      </c>
      <c r="K51" s="1">
        <f>Sheet1!$D$6</f>
        <v>1</v>
      </c>
      <c r="L51" s="1">
        <v>14.5</v>
      </c>
      <c r="M51" s="1" t="s">
        <v>45</v>
      </c>
      <c r="N51" s="1">
        <v>14.5</v>
      </c>
      <c r="O51" s="1">
        <f>Sheet1!$D$6</f>
        <v>1</v>
      </c>
      <c r="P51" s="1">
        <v>14.5</v>
      </c>
      <c r="Q51" s="1" t="s">
        <v>45</v>
      </c>
      <c r="R51" s="1">
        <v>14.5</v>
      </c>
      <c r="S51" s="1">
        <f>Sheet1!$D$6</f>
        <v>1</v>
      </c>
      <c r="T51" s="1">
        <v>14.5</v>
      </c>
      <c r="U51" s="1" t="s">
        <v>45</v>
      </c>
      <c r="V51" s="1">
        <v>14.5</v>
      </c>
      <c r="W51" s="1">
        <f>Sheet1!$D$6</f>
        <v>1</v>
      </c>
      <c r="X51" s="1">
        <v>14.5</v>
      </c>
      <c r="Y51" s="1" t="s">
        <v>45</v>
      </c>
      <c r="Z51" s="1">
        <v>14.5</v>
      </c>
      <c r="AA51" s="1">
        <f>Sheet1!$D$6</f>
        <v>1</v>
      </c>
      <c r="AB51" s="1">
        <v>14.5</v>
      </c>
      <c r="AC51" s="1" t="s">
        <v>45</v>
      </c>
      <c r="AD51" s="1">
        <v>14.5</v>
      </c>
      <c r="AE51" s="1">
        <f>Sheet1!$D$6</f>
        <v>1</v>
      </c>
      <c r="AF51" s="1">
        <v>14.5</v>
      </c>
      <c r="AG51" s="1" t="s">
        <v>45</v>
      </c>
      <c r="AH51" s="1">
        <v>14.5</v>
      </c>
      <c r="AI51" s="1">
        <f>Sheet1!$D$6</f>
        <v>1</v>
      </c>
      <c r="AJ51" s="1">
        <v>14.5</v>
      </c>
      <c r="AK51" s="1" t="s">
        <v>45</v>
      </c>
      <c r="AL51" s="1">
        <v>14.5</v>
      </c>
      <c r="AM51" s="1">
        <f>Sheet1!$D$6</f>
        <v>1</v>
      </c>
      <c r="AN51" s="1">
        <v>14.5</v>
      </c>
      <c r="AO51" s="1" t="s">
        <v>45</v>
      </c>
      <c r="AP51" s="1">
        <v>14.5</v>
      </c>
      <c r="AQ51" s="1">
        <f>Sheet1!$D$6</f>
        <v>1</v>
      </c>
      <c r="AR51" s="1"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</v>
      </c>
      <c r="DH51" s="67"/>
      <c r="DI51" s="66"/>
      <c r="DJ51" s="43"/>
      <c r="DK51" s="67"/>
      <c r="DL51" s="66"/>
      <c r="DM51" s="43"/>
      <c r="DN51" s="67"/>
      <c r="DO51" s="66"/>
    </row>
    <row r="52" spans="1:149" ht="7.5" customHeight="1" thickBot="1" x14ac:dyDescent="0.3">
      <c r="B52" s="1">
        <f>Sheet1!$D$5</f>
        <v>1</v>
      </c>
      <c r="C52" s="1">
        <f>Sheet1!$D$5</f>
        <v>1</v>
      </c>
      <c r="D52" s="1">
        <f>Sheet1!$D$5</f>
        <v>1</v>
      </c>
      <c r="E52" s="1">
        <f>Sheet1!$D$5</f>
        <v>1</v>
      </c>
      <c r="F52" s="1">
        <f>Sheet1!$D$5</f>
        <v>1</v>
      </c>
      <c r="G52" s="1">
        <f>Sheet1!$D$5</f>
        <v>1</v>
      </c>
      <c r="H52" s="1">
        <f>Sheet1!$D$5</f>
        <v>1</v>
      </c>
      <c r="I52" s="1">
        <f>Sheet1!$D$5</f>
        <v>1</v>
      </c>
      <c r="J52" s="1">
        <f>Sheet1!$D$5</f>
        <v>1</v>
      </c>
      <c r="K52" s="1">
        <f>Sheet1!$D$5</f>
        <v>1</v>
      </c>
      <c r="L52" s="1">
        <f>Sheet1!$D$5</f>
        <v>1</v>
      </c>
      <c r="M52" s="1">
        <f>Sheet1!$D$5</f>
        <v>1</v>
      </c>
      <c r="N52" s="1">
        <f>Sheet1!$D$5</f>
        <v>1</v>
      </c>
      <c r="O52" s="1">
        <f>Sheet1!$D$5</f>
        <v>1</v>
      </c>
      <c r="P52" s="1">
        <f>Sheet1!$D$5</f>
        <v>1</v>
      </c>
      <c r="Q52" s="1">
        <f>Sheet1!$D$5</f>
        <v>1</v>
      </c>
      <c r="R52" s="1">
        <f>Sheet1!$D$5</f>
        <v>1</v>
      </c>
      <c r="S52" s="1">
        <f>Sheet1!$D$5</f>
        <v>1</v>
      </c>
      <c r="T52" s="1">
        <f>Sheet1!$D$5</f>
        <v>1</v>
      </c>
      <c r="U52" s="1">
        <f>Sheet1!$D$5</f>
        <v>1</v>
      </c>
      <c r="V52" s="1">
        <f>Sheet1!$D$5</f>
        <v>1</v>
      </c>
      <c r="W52" s="1">
        <f>Sheet1!$D$5</f>
        <v>1</v>
      </c>
      <c r="X52" s="1">
        <f>Sheet1!$D$5</f>
        <v>1</v>
      </c>
      <c r="Y52" s="1">
        <f>Sheet1!$D$5</f>
        <v>1</v>
      </c>
      <c r="Z52" s="1">
        <f>Sheet1!$D$5</f>
        <v>1</v>
      </c>
      <c r="AA52" s="1">
        <f>Sheet1!$D$5</f>
        <v>1</v>
      </c>
      <c r="AB52" s="1">
        <f>Sheet1!$D$5</f>
        <v>1</v>
      </c>
      <c r="AC52" s="1">
        <f>Sheet1!$D$5</f>
        <v>1</v>
      </c>
      <c r="AD52" s="1">
        <f>Sheet1!$D$5</f>
        <v>1</v>
      </c>
      <c r="AE52" s="1">
        <f>Sheet1!$D$5</f>
        <v>1</v>
      </c>
      <c r="AF52" s="1">
        <f>Sheet1!$D$5</f>
        <v>1</v>
      </c>
      <c r="AG52" s="1">
        <f>Sheet1!$D$5</f>
        <v>1</v>
      </c>
      <c r="AH52" s="1">
        <f>Sheet1!$D$5</f>
        <v>1</v>
      </c>
      <c r="AI52" s="1">
        <f>Sheet1!$D$5</f>
        <v>1</v>
      </c>
      <c r="AJ52" s="1">
        <f>Sheet1!$D$5</f>
        <v>1</v>
      </c>
      <c r="AK52" s="1">
        <f>Sheet1!$D$5</f>
        <v>1</v>
      </c>
      <c r="AL52" s="1">
        <f>Sheet1!$D$5</f>
        <v>1</v>
      </c>
      <c r="AM52" s="1">
        <f>Sheet1!$D$5</f>
        <v>1</v>
      </c>
      <c r="AN52" s="1">
        <f>Sheet1!$D$5</f>
        <v>1</v>
      </c>
      <c r="AO52" s="1">
        <f>Sheet1!$D$5</f>
        <v>1</v>
      </c>
      <c r="AP52" s="1">
        <f>Sheet1!$D$5</f>
        <v>1</v>
      </c>
      <c r="AQ52" s="1">
        <f>Sheet1!$D$5</f>
        <v>1</v>
      </c>
      <c r="AR52" s="1">
        <f>Sheet1!$D$5</f>
        <v>1</v>
      </c>
      <c r="AS52" s="1">
        <f>Sheet1!$D$5</f>
        <v>1</v>
      </c>
      <c r="AT52" s="1">
        <f>Sheet1!$D$5</f>
        <v>1</v>
      </c>
      <c r="AU52" s="1">
        <f>Sheet1!$D$5</f>
        <v>1</v>
      </c>
      <c r="AV52" s="1">
        <f>Sheet1!$D$5</f>
        <v>1</v>
      </c>
      <c r="AW52" s="1">
        <f>Sheet1!$D$5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Sheet1!$D$5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Sheet1!$D$5</f>
        <v>1</v>
      </c>
      <c r="CL52" s="1">
        <f>Sheet1!$D$5</f>
        <v>1</v>
      </c>
      <c r="CM52" s="1">
        <f>Sheet1!$D$5</f>
        <v>1</v>
      </c>
      <c r="CN52" s="1">
        <f>Sheet1!$D$5</f>
        <v>1</v>
      </c>
      <c r="CO52" s="1">
        <f>Sheet1!$D$5</f>
        <v>1</v>
      </c>
      <c r="CP52" s="1">
        <f>Sheet1!$D$5</f>
        <v>1</v>
      </c>
      <c r="CQ52" s="1">
        <f>Sheet1!$D$5</f>
        <v>1</v>
      </c>
      <c r="CR52" s="1">
        <f>Sheet1!$D$5</f>
        <v>1</v>
      </c>
      <c r="CS52" s="1">
        <f>Sheet1!$D$5</f>
        <v>1</v>
      </c>
      <c r="CT52" s="1">
        <f>Sheet1!$D$5</f>
        <v>1</v>
      </c>
      <c r="CU52" s="1">
        <f>Sheet1!$D$5</f>
        <v>1</v>
      </c>
      <c r="CV52" s="1">
        <f>Sheet1!$D$5</f>
        <v>1</v>
      </c>
      <c r="CW52" s="1">
        <f>Sheet1!$D$5</f>
        <v>1</v>
      </c>
      <c r="CX52" s="1">
        <f>Sheet1!$D$5</f>
        <v>1</v>
      </c>
      <c r="CY52" s="1">
        <f>Sheet1!$D$5</f>
        <v>1</v>
      </c>
      <c r="CZ52" s="1">
        <f>Sheet1!$D$5</f>
        <v>1</v>
      </c>
      <c r="DA52" s="1">
        <f>Sheet1!$D$5</f>
        <v>1</v>
      </c>
      <c r="DB52" s="1">
        <f>Sheet1!$D$5</f>
        <v>1</v>
      </c>
      <c r="DC52" s="1">
        <f>Sheet1!$D$5</f>
        <v>1</v>
      </c>
      <c r="DD52" s="1">
        <f>Sheet1!$D$5</f>
        <v>1</v>
      </c>
      <c r="DE52" s="1">
        <f>Sheet1!$D$5</f>
        <v>1</v>
      </c>
      <c r="DF52" s="1">
        <f>Sheet1!$D$5</f>
        <v>1</v>
      </c>
      <c r="DH52" s="58"/>
      <c r="DI52" s="15"/>
      <c r="DJ52" s="43"/>
      <c r="DK52" s="58"/>
      <c r="DL52" s="15"/>
      <c r="DM52" s="43"/>
      <c r="DN52" s="58"/>
      <c r="DO52" s="15"/>
    </row>
    <row r="53" spans="1:149" ht="4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47"/>
      <c r="DH53" s="47"/>
      <c r="DI53" s="46"/>
      <c r="DJ53" s="47"/>
      <c r="DK53" s="46"/>
      <c r="DL53" s="47"/>
      <c r="DM53" s="46"/>
      <c r="DN53" s="47"/>
      <c r="DO53" s="46"/>
      <c r="DP53" s="47"/>
      <c r="DQ53" s="46"/>
      <c r="DR53" s="47"/>
      <c r="DS53" s="46"/>
      <c r="DT53" s="47"/>
      <c r="DU53" s="46"/>
      <c r="DV53" s="47"/>
      <c r="DW53" s="46"/>
      <c r="DX53" s="47"/>
      <c r="DY53" s="46"/>
      <c r="DZ53" s="47"/>
      <c r="EA53" s="46"/>
      <c r="EB53" s="46"/>
      <c r="EC53" s="46"/>
      <c r="ED53" s="46"/>
      <c r="EE53" s="46"/>
      <c r="EF53" s="46"/>
    </row>
    <row r="54" spans="1:149" ht="45" customHeight="1" x14ac:dyDescent="0.7">
      <c r="DG54" s="48"/>
      <c r="DH54" s="48"/>
      <c r="DI54" s="46"/>
      <c r="DJ54" s="48"/>
      <c r="DK54" s="46"/>
      <c r="DL54" s="48"/>
      <c r="DM54" s="46"/>
      <c r="DN54" s="48"/>
      <c r="DO54" s="46"/>
      <c r="DP54" s="48"/>
      <c r="DQ54" s="46"/>
      <c r="DR54" s="48"/>
      <c r="DS54" s="46"/>
      <c r="DT54" s="48"/>
      <c r="DU54" s="46"/>
      <c r="DV54" s="48"/>
      <c r="DW54" s="46"/>
      <c r="DX54" s="48"/>
      <c r="DY54" s="46"/>
      <c r="DZ54" s="48"/>
      <c r="EA54" s="46"/>
      <c r="EB54" s="46"/>
      <c r="EC54" s="46"/>
      <c r="ED54" s="46"/>
      <c r="EE54" s="46"/>
      <c r="EF54" s="46"/>
    </row>
    <row r="55" spans="1:149" ht="45" customHeight="1" thickBot="1" x14ac:dyDescent="0.75">
      <c r="B55" s="15"/>
      <c r="C55" s="16"/>
      <c r="D55" s="16"/>
      <c r="E55" s="16"/>
      <c r="F55" s="16"/>
      <c r="G55" s="140">
        <f>SUM(B45:L45)</f>
        <v>89</v>
      </c>
      <c r="H55" s="140"/>
      <c r="I55" s="140"/>
      <c r="J55" s="140"/>
      <c r="K55" s="23"/>
      <c r="L55" s="29"/>
      <c r="M55" s="42"/>
      <c r="N55" s="41"/>
      <c r="O55" s="23"/>
      <c r="P55" s="23"/>
      <c r="Q55" s="23"/>
      <c r="R55" s="23"/>
      <c r="S55" s="23"/>
      <c r="T55" s="140" t="s">
        <v>13</v>
      </c>
      <c r="U55" s="140"/>
      <c r="V55" s="140"/>
      <c r="W55" s="28" t="s">
        <v>46</v>
      </c>
      <c r="X55" s="141">
        <f>SUM(M45:AB45)</f>
        <v>120</v>
      </c>
      <c r="Y55" s="141"/>
      <c r="Z55" s="141"/>
      <c r="AA55" s="23"/>
      <c r="AB55" s="23"/>
      <c r="AC55" s="23"/>
      <c r="AD55" s="31"/>
      <c r="AE55" s="23"/>
      <c r="AF55" s="23"/>
      <c r="AG55" s="23"/>
      <c r="AH55" s="23"/>
      <c r="AI55" s="52"/>
      <c r="AJ55" s="23"/>
      <c r="AK55" s="23"/>
      <c r="AL55" s="23"/>
      <c r="AM55" s="23"/>
      <c r="AN55" s="138" t="s">
        <v>47</v>
      </c>
      <c r="AO55" s="138"/>
      <c r="AP55" s="138"/>
      <c r="AQ55" s="138"/>
      <c r="AR55" s="138"/>
      <c r="AS55" s="28" t="s">
        <v>46</v>
      </c>
      <c r="AT55" s="143">
        <f>SUM(AD43:BB43)-0.5</f>
        <v>195</v>
      </c>
      <c r="AU55" s="143"/>
      <c r="AV55" s="143"/>
      <c r="AW55" s="57"/>
      <c r="AX55" s="57"/>
      <c r="AY55" s="52"/>
      <c r="AZ55" s="23"/>
      <c r="BA55" s="52"/>
      <c r="BB55" s="18"/>
      <c r="BD55" s="23"/>
      <c r="BE55" s="52"/>
      <c r="BF55" s="23"/>
      <c r="BG55" s="52"/>
      <c r="BH55" s="23"/>
      <c r="BI55" s="140" t="s">
        <v>14</v>
      </c>
      <c r="BJ55" s="140"/>
      <c r="BK55" s="140"/>
      <c r="BL55" s="143">
        <f>SUM(BC11:BN11)</f>
        <v>90</v>
      </c>
      <c r="BM55" s="143"/>
      <c r="BN55" s="143"/>
      <c r="BO55" s="76"/>
      <c r="BP55" s="42"/>
      <c r="BQ55" s="52"/>
      <c r="BR55" s="23"/>
      <c r="BS55" s="52"/>
      <c r="BT55" s="23"/>
      <c r="BU55" s="52"/>
      <c r="BV55" s="23"/>
      <c r="BW55" s="52"/>
      <c r="BX55" s="23"/>
      <c r="BY55" s="140" t="s">
        <v>15</v>
      </c>
      <c r="BZ55" s="140"/>
      <c r="CA55" s="140"/>
      <c r="CB55" s="143">
        <f>SUM(BT43:CN43)-0.5</f>
        <v>164</v>
      </c>
      <c r="CC55" s="143"/>
      <c r="CD55" s="143"/>
      <c r="CE55" s="23"/>
      <c r="CF55" s="23"/>
      <c r="CG55" s="52"/>
      <c r="CH55" s="23"/>
      <c r="CI55" s="52"/>
      <c r="CJ55" s="30"/>
      <c r="CK55" s="42"/>
      <c r="CL55" s="41"/>
      <c r="CM55" s="23"/>
      <c r="CN55" s="23"/>
      <c r="CO55" s="23"/>
      <c r="CP55" s="23"/>
      <c r="CQ55" s="23"/>
      <c r="CR55" s="140" t="s">
        <v>13</v>
      </c>
      <c r="CS55" s="140"/>
      <c r="CT55" s="140"/>
      <c r="CU55" s="28" t="s">
        <v>46</v>
      </c>
      <c r="CV55" s="141">
        <f>SUM(CK35:DA35)</f>
        <v>121</v>
      </c>
      <c r="CW55" s="141"/>
      <c r="CX55" s="141"/>
      <c r="CY55" s="23"/>
      <c r="CZ55" s="23"/>
      <c r="DA55" s="30"/>
      <c r="DB55" s="47"/>
      <c r="DC55" s="46"/>
      <c r="DD55" s="47"/>
      <c r="DE55" s="46"/>
      <c r="DF55" s="47"/>
      <c r="DG55" s="48"/>
      <c r="DH55" s="51"/>
      <c r="DI55" s="51"/>
      <c r="DJ55" s="51"/>
      <c r="DK55" s="46"/>
      <c r="DL55" s="46"/>
      <c r="DM55" s="51"/>
      <c r="DN55" s="46"/>
      <c r="DO55" s="46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6"/>
      <c r="EO55" s="46"/>
      <c r="EP55" s="46"/>
      <c r="EQ55" s="46"/>
      <c r="ER55" s="46"/>
      <c r="ES55" s="46"/>
    </row>
    <row r="56" spans="1:149" ht="45" customHeight="1" thickTop="1" x14ac:dyDescent="0.7">
      <c r="B56" s="19"/>
      <c r="C56" s="20"/>
      <c r="D56" s="21"/>
      <c r="E56" s="21"/>
      <c r="F56" s="21"/>
      <c r="G56" s="140"/>
      <c r="H56" s="140"/>
      <c r="I56" s="140"/>
      <c r="J56" s="140"/>
      <c r="K56" s="32"/>
      <c r="L56" s="32"/>
      <c r="M56" s="34"/>
      <c r="N56" s="35"/>
      <c r="O56" s="35"/>
      <c r="P56" s="32"/>
      <c r="Q56" s="32"/>
      <c r="R56" s="32"/>
      <c r="S56" s="32"/>
      <c r="T56" s="140"/>
      <c r="U56" s="140"/>
      <c r="V56" s="140"/>
      <c r="W56" s="32"/>
      <c r="X56" s="32"/>
      <c r="Y56" s="32"/>
      <c r="Z56" s="32"/>
      <c r="AA56" s="32"/>
      <c r="AB56" s="32"/>
      <c r="AC56" s="32"/>
      <c r="AD56" s="34"/>
      <c r="AE56" s="35"/>
      <c r="AF56" s="35"/>
      <c r="AG56" s="32"/>
      <c r="AH56" s="32"/>
      <c r="AI56" s="53"/>
      <c r="AJ56" s="53"/>
      <c r="AK56" s="53"/>
      <c r="AL56" s="53"/>
      <c r="AM56" s="32"/>
      <c r="AN56" s="139"/>
      <c r="AO56" s="139"/>
      <c r="AP56" s="139"/>
      <c r="AQ56" s="139"/>
      <c r="AR56" s="139"/>
      <c r="AS56" s="54"/>
      <c r="AT56" s="32"/>
      <c r="AU56" s="54"/>
      <c r="AV56" s="32"/>
      <c r="AW56" s="54"/>
      <c r="AX56" s="32"/>
      <c r="AY56" s="54"/>
      <c r="AZ56" s="32"/>
      <c r="BA56" s="54"/>
      <c r="BB56" s="22"/>
      <c r="BD56" s="32"/>
      <c r="BE56" s="54"/>
      <c r="BF56" s="32"/>
      <c r="BG56" s="54"/>
      <c r="BH56" s="32"/>
      <c r="BI56" s="140"/>
      <c r="BJ56" s="140"/>
      <c r="BK56" s="140"/>
      <c r="BL56" s="32"/>
      <c r="BM56" s="54"/>
      <c r="BN56" s="32"/>
      <c r="BO56" s="77"/>
      <c r="BP56" s="56"/>
      <c r="BQ56" s="54"/>
      <c r="BR56" s="32"/>
      <c r="BS56" s="54"/>
      <c r="BT56" s="32"/>
      <c r="BU56" s="54"/>
      <c r="BV56" s="32"/>
      <c r="BW56" s="54"/>
      <c r="BX56" s="32"/>
      <c r="BY56" s="140"/>
      <c r="BZ56" s="140"/>
      <c r="CA56" s="140"/>
      <c r="CB56" s="32"/>
      <c r="CC56" s="32"/>
      <c r="CD56" s="32"/>
      <c r="CE56" s="32"/>
      <c r="CF56" s="32"/>
      <c r="CG56" s="54"/>
      <c r="CH56" s="32"/>
      <c r="CI56" s="54"/>
      <c r="CJ56" s="55"/>
      <c r="CK56" s="34"/>
      <c r="CL56" s="35"/>
      <c r="CM56" s="35"/>
      <c r="CN56" s="32"/>
      <c r="CO56" s="32"/>
      <c r="CP56" s="32"/>
      <c r="CQ56" s="32"/>
      <c r="CR56" s="140"/>
      <c r="CS56" s="140"/>
      <c r="CT56" s="140"/>
      <c r="CU56" s="32"/>
      <c r="CV56" s="32"/>
      <c r="CW56" s="32"/>
      <c r="CX56" s="32"/>
      <c r="CY56" s="32"/>
      <c r="CZ56" s="32"/>
      <c r="DA56" s="55"/>
      <c r="DB56" s="48"/>
      <c r="DC56" s="46"/>
      <c r="DD56" s="48"/>
      <c r="DE56" s="46"/>
      <c r="DF56" s="48"/>
      <c r="DG56" s="47"/>
      <c r="DH56" s="47"/>
      <c r="DI56" s="46"/>
      <c r="DJ56" s="47"/>
      <c r="DK56" s="46"/>
      <c r="DL56" s="47"/>
      <c r="DM56" s="46"/>
      <c r="DN56" s="47"/>
      <c r="DO56" s="46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6"/>
      <c r="EO56" s="46"/>
      <c r="EP56" s="46"/>
      <c r="EQ56" s="46"/>
      <c r="ER56" s="46"/>
      <c r="ES56" s="46"/>
    </row>
    <row r="57" spans="1:149" ht="45" customHeight="1" x14ac:dyDescent="0.7"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9"/>
      <c r="DH57" s="48"/>
      <c r="DI57" s="46"/>
      <c r="DJ57" s="48"/>
      <c r="DK57" s="46"/>
      <c r="DL57" s="48"/>
      <c r="DM57" s="46"/>
      <c r="DN57" s="48"/>
      <c r="DO57" s="46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6"/>
      <c r="EO57" s="46"/>
      <c r="EP57" s="46"/>
      <c r="EQ57" s="46"/>
      <c r="ER57" s="46"/>
      <c r="ES57" s="46"/>
    </row>
    <row r="58" spans="1:149" ht="45" customHeight="1" thickBot="1" x14ac:dyDescent="0.75">
      <c r="B58" s="15"/>
      <c r="C58" s="16"/>
      <c r="D58" s="16"/>
      <c r="E58" s="16"/>
      <c r="F58" s="16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36"/>
      <c r="V58" s="140" t="s">
        <v>5</v>
      </c>
      <c r="W58" s="23" t="s">
        <v>46</v>
      </c>
      <c r="X58" s="142">
        <f>SUM(B45:AP45)</f>
        <v>314</v>
      </c>
      <c r="Y58" s="142"/>
      <c r="Z58" s="142"/>
      <c r="AA58" s="23"/>
      <c r="AB58" s="14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18"/>
      <c r="AQ58" s="42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140" t="s">
        <v>6</v>
      </c>
      <c r="BY58" s="27" t="s">
        <v>46</v>
      </c>
      <c r="BZ58" s="143">
        <f>SUM(AQ3:DF3)</f>
        <v>510.5</v>
      </c>
      <c r="CA58" s="143"/>
      <c r="CB58" s="14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30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6"/>
      <c r="EO58" s="46"/>
      <c r="EP58" s="46"/>
      <c r="EQ58" s="46"/>
      <c r="ER58" s="46"/>
      <c r="ES58" s="46"/>
    </row>
    <row r="59" spans="1:149" s="43" customFormat="1" ht="45" customHeight="1" thickTop="1" x14ac:dyDescent="0.7">
      <c r="B59" s="19"/>
      <c r="C59" s="20"/>
      <c r="D59" s="21"/>
      <c r="E59" s="21"/>
      <c r="F59" s="20"/>
      <c r="G59" s="35"/>
      <c r="H59" s="32"/>
      <c r="I59" s="32"/>
      <c r="J59" s="35"/>
      <c r="K59" s="35"/>
      <c r="L59" s="32"/>
      <c r="M59" s="32"/>
      <c r="N59" s="35"/>
      <c r="O59" s="35"/>
      <c r="P59" s="32"/>
      <c r="Q59" s="32"/>
      <c r="R59" s="35"/>
      <c r="S59" s="35"/>
      <c r="T59" s="32"/>
      <c r="U59" s="29"/>
      <c r="V59" s="140"/>
      <c r="W59" s="37"/>
      <c r="X59" s="32"/>
      <c r="Y59" s="32"/>
      <c r="Z59" s="35"/>
      <c r="AA59" s="35"/>
      <c r="AB59" s="32"/>
      <c r="AC59" s="32"/>
      <c r="AD59" s="35"/>
      <c r="AE59" s="35"/>
      <c r="AF59" s="32"/>
      <c r="AG59" s="32"/>
      <c r="AH59" s="35"/>
      <c r="AI59" s="35"/>
      <c r="AJ59" s="32"/>
      <c r="AK59" s="32"/>
      <c r="AL59" s="35"/>
      <c r="AM59" s="35"/>
      <c r="AN59" s="32"/>
      <c r="AO59" s="32"/>
      <c r="AP59" s="22"/>
      <c r="AQ59" s="34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140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3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6"/>
      <c r="EO59" s="46"/>
      <c r="EP59" s="46"/>
      <c r="EQ59" s="46"/>
      <c r="ER59" s="46"/>
      <c r="ES59" s="46"/>
    </row>
    <row r="60" spans="1:149" s="43" customFormat="1" ht="45" customHeight="1" x14ac:dyDescent="0.7">
      <c r="B60" s="1"/>
      <c r="C60" s="1"/>
      <c r="D60" s="1"/>
      <c r="E60" s="1"/>
      <c r="F60" s="1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"/>
      <c r="AP60" s="1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6"/>
      <c r="EO60" s="46"/>
      <c r="EP60" s="46"/>
      <c r="EQ60" s="46"/>
      <c r="ER60" s="46"/>
      <c r="ES60" s="46"/>
    </row>
    <row r="61" spans="1:149" ht="47.25" thickBot="1" x14ac:dyDescent="0.75">
      <c r="B61" s="69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140" t="s">
        <v>4</v>
      </c>
      <c r="BC61" s="27" t="s">
        <v>46</v>
      </c>
      <c r="BD61" s="143">
        <f>SUM(B3:DF3)-0.5</f>
        <v>824</v>
      </c>
      <c r="BE61" s="143"/>
      <c r="BF61" s="143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  <c r="CX61" s="70"/>
      <c r="CY61" s="70"/>
      <c r="CZ61" s="70"/>
      <c r="DA61" s="70"/>
      <c r="DB61" s="70"/>
      <c r="DC61" s="70"/>
      <c r="DD61" s="70"/>
      <c r="DE61" s="70"/>
      <c r="DF61" s="71"/>
      <c r="DH61" s="48"/>
      <c r="DI61" s="48"/>
      <c r="DJ61" s="48"/>
      <c r="DK61" s="48"/>
      <c r="DL61" s="48"/>
      <c r="DM61" s="48"/>
      <c r="DN61" s="48"/>
      <c r="DO61" s="48"/>
    </row>
    <row r="62" spans="1:149" ht="47.25" thickTop="1" x14ac:dyDescent="0.25"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140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  <c r="CP62" s="73"/>
      <c r="CQ62" s="73"/>
      <c r="CR62" s="73"/>
      <c r="CS62" s="73"/>
      <c r="CT62" s="73"/>
      <c r="CU62" s="73"/>
      <c r="CV62" s="73"/>
      <c r="CW62" s="73"/>
      <c r="CX62" s="73"/>
      <c r="CY62" s="73"/>
      <c r="CZ62" s="73"/>
      <c r="DA62" s="73"/>
      <c r="DB62" s="73"/>
      <c r="DC62" s="73"/>
      <c r="DD62" s="73"/>
      <c r="DE62" s="73"/>
      <c r="DF62" s="74"/>
      <c r="DH62" s="47"/>
      <c r="DI62" s="47"/>
      <c r="DJ62" s="47"/>
      <c r="DK62" s="47"/>
      <c r="DL62" s="47"/>
      <c r="DM62" s="47"/>
      <c r="DN62" s="47"/>
      <c r="DO62" s="47"/>
    </row>
    <row r="63" spans="1:149" ht="46.5" x14ac:dyDescent="0.25">
      <c r="DH63" s="49"/>
      <c r="DI63" s="49"/>
      <c r="DJ63" s="49"/>
      <c r="DK63" s="49"/>
      <c r="DL63" s="49"/>
      <c r="DM63" s="49"/>
      <c r="DN63" s="49"/>
      <c r="DO63" s="49"/>
    </row>
  </sheetData>
  <mergeCells count="22">
    <mergeCell ref="DH7:DI7"/>
    <mergeCell ref="DH23:DI23"/>
    <mergeCell ref="DN25:DO25"/>
    <mergeCell ref="DK29:DL29"/>
    <mergeCell ref="BB61:BB62"/>
    <mergeCell ref="BD61:BF61"/>
    <mergeCell ref="BL55:BN55"/>
    <mergeCell ref="CR55:CT56"/>
    <mergeCell ref="CV55:CX55"/>
    <mergeCell ref="CB55:CD55"/>
    <mergeCell ref="DH43:DI43"/>
    <mergeCell ref="BY55:CA56"/>
    <mergeCell ref="BI55:BK56"/>
    <mergeCell ref="V58:V59"/>
    <mergeCell ref="X58:Z58"/>
    <mergeCell ref="BX58:BX59"/>
    <mergeCell ref="BZ58:CB58"/>
    <mergeCell ref="G55:J56"/>
    <mergeCell ref="T55:V56"/>
    <mergeCell ref="X55:Z55"/>
    <mergeCell ref="AN55:AR56"/>
    <mergeCell ref="AT55:AV55"/>
  </mergeCells>
  <conditionalFormatting sqref="A1:XFD1048576">
    <cfRule type="cellIs" dxfId="23" priority="1" operator="equal">
      <formula>50</formula>
    </cfRule>
    <cfRule type="containsText" dxfId="22" priority="2" operator="containsText" text="x">
      <formula>NOT(ISERROR(SEARCH("x",A1)))</formula>
    </cfRule>
    <cfRule type="cellIs" dxfId="21" priority="3" operator="equal">
      <formula>15</formula>
    </cfRule>
    <cfRule type="cellIs" dxfId="20" priority="4" operator="equal">
      <formula>14.5</formula>
    </cfRule>
    <cfRule type="cellIs" dxfId="19" priority="5" operator="equal">
      <formula>14</formula>
    </cfRule>
    <cfRule type="cellIs" dxfId="18" priority="6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47A8-BAD9-4861-A747-EC3B8C5253F8}">
  <dimension ref="A1:GO70"/>
  <sheetViews>
    <sheetView zoomScale="25" zoomScaleNormal="25" workbookViewId="0"/>
  </sheetViews>
  <sheetFormatPr defaultColWidth="8.85546875" defaultRowHeight="15" x14ac:dyDescent="0.25"/>
  <cols>
    <col min="1" max="1" width="8.2851562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6384" width="8.85546875" style="1"/>
  </cols>
  <sheetData>
    <row r="1" spans="1:184" ht="42" customHeight="1" x14ac:dyDescent="0.25">
      <c r="A1" s="13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</row>
    <row r="2" spans="1:184" ht="163.5" customHeight="1" thickBot="1" x14ac:dyDescent="0.3">
      <c r="B2" s="75">
        <v>50</v>
      </c>
      <c r="C2" s="75">
        <v>50</v>
      </c>
      <c r="D2" s="75">
        <v>50</v>
      </c>
      <c r="E2" s="75">
        <v>50</v>
      </c>
      <c r="F2" s="75">
        <v>50</v>
      </c>
      <c r="G2" s="75">
        <v>50</v>
      </c>
      <c r="H2" s="75">
        <v>50</v>
      </c>
      <c r="I2" s="75">
        <v>50</v>
      </c>
      <c r="J2" s="75">
        <v>50</v>
      </c>
      <c r="K2" s="75">
        <v>50</v>
      </c>
      <c r="L2" s="75">
        <v>50</v>
      </c>
      <c r="M2" s="75">
        <v>50</v>
      </c>
      <c r="N2" s="75">
        <v>50</v>
      </c>
      <c r="O2" s="75">
        <v>50</v>
      </c>
      <c r="P2" s="75">
        <v>50</v>
      </c>
      <c r="Q2" s="75">
        <v>50</v>
      </c>
      <c r="R2" s="75">
        <v>50</v>
      </c>
      <c r="S2" s="75">
        <v>50</v>
      </c>
      <c r="T2" s="75">
        <v>50</v>
      </c>
      <c r="U2" s="75">
        <v>50</v>
      </c>
      <c r="V2" s="75">
        <v>50</v>
      </c>
      <c r="W2" s="75">
        <v>50</v>
      </c>
      <c r="X2" s="75">
        <v>50</v>
      </c>
      <c r="Y2" s="75">
        <v>50</v>
      </c>
      <c r="Z2" s="75">
        <v>50</v>
      </c>
      <c r="AA2" s="75">
        <v>50</v>
      </c>
      <c r="AB2" s="75">
        <v>50</v>
      </c>
      <c r="AC2" s="75">
        <v>50</v>
      </c>
      <c r="AD2" s="75">
        <v>50</v>
      </c>
      <c r="AE2" s="75">
        <v>50</v>
      </c>
      <c r="AF2" s="75">
        <v>50</v>
      </c>
      <c r="AG2" s="75">
        <v>50</v>
      </c>
      <c r="AH2" s="75">
        <v>50</v>
      </c>
      <c r="AI2" s="75">
        <v>50</v>
      </c>
      <c r="AJ2" s="75">
        <v>50</v>
      </c>
      <c r="AK2" s="75">
        <v>50</v>
      </c>
      <c r="AL2" s="75">
        <v>50</v>
      </c>
      <c r="AM2" s="75">
        <v>50</v>
      </c>
      <c r="AN2" s="75">
        <v>50</v>
      </c>
      <c r="AO2" s="75">
        <v>50</v>
      </c>
      <c r="AP2" s="75">
        <v>50</v>
      </c>
      <c r="AQ2" s="75">
        <v>50</v>
      </c>
      <c r="AR2" s="75">
        <v>50</v>
      </c>
      <c r="AS2" s="75">
        <v>50</v>
      </c>
      <c r="AT2" s="75">
        <v>50</v>
      </c>
      <c r="AU2" s="75">
        <v>50</v>
      </c>
      <c r="AV2" s="75">
        <v>50</v>
      </c>
      <c r="AW2" s="75">
        <v>50</v>
      </c>
      <c r="AX2" s="75">
        <v>50</v>
      </c>
      <c r="AY2" s="75">
        <v>50</v>
      </c>
      <c r="AZ2" s="75">
        <v>50</v>
      </c>
      <c r="BA2" s="75">
        <v>50</v>
      </c>
      <c r="BB2" s="75">
        <v>50</v>
      </c>
      <c r="BC2" s="75">
        <v>50</v>
      </c>
      <c r="BD2" s="75">
        <v>50</v>
      </c>
      <c r="BE2" s="75">
        <v>50</v>
      </c>
      <c r="BF2" s="75">
        <v>50</v>
      </c>
      <c r="BG2" s="75">
        <v>50</v>
      </c>
      <c r="BH2" s="75">
        <v>50</v>
      </c>
      <c r="BI2" s="75">
        <v>50</v>
      </c>
      <c r="BJ2" s="75">
        <v>50</v>
      </c>
      <c r="BK2" s="75">
        <v>50</v>
      </c>
      <c r="BL2" s="75">
        <v>50</v>
      </c>
      <c r="BM2" s="75">
        <v>50</v>
      </c>
      <c r="BN2" s="75">
        <v>50</v>
      </c>
      <c r="BO2" s="75">
        <v>50</v>
      </c>
      <c r="BP2" s="75">
        <v>50</v>
      </c>
      <c r="BQ2" s="75">
        <v>50</v>
      </c>
      <c r="BR2" s="75">
        <v>50</v>
      </c>
      <c r="BS2" s="75">
        <v>50</v>
      </c>
      <c r="BT2" s="75">
        <v>50</v>
      </c>
      <c r="BU2" s="75">
        <v>50</v>
      </c>
      <c r="BV2" s="75">
        <v>50</v>
      </c>
      <c r="BW2" s="75">
        <v>50</v>
      </c>
      <c r="BX2" s="75">
        <v>50</v>
      </c>
      <c r="BY2" s="75">
        <v>50</v>
      </c>
      <c r="BZ2" s="75">
        <v>50</v>
      </c>
      <c r="CA2" s="75">
        <v>50</v>
      </c>
      <c r="CB2" s="75">
        <v>50</v>
      </c>
      <c r="CC2" s="75">
        <v>50</v>
      </c>
      <c r="CD2" s="75">
        <v>50</v>
      </c>
      <c r="CE2" s="75">
        <v>50</v>
      </c>
      <c r="CF2" s="75">
        <v>50</v>
      </c>
      <c r="CG2" s="75">
        <v>50</v>
      </c>
      <c r="CH2" s="75">
        <v>50</v>
      </c>
      <c r="CI2" s="75">
        <v>50</v>
      </c>
      <c r="CJ2" s="75">
        <v>50</v>
      </c>
      <c r="CK2" s="75">
        <v>50</v>
      </c>
      <c r="CL2" s="75">
        <v>50</v>
      </c>
      <c r="CM2" s="75">
        <v>50</v>
      </c>
      <c r="CN2" s="75">
        <v>50</v>
      </c>
      <c r="CO2" s="75">
        <v>50</v>
      </c>
      <c r="CP2" s="75">
        <v>50</v>
      </c>
      <c r="CQ2" s="75">
        <v>50</v>
      </c>
      <c r="CR2" s="75">
        <v>50</v>
      </c>
      <c r="CS2" s="75">
        <v>50</v>
      </c>
      <c r="CT2" s="75">
        <v>50</v>
      </c>
      <c r="CU2" s="75">
        <v>50</v>
      </c>
      <c r="CV2" s="75">
        <v>50</v>
      </c>
      <c r="CW2" s="75">
        <v>50</v>
      </c>
      <c r="CX2" s="75">
        <v>50</v>
      </c>
      <c r="CY2" s="75">
        <v>50</v>
      </c>
      <c r="CZ2" s="75">
        <v>50</v>
      </c>
      <c r="DA2" s="75">
        <v>50</v>
      </c>
      <c r="DB2" s="75">
        <v>50</v>
      </c>
      <c r="DC2" s="75">
        <v>50</v>
      </c>
      <c r="DD2" s="75">
        <v>50</v>
      </c>
      <c r="DE2" s="75">
        <v>50</v>
      </c>
      <c r="DF2" s="75">
        <v>50</v>
      </c>
      <c r="DG2" s="75">
        <v>50</v>
      </c>
      <c r="DH2" s="75">
        <v>50</v>
      </c>
      <c r="DI2" s="75">
        <v>50</v>
      </c>
      <c r="DJ2" s="75">
        <v>50</v>
      </c>
      <c r="DK2" s="75">
        <v>50</v>
      </c>
      <c r="DL2" s="75">
        <v>50</v>
      </c>
      <c r="DM2" s="75">
        <v>50</v>
      </c>
      <c r="DN2" s="75">
        <v>50</v>
      </c>
      <c r="DO2" s="75">
        <v>50</v>
      </c>
      <c r="DP2" s="75">
        <v>50</v>
      </c>
      <c r="DQ2" s="75">
        <v>50</v>
      </c>
      <c r="DR2" s="75">
        <v>50</v>
      </c>
      <c r="DS2" s="75">
        <v>50</v>
      </c>
      <c r="DT2" s="75">
        <v>50</v>
      </c>
      <c r="DU2" s="75">
        <v>50</v>
      </c>
      <c r="DV2" s="75">
        <v>50</v>
      </c>
      <c r="DW2" s="75">
        <v>50</v>
      </c>
      <c r="DX2" s="75">
        <v>50</v>
      </c>
      <c r="DY2" s="75">
        <v>50</v>
      </c>
      <c r="DZ2" s="75">
        <v>50</v>
      </c>
      <c r="EA2" s="75">
        <v>50</v>
      </c>
      <c r="EB2" s="75">
        <v>50</v>
      </c>
      <c r="EC2" s="75">
        <v>50</v>
      </c>
      <c r="ED2" s="75">
        <v>50</v>
      </c>
      <c r="EE2" s="75">
        <v>50</v>
      </c>
      <c r="EF2" s="75">
        <v>50</v>
      </c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</row>
    <row r="3" spans="1:184" ht="42" customHeight="1" thickTop="1" x14ac:dyDescent="0.25">
      <c r="A3" s="13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E3" s="1" t="s">
        <v>45</v>
      </c>
      <c r="AF3" s="1">
        <v>14.5</v>
      </c>
      <c r="AG3" s="1">
        <f>Sheet1!$D$6</f>
        <v>1</v>
      </c>
      <c r="AH3" s="1">
        <v>14.5</v>
      </c>
      <c r="AI3" s="1" t="s">
        <v>45</v>
      </c>
      <c r="AJ3" s="1">
        <v>14.5</v>
      </c>
      <c r="AK3" s="1">
        <f>Sheet1!$D$6</f>
        <v>1</v>
      </c>
      <c r="AL3" s="1">
        <v>14.5</v>
      </c>
      <c r="AM3" s="1" t="s">
        <v>45</v>
      </c>
      <c r="AN3" s="1">
        <v>14.5</v>
      </c>
      <c r="AO3" s="1">
        <f>Sheet1!$D$6</f>
        <v>1</v>
      </c>
      <c r="AP3" s="1">
        <v>14.5</v>
      </c>
      <c r="AQ3" s="1" t="s">
        <v>45</v>
      </c>
      <c r="AR3" s="1">
        <f>29/2</f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</v>
      </c>
      <c r="BC3" s="1">
        <v>1</v>
      </c>
      <c r="BD3" s="1">
        <v>14.5</v>
      </c>
      <c r="BE3" s="1" t="s">
        <v>45</v>
      </c>
      <c r="BF3" s="1">
        <v>14.5</v>
      </c>
      <c r="BG3" s="1">
        <f>Sheet1!$D$6</f>
        <v>1</v>
      </c>
      <c r="BH3" s="1">
        <v>14.5</v>
      </c>
      <c r="BI3" s="1" t="s">
        <v>45</v>
      </c>
      <c r="BJ3" s="1">
        <v>14.5</v>
      </c>
      <c r="BK3" s="1">
        <f>Sheet1!$D$6</f>
        <v>1</v>
      </c>
      <c r="BL3" s="1">
        <v>14.5</v>
      </c>
      <c r="BM3" s="1" t="s">
        <v>45</v>
      </c>
      <c r="BN3" s="1">
        <v>14.5</v>
      </c>
      <c r="BO3" s="1">
        <f>Sheet1!$D$6</f>
        <v>1</v>
      </c>
      <c r="BP3" s="1">
        <v>14.5</v>
      </c>
      <c r="BQ3" s="1" t="s">
        <v>45</v>
      </c>
      <c r="BR3" s="1">
        <v>14.5</v>
      </c>
      <c r="BS3" s="1">
        <f>Sheet1!$D$6</f>
        <v>1</v>
      </c>
      <c r="BT3" s="1">
        <v>14.5</v>
      </c>
      <c r="BU3" s="1" t="s">
        <v>45</v>
      </c>
      <c r="BV3" s="1">
        <v>14.5</v>
      </c>
      <c r="BW3" s="1">
        <f>Sheet1!$D$6</f>
        <v>1</v>
      </c>
      <c r="BX3" s="1">
        <v>14.5</v>
      </c>
      <c r="BY3" s="1" t="s">
        <v>45</v>
      </c>
      <c r="BZ3" s="1">
        <v>14.5</v>
      </c>
      <c r="CA3" s="1">
        <f>Sheet1!$D$6</f>
        <v>1</v>
      </c>
      <c r="CB3" s="1">
        <v>14.5</v>
      </c>
      <c r="CC3" s="1" t="s">
        <v>45</v>
      </c>
      <c r="CD3" s="1">
        <v>14.5</v>
      </c>
      <c r="CE3" s="1">
        <f>Sheet1!$D$6</f>
        <v>1</v>
      </c>
      <c r="CF3" s="1">
        <v>14</v>
      </c>
      <c r="CG3" s="1"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14.5</v>
      </c>
      <c r="DG3" s="1" t="s">
        <v>45</v>
      </c>
      <c r="DH3" s="1">
        <v>14.5</v>
      </c>
      <c r="DI3" s="1">
        <f>Sheet1!$D$6</f>
        <v>1</v>
      </c>
      <c r="DJ3" s="1">
        <v>14.5</v>
      </c>
      <c r="DK3" s="1" t="s">
        <v>45</v>
      </c>
      <c r="DL3" s="1">
        <v>14.5</v>
      </c>
      <c r="DM3" s="1">
        <f>Sheet1!$D$6</f>
        <v>1</v>
      </c>
      <c r="DN3" s="1">
        <v>14.5</v>
      </c>
      <c r="DO3" s="1" t="s">
        <v>45</v>
      </c>
      <c r="DP3" s="1">
        <v>14.5</v>
      </c>
      <c r="DQ3" s="1">
        <f>Sheet1!$D$6</f>
        <v>1</v>
      </c>
      <c r="DR3" s="1">
        <v>14.5</v>
      </c>
      <c r="DS3" s="1" t="s">
        <v>45</v>
      </c>
      <c r="DT3" s="1">
        <v>14.5</v>
      </c>
      <c r="DU3" s="1">
        <f>Sheet1!$D$6</f>
        <v>1</v>
      </c>
      <c r="DV3" s="1">
        <v>14.5</v>
      </c>
      <c r="DW3" s="1" t="s">
        <v>45</v>
      </c>
      <c r="DX3" s="1">
        <v>14.5</v>
      </c>
      <c r="DY3" s="1">
        <f>Sheet1!$D$6</f>
        <v>1</v>
      </c>
      <c r="DZ3" s="1">
        <v>14.5</v>
      </c>
      <c r="EA3" s="1" t="s">
        <v>45</v>
      </c>
      <c r="EB3" s="1">
        <f>29/2</f>
        <v>14.5</v>
      </c>
      <c r="EC3" s="1">
        <f>Sheet1!$D$6</f>
        <v>1</v>
      </c>
      <c r="ED3" s="1">
        <v>14.5</v>
      </c>
      <c r="EE3" s="1" t="s">
        <v>45</v>
      </c>
      <c r="EF3" s="1">
        <v>14.5</v>
      </c>
      <c r="EH3" s="60"/>
      <c r="EI3" s="59"/>
      <c r="EJ3" s="51"/>
      <c r="EK3" s="51"/>
      <c r="EL3" s="51"/>
      <c r="EM3" s="51"/>
      <c r="EN3" s="51"/>
      <c r="EO3" s="51"/>
      <c r="EP3" s="51"/>
      <c r="EQ3" s="51"/>
      <c r="ER3" s="51"/>
      <c r="ES3" s="51"/>
      <c r="ET3" s="51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1"/>
      <c r="FJ3" s="51"/>
      <c r="FK3" s="51"/>
      <c r="FL3" s="51"/>
      <c r="FM3" s="51"/>
      <c r="FN3" s="51"/>
      <c r="FO3" s="51"/>
      <c r="FP3" s="51"/>
      <c r="FQ3" s="51"/>
      <c r="FR3" s="51"/>
      <c r="FS3" s="51"/>
      <c r="FT3" s="51"/>
      <c r="FU3" s="51"/>
      <c r="FV3" s="51"/>
      <c r="FW3" s="51"/>
      <c r="FX3" s="51"/>
      <c r="FY3" s="51"/>
      <c r="FZ3" s="51"/>
      <c r="GA3" s="51"/>
      <c r="GB3" s="51"/>
    </row>
    <row r="4" spans="1:184" ht="7.5" customHeight="1" x14ac:dyDescent="0.25">
      <c r="B4" s="1">
        <f>Sheet1!$D$6</f>
        <v>1</v>
      </c>
      <c r="C4" s="1">
        <f>Sheet1!$D$6</f>
        <v>1</v>
      </c>
      <c r="D4" s="1">
        <f>Sheet1!$D$6</f>
        <v>1</v>
      </c>
      <c r="E4" s="1">
        <f>Sheet1!$D$6</f>
        <v>1</v>
      </c>
      <c r="F4" s="1">
        <f>Sheet1!$D$6</f>
        <v>1</v>
      </c>
      <c r="G4" s="1">
        <f>Sheet1!$D$6</f>
        <v>1</v>
      </c>
      <c r="H4" s="1">
        <f>Sheet1!$D$6</f>
        <v>1</v>
      </c>
      <c r="I4" s="1">
        <f>Sheet1!$D$6</f>
        <v>1</v>
      </c>
      <c r="J4" s="1">
        <f>Sheet1!$D$6</f>
        <v>1</v>
      </c>
      <c r="K4" s="1">
        <f>Sheet1!$D$6</f>
        <v>1</v>
      </c>
      <c r="L4" s="1">
        <f>Sheet1!$D$6</f>
        <v>1</v>
      </c>
      <c r="M4" s="1">
        <f>Sheet1!$D$6</f>
        <v>1</v>
      </c>
      <c r="N4" s="1">
        <f>Sheet1!$D$6</f>
        <v>1</v>
      </c>
      <c r="O4" s="1">
        <f>Sheet1!$D$6</f>
        <v>1</v>
      </c>
      <c r="P4" s="1">
        <f>Sheet1!$D$6</f>
        <v>1</v>
      </c>
      <c r="Q4" s="1">
        <f>Sheet1!$D$6</f>
        <v>1</v>
      </c>
      <c r="R4" s="1">
        <f>Sheet1!$D$6</f>
        <v>1</v>
      </c>
      <c r="S4" s="1">
        <f>Sheet1!$D$6</f>
        <v>1</v>
      </c>
      <c r="T4" s="1">
        <f>Sheet1!$D$6</f>
        <v>1</v>
      </c>
      <c r="U4" s="1">
        <f>Sheet1!$D$6</f>
        <v>1</v>
      </c>
      <c r="V4" s="1">
        <f>Sheet1!$D$6</f>
        <v>1</v>
      </c>
      <c r="W4" s="1">
        <f>Sheet1!$D$6</f>
        <v>1</v>
      </c>
      <c r="X4" s="1">
        <f>Sheet1!$D$6</f>
        <v>1</v>
      </c>
      <c r="Y4" s="1">
        <f>Sheet1!$D$6</f>
        <v>1</v>
      </c>
      <c r="Z4" s="1">
        <f>Sheet1!$D$6</f>
        <v>1</v>
      </c>
      <c r="AA4" s="1">
        <f>Sheet1!$D$6</f>
        <v>1</v>
      </c>
      <c r="AB4" s="1">
        <f>Sheet1!$D$6</f>
        <v>1</v>
      </c>
      <c r="AC4" s="1">
        <f>Sheet1!$D$6</f>
        <v>1</v>
      </c>
      <c r="AD4" s="1">
        <f>Sheet1!$D$6</f>
        <v>1</v>
      </c>
      <c r="AE4" s="1">
        <f>Sheet1!$D$6</f>
        <v>1</v>
      </c>
      <c r="AF4" s="1">
        <f>Sheet1!$D$6</f>
        <v>1</v>
      </c>
      <c r="AG4" s="1">
        <f>Sheet1!$D$6</f>
        <v>1</v>
      </c>
      <c r="AH4" s="1">
        <f>Sheet1!$D$6</f>
        <v>1</v>
      </c>
      <c r="AI4" s="1">
        <f>Sheet1!$D$6</f>
        <v>1</v>
      </c>
      <c r="AJ4" s="1">
        <f>Sheet1!$D$6</f>
        <v>1</v>
      </c>
      <c r="AK4" s="1">
        <f>Sheet1!$D$6</f>
        <v>1</v>
      </c>
      <c r="AL4" s="1">
        <f>Sheet1!$D$6</f>
        <v>1</v>
      </c>
      <c r="AM4" s="1">
        <f>Sheet1!$D$6</f>
        <v>1</v>
      </c>
      <c r="AN4" s="1">
        <f>Sheet1!$D$6</f>
        <v>1</v>
      </c>
      <c r="AO4" s="1">
        <f>Sheet1!$D$6</f>
        <v>1</v>
      </c>
      <c r="AP4" s="1">
        <f>Sheet1!$D$6</f>
        <v>1</v>
      </c>
      <c r="AQ4" s="1">
        <f>Sheet1!$D$6</f>
        <v>1</v>
      </c>
      <c r="AR4" s="1">
        <f>Sheet1!$D$6</f>
        <v>1</v>
      </c>
      <c r="AS4" s="1">
        <f>Sheet1!$D$6</f>
        <v>1</v>
      </c>
      <c r="AT4" s="1">
        <f>Sheet1!$D$6</f>
        <v>1</v>
      </c>
      <c r="AU4" s="1">
        <f>Sheet1!$D$6</f>
        <v>1</v>
      </c>
      <c r="AV4" s="1">
        <f>Sheet1!$D$6</f>
        <v>1</v>
      </c>
      <c r="AW4" s="1">
        <f>Sheet1!$D$6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Sheet1!$D$6</f>
        <v>1</v>
      </c>
      <c r="BH4" s="1">
        <f>Sheet1!$D$6</f>
        <v>1</v>
      </c>
      <c r="BI4" s="1">
        <f>Sheet1!$D$6</f>
        <v>1</v>
      </c>
      <c r="BJ4" s="1">
        <f>Sheet1!$D$6</f>
        <v>1</v>
      </c>
      <c r="BK4" s="1">
        <f>Sheet1!$D$6</f>
        <v>1</v>
      </c>
      <c r="BL4" s="1">
        <f>Sheet1!$D$6</f>
        <v>1</v>
      </c>
      <c r="BM4" s="1">
        <f>Sheet1!$D$6</f>
        <v>1</v>
      </c>
      <c r="BN4" s="1">
        <f>Sheet1!$D$6</f>
        <v>1</v>
      </c>
      <c r="BO4" s="1">
        <f>Sheet1!$D$6</f>
        <v>1</v>
      </c>
      <c r="BP4" s="1">
        <f>Sheet1!$D$6</f>
        <v>1</v>
      </c>
      <c r="BQ4" s="1">
        <f>Sheet1!$D$6</f>
        <v>1</v>
      </c>
      <c r="BR4" s="1">
        <f>Sheet1!$D$6</f>
        <v>1</v>
      </c>
      <c r="BS4" s="1">
        <f>Sheet1!$D$6</f>
        <v>1</v>
      </c>
      <c r="BT4" s="1">
        <f>Sheet1!$D$6</f>
        <v>1</v>
      </c>
      <c r="BU4" s="1">
        <f>Sheet1!$D$6</f>
        <v>1</v>
      </c>
      <c r="BV4" s="1">
        <f>Sheet1!$D$6</f>
        <v>1</v>
      </c>
      <c r="BW4" s="1">
        <f>Sheet1!$D$6</f>
        <v>1</v>
      </c>
      <c r="BX4" s="1">
        <f>Sheet1!$D$6</f>
        <v>1</v>
      </c>
      <c r="BY4" s="1">
        <f>Sheet1!$D$6</f>
        <v>1</v>
      </c>
      <c r="BZ4" s="1">
        <f>Sheet1!$D$6</f>
        <v>1</v>
      </c>
      <c r="CA4" s="1">
        <f>Sheet1!$D$6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Sheet1!$D$6</f>
        <v>1</v>
      </c>
      <c r="CL4" s="1">
        <f>Sheet1!$D$6</f>
        <v>1</v>
      </c>
      <c r="CM4" s="1">
        <f>Sheet1!$D$6</f>
        <v>1</v>
      </c>
      <c r="CN4" s="1">
        <f>Sheet1!$D$6</f>
        <v>1</v>
      </c>
      <c r="CO4" s="1">
        <f>Sheet1!$D$6</f>
        <v>1</v>
      </c>
      <c r="CP4" s="1">
        <f>Sheet1!$D$6</f>
        <v>1</v>
      </c>
      <c r="CQ4" s="1">
        <f>Sheet1!$D$6</f>
        <v>1</v>
      </c>
      <c r="CR4" s="1">
        <f>Sheet1!$D$6</f>
        <v>1</v>
      </c>
      <c r="CS4" s="1">
        <f>Sheet1!$D$6</f>
        <v>1</v>
      </c>
      <c r="CT4" s="1">
        <f>Sheet1!$D$6</f>
        <v>1</v>
      </c>
      <c r="CU4" s="1">
        <f>Sheet1!$D$6</f>
        <v>1</v>
      </c>
      <c r="CV4" s="1">
        <f>Sheet1!$D$6</f>
        <v>1</v>
      </c>
      <c r="CW4" s="1">
        <f>Sheet1!$D$6</f>
        <v>1</v>
      </c>
      <c r="CX4" s="1">
        <f>Sheet1!$D$6</f>
        <v>1</v>
      </c>
      <c r="CY4" s="1">
        <f>Sheet1!$D$6</f>
        <v>1</v>
      </c>
      <c r="CZ4" s="1">
        <f>Sheet1!$D$6</f>
        <v>1</v>
      </c>
      <c r="DA4" s="1">
        <f>Sheet1!$D$6</f>
        <v>1</v>
      </c>
      <c r="DB4" s="1">
        <f>Sheet1!$D$6</f>
        <v>1</v>
      </c>
      <c r="DC4" s="1">
        <f>Sheet1!$D$6</f>
        <v>1</v>
      </c>
      <c r="DD4" s="1">
        <f>Sheet1!$D$6</f>
        <v>1</v>
      </c>
      <c r="DE4" s="1">
        <f>Sheet1!$D$6</f>
        <v>1</v>
      </c>
      <c r="DF4" s="1">
        <f>Sheet1!$D$6</f>
        <v>1</v>
      </c>
      <c r="DG4" s="1">
        <f>Sheet1!$D$6</f>
        <v>1</v>
      </c>
      <c r="DH4" s="1">
        <f>Sheet1!$D$6</f>
        <v>1</v>
      </c>
      <c r="DI4" s="1">
        <f>Sheet1!$D$6</f>
        <v>1</v>
      </c>
      <c r="DJ4" s="1">
        <f>Sheet1!$D$6</f>
        <v>1</v>
      </c>
      <c r="DK4" s="1">
        <f>Sheet1!$D$6</f>
        <v>1</v>
      </c>
      <c r="DL4" s="1">
        <f>Sheet1!$D$6</f>
        <v>1</v>
      </c>
      <c r="DM4" s="1">
        <f>Sheet1!$D$6</f>
        <v>1</v>
      </c>
      <c r="DN4" s="1">
        <f>Sheet1!$D$6</f>
        <v>1</v>
      </c>
      <c r="DO4" s="1">
        <f>Sheet1!$D$6</f>
        <v>1</v>
      </c>
      <c r="DP4" s="1">
        <f>Sheet1!$D$6</f>
        <v>1</v>
      </c>
      <c r="DQ4" s="1">
        <f>Sheet1!$D$6</f>
        <v>1</v>
      </c>
      <c r="DR4" s="1">
        <f>Sheet1!$D$6</f>
        <v>1</v>
      </c>
      <c r="DS4" s="1">
        <f>Sheet1!$D$6</f>
        <v>1</v>
      </c>
      <c r="DT4" s="1">
        <f>Sheet1!$D$6</f>
        <v>1</v>
      </c>
      <c r="DU4" s="1">
        <f>Sheet1!$D$6</f>
        <v>1</v>
      </c>
      <c r="DV4" s="1">
        <f>Sheet1!$D$6</f>
        <v>1</v>
      </c>
      <c r="DW4" s="1">
        <f>Sheet1!$D$6</f>
        <v>1</v>
      </c>
      <c r="DX4" s="1">
        <f>Sheet1!$D$6</f>
        <v>1</v>
      </c>
      <c r="DY4" s="1">
        <f>Sheet1!$D$6</f>
        <v>1</v>
      </c>
      <c r="DZ4" s="1">
        <f>Sheet1!$D$6</f>
        <v>1</v>
      </c>
      <c r="EA4" s="1">
        <f>Sheet1!$D$6</f>
        <v>1</v>
      </c>
      <c r="EB4" s="1">
        <f>Sheet1!$D$6</f>
        <v>1</v>
      </c>
      <c r="EC4" s="1">
        <f>Sheet1!$D$6</f>
        <v>1</v>
      </c>
      <c r="ED4" s="1">
        <f>Sheet1!$D$6</f>
        <v>1</v>
      </c>
      <c r="EE4" s="1">
        <f>Sheet1!$D$6</f>
        <v>1</v>
      </c>
      <c r="EF4" s="1">
        <f>Sheet1!$D$6</f>
        <v>1</v>
      </c>
      <c r="EH4" s="67"/>
      <c r="EI4" s="66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  <c r="FW4" s="51"/>
      <c r="FX4" s="51"/>
      <c r="FY4" s="51"/>
      <c r="FZ4" s="51"/>
      <c r="GA4" s="51"/>
      <c r="GB4" s="51"/>
    </row>
    <row r="5" spans="1:184" ht="42" customHeight="1" x14ac:dyDescent="0.25">
      <c r="A5" s="13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E5" s="1">
        <f>Sheet1!$D$6</f>
        <v>1</v>
      </c>
      <c r="AF5" s="1">
        <v>14.5</v>
      </c>
      <c r="AG5" s="1" t="s">
        <v>45</v>
      </c>
      <c r="AH5" s="1">
        <v>14.5</v>
      </c>
      <c r="AI5" s="1">
        <f>Sheet1!$D$6</f>
        <v>1</v>
      </c>
      <c r="AJ5" s="1">
        <v>14.5</v>
      </c>
      <c r="AK5" s="1" t="s">
        <v>45</v>
      </c>
      <c r="AL5" s="1">
        <v>14.5</v>
      </c>
      <c r="AM5" s="1">
        <f>Sheet1!$D$6</f>
        <v>1</v>
      </c>
      <c r="AN5" s="1">
        <v>14.5</v>
      </c>
      <c r="AO5" s="1" t="s">
        <v>45</v>
      </c>
      <c r="AP5" s="1">
        <f>29/2</f>
        <v>14.5</v>
      </c>
      <c r="AQ5" s="1">
        <f>Sheet1!$D$6</f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>
        <f>Sheet1!$D$6</f>
        <v>1</v>
      </c>
      <c r="BB5" s="1">
        <v>14.5</v>
      </c>
      <c r="BC5" s="1" t="s">
        <v>45</v>
      </c>
      <c r="BD5" s="1">
        <v>14.5</v>
      </c>
      <c r="BE5" s="1">
        <f>Sheet1!$D$6</f>
        <v>1</v>
      </c>
      <c r="BF5" s="1">
        <v>14.5</v>
      </c>
      <c r="BG5" s="1" t="s">
        <v>45</v>
      </c>
      <c r="BH5" s="1">
        <v>14.5</v>
      </c>
      <c r="BI5" s="1">
        <f>Sheet1!$D$6</f>
        <v>1</v>
      </c>
      <c r="BJ5" s="1">
        <v>14.5</v>
      </c>
      <c r="BK5" s="1" t="s">
        <v>45</v>
      </c>
      <c r="BL5" s="1">
        <v>14.5</v>
      </c>
      <c r="BM5" s="1">
        <f>Sheet1!$D$6</f>
        <v>1</v>
      </c>
      <c r="BN5" s="1">
        <v>14.5</v>
      </c>
      <c r="BO5" s="1" t="s">
        <v>45</v>
      </c>
      <c r="BP5" s="1">
        <v>14.5</v>
      </c>
      <c r="BQ5" s="1">
        <f>Sheet1!$D$6</f>
        <v>1</v>
      </c>
      <c r="BR5" s="1">
        <v>14.5</v>
      </c>
      <c r="BS5" s="1" t="s">
        <v>45</v>
      </c>
      <c r="BT5" s="1">
        <v>14.5</v>
      </c>
      <c r="BU5" s="1">
        <f>Sheet1!$D$6</f>
        <v>1</v>
      </c>
      <c r="BV5" s="1">
        <v>14.5</v>
      </c>
      <c r="BW5" s="1" t="s">
        <v>45</v>
      </c>
      <c r="BX5" s="1">
        <v>14.5</v>
      </c>
      <c r="BY5" s="1">
        <f>Sheet1!$D$6</f>
        <v>1</v>
      </c>
      <c r="BZ5" s="1">
        <v>14.5</v>
      </c>
      <c r="CA5" s="1" t="s">
        <v>45</v>
      </c>
      <c r="CB5" s="1">
        <v>14.5</v>
      </c>
      <c r="CC5" s="1">
        <f>Sheet1!$D$6</f>
        <v>1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G5" s="1">
        <f>Sheet1!$D$6</f>
        <v>1</v>
      </c>
      <c r="DH5" s="1">
        <v>14.5</v>
      </c>
      <c r="DI5" s="1" t="s">
        <v>45</v>
      </c>
      <c r="DJ5" s="1">
        <v>14.5</v>
      </c>
      <c r="DK5" s="1">
        <f>Sheet1!$D$6</f>
        <v>1</v>
      </c>
      <c r="DL5" s="1">
        <v>14.5</v>
      </c>
      <c r="DM5" s="1" t="s">
        <v>45</v>
      </c>
      <c r="DN5" s="1">
        <v>14.5</v>
      </c>
      <c r="DO5" s="1">
        <f>Sheet1!$D$6</f>
        <v>1</v>
      </c>
      <c r="DP5" s="1">
        <v>14.5</v>
      </c>
      <c r="DQ5" s="1" t="s">
        <v>45</v>
      </c>
      <c r="DR5" s="1">
        <v>14.5</v>
      </c>
      <c r="DS5" s="1">
        <f>Sheet1!$D$6</f>
        <v>1</v>
      </c>
      <c r="DT5" s="1">
        <v>14.5</v>
      </c>
      <c r="DU5" s="1" t="s">
        <v>45</v>
      </c>
      <c r="DV5" s="1">
        <v>14.5</v>
      </c>
      <c r="DW5" s="1">
        <f>Sheet1!$D$6</f>
        <v>1</v>
      </c>
      <c r="DX5" s="1">
        <v>14.5</v>
      </c>
      <c r="DY5" s="1" t="s">
        <v>45</v>
      </c>
      <c r="DZ5" s="1">
        <f>29/2</f>
        <v>14.5</v>
      </c>
      <c r="EA5" s="1">
        <f>Sheet1!$D$6</f>
        <v>1</v>
      </c>
      <c r="EB5" s="1">
        <v>14.5</v>
      </c>
      <c r="EC5" s="1" t="s">
        <v>45</v>
      </c>
      <c r="ED5" s="1">
        <v>14.5</v>
      </c>
      <c r="EE5" s="1">
        <f>Sheet1!$D$6</f>
        <v>1</v>
      </c>
      <c r="EF5" s="1">
        <v>14</v>
      </c>
      <c r="EH5" s="67"/>
      <c r="EI5" s="66"/>
      <c r="EJ5" s="51"/>
      <c r="EK5" s="51"/>
      <c r="EL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</row>
    <row r="6" spans="1:184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G6" s="1">
        <f>Sheet1!$D$5</f>
        <v>1</v>
      </c>
      <c r="DH6" s="1">
        <f>Sheet1!$D$5</f>
        <v>1</v>
      </c>
      <c r="DI6" s="1">
        <f>Sheet1!$D$5</f>
        <v>1</v>
      </c>
      <c r="DJ6" s="1">
        <f>Sheet1!$D$5</f>
        <v>1</v>
      </c>
      <c r="DK6" s="1">
        <f>Sheet1!$D$5</f>
        <v>1</v>
      </c>
      <c r="DL6" s="1">
        <f>Sheet1!$D$5</f>
        <v>1</v>
      </c>
      <c r="DM6" s="1">
        <f>Sheet1!$D$5</f>
        <v>1</v>
      </c>
      <c r="DN6" s="1">
        <f>Sheet1!$D$5</f>
        <v>1</v>
      </c>
      <c r="DO6" s="1">
        <f>Sheet1!$D$5</f>
        <v>1</v>
      </c>
      <c r="DP6" s="1">
        <f>Sheet1!$D$5</f>
        <v>1</v>
      </c>
      <c r="DQ6" s="1">
        <f>Sheet1!$D$5</f>
        <v>1</v>
      </c>
      <c r="DR6" s="1">
        <f>Sheet1!$D$5</f>
        <v>1</v>
      </c>
      <c r="DS6" s="1">
        <f>Sheet1!$D$5</f>
        <v>1</v>
      </c>
      <c r="DT6" s="1">
        <f>Sheet1!$D$5</f>
        <v>1</v>
      </c>
      <c r="DU6" s="1">
        <f>Sheet1!$D$5</f>
        <v>1</v>
      </c>
      <c r="DV6" s="1">
        <f>Sheet1!$D$5</f>
        <v>1</v>
      </c>
      <c r="DW6" s="1">
        <f>Sheet1!$D$5</f>
        <v>1</v>
      </c>
      <c r="DX6" s="1">
        <f>Sheet1!$D$5</f>
        <v>1</v>
      </c>
      <c r="DY6" s="1">
        <f>Sheet1!$D$5</f>
        <v>1</v>
      </c>
      <c r="DZ6" s="1">
        <f>Sheet1!$D$5</f>
        <v>1</v>
      </c>
      <c r="EA6" s="1">
        <f>Sheet1!$D$5</f>
        <v>1</v>
      </c>
      <c r="EB6" s="1">
        <f>Sheet1!$D$5</f>
        <v>1</v>
      </c>
      <c r="EC6" s="1">
        <f>Sheet1!$D$5</f>
        <v>1</v>
      </c>
      <c r="ED6" s="1">
        <f>Sheet1!$D$5</f>
        <v>1</v>
      </c>
      <c r="EE6" s="1">
        <f>Sheet1!$D$5</f>
        <v>1</v>
      </c>
      <c r="EF6" s="1">
        <f>Sheet1!$D$5</f>
        <v>1</v>
      </c>
      <c r="EH6" s="67"/>
      <c r="EI6" s="66"/>
      <c r="EJ6" s="51"/>
      <c r="EK6" s="51"/>
      <c r="EL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A6" s="51"/>
      <c r="GB6" s="51"/>
    </row>
    <row r="7" spans="1:184" ht="42" customHeight="1" x14ac:dyDescent="0.25">
      <c r="A7" s="13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E7" s="1" t="s">
        <v>45</v>
      </c>
      <c r="AF7" s="1">
        <v>14.5</v>
      </c>
      <c r="AG7" s="1">
        <f>Sheet1!$D$6</f>
        <v>1</v>
      </c>
      <c r="AH7" s="1">
        <v>14.5</v>
      </c>
      <c r="AI7" s="1" t="s">
        <v>45</v>
      </c>
      <c r="AJ7" s="1">
        <v>14.5</v>
      </c>
      <c r="AK7" s="1">
        <f>Sheet1!$D$6</f>
        <v>1</v>
      </c>
      <c r="AL7" s="1">
        <v>14.5</v>
      </c>
      <c r="AM7" s="1" t="s">
        <v>45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f>29/2</f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</v>
      </c>
      <c r="BC7" s="1">
        <v>1</v>
      </c>
      <c r="BD7" s="1">
        <v>14.5</v>
      </c>
      <c r="BE7" s="1" t="s">
        <v>45</v>
      </c>
      <c r="BF7" s="1">
        <v>14.5</v>
      </c>
      <c r="BG7" s="1">
        <f>Sheet1!$D$6</f>
        <v>1</v>
      </c>
      <c r="BH7" s="1">
        <v>14.5</v>
      </c>
      <c r="BI7" s="1" t="s">
        <v>45</v>
      </c>
      <c r="BJ7" s="1">
        <v>14.5</v>
      </c>
      <c r="BK7" s="1">
        <f>Sheet1!$D$6</f>
        <v>1</v>
      </c>
      <c r="BL7" s="1">
        <v>14.5</v>
      </c>
      <c r="BM7" s="1" t="s">
        <v>45</v>
      </c>
      <c r="BN7" s="1">
        <v>14.5</v>
      </c>
      <c r="BO7" s="1">
        <f>Sheet1!$D$6</f>
        <v>1</v>
      </c>
      <c r="BP7" s="1">
        <v>14.5</v>
      </c>
      <c r="BQ7" s="1" t="s">
        <v>45</v>
      </c>
      <c r="BR7" s="1">
        <v>14.5</v>
      </c>
      <c r="BS7" s="1">
        <f>Sheet1!$D$6</f>
        <v>1</v>
      </c>
      <c r="BT7" s="1">
        <v>14.5</v>
      </c>
      <c r="BU7" s="1" t="s">
        <v>45</v>
      </c>
      <c r="BV7" s="1">
        <v>14.5</v>
      </c>
      <c r="BW7" s="1">
        <f>Sheet1!$D$6</f>
        <v>1</v>
      </c>
      <c r="BX7" s="1">
        <v>14.5</v>
      </c>
      <c r="BY7" s="1" t="s">
        <v>45</v>
      </c>
      <c r="BZ7" s="1">
        <v>14.5</v>
      </c>
      <c r="CA7" s="1">
        <f>Sheet1!$D$6</f>
        <v>1</v>
      </c>
      <c r="CB7" s="1">
        <v>14.5</v>
      </c>
      <c r="CC7" s="1" t="s">
        <v>45</v>
      </c>
      <c r="CD7" s="1">
        <v>14.5</v>
      </c>
      <c r="CE7" s="1">
        <f>Sheet1!$D$6</f>
        <v>1</v>
      </c>
      <c r="CF7" s="1">
        <v>14</v>
      </c>
      <c r="CG7" s="1"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14.5</v>
      </c>
      <c r="DG7" s="1" t="s">
        <v>45</v>
      </c>
      <c r="DH7" s="1">
        <v>14.5</v>
      </c>
      <c r="DI7" s="1">
        <f>Sheet1!$D$6</f>
        <v>1</v>
      </c>
      <c r="DJ7" s="1">
        <v>14.5</v>
      </c>
      <c r="DK7" s="1" t="s">
        <v>45</v>
      </c>
      <c r="DL7" s="1">
        <v>14.5</v>
      </c>
      <c r="DM7" s="1">
        <f>Sheet1!$D$6</f>
        <v>1</v>
      </c>
      <c r="DN7" s="1">
        <v>14.5</v>
      </c>
      <c r="DO7" s="1" t="s">
        <v>45</v>
      </c>
      <c r="DP7" s="1">
        <v>14.5</v>
      </c>
      <c r="DQ7" s="1">
        <f>Sheet1!$D$6</f>
        <v>1</v>
      </c>
      <c r="DR7" s="1">
        <v>14.5</v>
      </c>
      <c r="DS7" s="1" t="s">
        <v>45</v>
      </c>
      <c r="DT7" s="1">
        <v>14.5</v>
      </c>
      <c r="DU7" s="1">
        <f>Sheet1!$D$6</f>
        <v>1</v>
      </c>
      <c r="DV7" s="1">
        <v>14.5</v>
      </c>
      <c r="DW7" s="1" t="s">
        <v>45</v>
      </c>
      <c r="DX7" s="1">
        <v>14.5</v>
      </c>
      <c r="DY7" s="1">
        <f>Sheet1!$D$6</f>
        <v>1</v>
      </c>
      <c r="DZ7" s="1">
        <v>14.5</v>
      </c>
      <c r="EA7" s="1" t="s">
        <v>45</v>
      </c>
      <c r="EB7" s="1">
        <f>29/2</f>
        <v>14.5</v>
      </c>
      <c r="EC7" s="1">
        <f>Sheet1!$D$6</f>
        <v>1</v>
      </c>
      <c r="ED7" s="1">
        <v>14.5</v>
      </c>
      <c r="EE7" s="1" t="s">
        <v>45</v>
      </c>
      <c r="EF7" s="1">
        <v>14.5</v>
      </c>
      <c r="EH7" s="67"/>
      <c r="EI7" s="66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</row>
    <row r="8" spans="1:184" ht="7.5" customHeight="1" x14ac:dyDescent="0.25">
      <c r="B8" s="1">
        <f>Sheet1!$D$6</f>
        <v>1</v>
      </c>
      <c r="C8" s="1">
        <f>Sheet1!$D$6</f>
        <v>1</v>
      </c>
      <c r="D8" s="1">
        <f>Sheet1!$D$6</f>
        <v>1</v>
      </c>
      <c r="E8" s="1">
        <f>Sheet1!$D$6</f>
        <v>1</v>
      </c>
      <c r="F8" s="1">
        <f>Sheet1!$D$6</f>
        <v>1</v>
      </c>
      <c r="G8" s="1">
        <f>Sheet1!$D$6</f>
        <v>1</v>
      </c>
      <c r="H8" s="1">
        <f>Sheet1!$D$6</f>
        <v>1</v>
      </c>
      <c r="I8" s="1">
        <f>Sheet1!$D$6</f>
        <v>1</v>
      </c>
      <c r="J8" s="1">
        <f>Sheet1!$D$6</f>
        <v>1</v>
      </c>
      <c r="K8" s="1">
        <f>Sheet1!$D$6</f>
        <v>1</v>
      </c>
      <c r="L8" s="1">
        <f>Sheet1!$D$6</f>
        <v>1</v>
      </c>
      <c r="M8" s="1">
        <f>Sheet1!$D$6</f>
        <v>1</v>
      </c>
      <c r="N8" s="1">
        <f>Sheet1!$D$6</f>
        <v>1</v>
      </c>
      <c r="O8" s="1">
        <f>Sheet1!$D$6</f>
        <v>1</v>
      </c>
      <c r="P8" s="1">
        <f>Sheet1!$D$6</f>
        <v>1</v>
      </c>
      <c r="Q8" s="1">
        <f>Sheet1!$D$6</f>
        <v>1</v>
      </c>
      <c r="R8" s="1">
        <f>Sheet1!$D$6</f>
        <v>1</v>
      </c>
      <c r="S8" s="1">
        <f>Sheet1!$D$6</f>
        <v>1</v>
      </c>
      <c r="T8" s="1">
        <f>Sheet1!$D$6</f>
        <v>1</v>
      </c>
      <c r="U8" s="1">
        <f>Sheet1!$D$6</f>
        <v>1</v>
      </c>
      <c r="V8" s="1">
        <f>Sheet1!$D$6</f>
        <v>1</v>
      </c>
      <c r="W8" s="1">
        <f>Sheet1!$D$6</f>
        <v>1</v>
      </c>
      <c r="X8" s="1">
        <f>Sheet1!$D$6</f>
        <v>1</v>
      </c>
      <c r="Y8" s="1">
        <f>Sheet1!$D$6</f>
        <v>1</v>
      </c>
      <c r="Z8" s="1">
        <f>Sheet1!$D$6</f>
        <v>1</v>
      </c>
      <c r="AA8" s="1">
        <f>Sheet1!$D$6</f>
        <v>1</v>
      </c>
      <c r="AB8" s="1">
        <f>Sheet1!$D$6</f>
        <v>1</v>
      </c>
      <c r="AC8" s="1">
        <f>Sheet1!$D$6</f>
        <v>1</v>
      </c>
      <c r="AD8" s="1">
        <f>Sheet1!$D$6</f>
        <v>1</v>
      </c>
      <c r="AE8" s="1">
        <f>Sheet1!$D$6</f>
        <v>1</v>
      </c>
      <c r="AF8" s="1">
        <f>Sheet1!$D$6</f>
        <v>1</v>
      </c>
      <c r="AG8" s="1">
        <f>Sheet1!$D$6</f>
        <v>1</v>
      </c>
      <c r="AH8" s="1">
        <f>Sheet1!$D$6</f>
        <v>1</v>
      </c>
      <c r="AI8" s="1">
        <f>Sheet1!$D$6</f>
        <v>1</v>
      </c>
      <c r="AJ8" s="1">
        <f>Sheet1!$D$6</f>
        <v>1</v>
      </c>
      <c r="AK8" s="1">
        <f>Sheet1!$D$6</f>
        <v>1</v>
      </c>
      <c r="AL8" s="1">
        <f>Sheet1!$D$6</f>
        <v>1</v>
      </c>
      <c r="AM8" s="1">
        <f>Sheet1!$D$6</f>
        <v>1</v>
      </c>
      <c r="AN8" s="1">
        <f>Sheet1!$D$6</f>
        <v>1</v>
      </c>
      <c r="AO8" s="1">
        <f>Sheet1!$D$6</f>
        <v>1</v>
      </c>
      <c r="AP8" s="1">
        <f>Sheet1!$D$6</f>
        <v>1</v>
      </c>
      <c r="AQ8" s="1">
        <f>Sheet1!$D$6</f>
        <v>1</v>
      </c>
      <c r="AR8" s="1">
        <f>Sheet1!$D$6</f>
        <v>1</v>
      </c>
      <c r="AS8" s="1">
        <f>Sheet1!$D$6</f>
        <v>1</v>
      </c>
      <c r="AT8" s="1">
        <f>Sheet1!$D$6</f>
        <v>1</v>
      </c>
      <c r="AU8" s="1">
        <f>Sheet1!$D$6</f>
        <v>1</v>
      </c>
      <c r="AV8" s="1">
        <f>Sheet1!$D$6</f>
        <v>1</v>
      </c>
      <c r="AW8" s="1">
        <f>Sheet1!$D$6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Sheet1!$D$6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Sheet1!$D$6</f>
        <v>1</v>
      </c>
      <c r="BH8" s="1">
        <f>Sheet1!$D$6</f>
        <v>1</v>
      </c>
      <c r="BI8" s="1">
        <f>Sheet1!$D$6</f>
        <v>1</v>
      </c>
      <c r="BJ8" s="1">
        <f>Sheet1!$D$6</f>
        <v>1</v>
      </c>
      <c r="BK8" s="1">
        <f>Sheet1!$D$6</f>
        <v>1</v>
      </c>
      <c r="BL8" s="1">
        <f>Sheet1!$D$6</f>
        <v>1</v>
      </c>
      <c r="BM8" s="1">
        <f>Sheet1!$D$6</f>
        <v>1</v>
      </c>
      <c r="BN8" s="1">
        <f>Sheet1!$D$6</f>
        <v>1</v>
      </c>
      <c r="BO8" s="1">
        <f>Sheet1!$D$6</f>
        <v>1</v>
      </c>
      <c r="BP8" s="1">
        <f>Sheet1!$D$6</f>
        <v>1</v>
      </c>
      <c r="BQ8" s="1">
        <f>Sheet1!$D$6</f>
        <v>1</v>
      </c>
      <c r="BR8" s="1">
        <f>Sheet1!$D$6</f>
        <v>1</v>
      </c>
      <c r="BS8" s="1">
        <f>Sheet1!$D$6</f>
        <v>1</v>
      </c>
      <c r="BT8" s="1">
        <f>Sheet1!$D$6</f>
        <v>1</v>
      </c>
      <c r="BU8" s="1">
        <f>Sheet1!$D$6</f>
        <v>1</v>
      </c>
      <c r="BV8" s="1">
        <f>Sheet1!$D$6</f>
        <v>1</v>
      </c>
      <c r="BW8" s="1">
        <f>Sheet1!$D$6</f>
        <v>1</v>
      </c>
      <c r="BX8" s="1">
        <f>Sheet1!$D$6</f>
        <v>1</v>
      </c>
      <c r="BY8" s="1">
        <f>Sheet1!$D$6</f>
        <v>1</v>
      </c>
      <c r="BZ8" s="1">
        <f>Sheet1!$D$6</f>
        <v>1</v>
      </c>
      <c r="CA8" s="1">
        <f>Sheet1!$D$6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Sheet1!$D$6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Sheet1!$D$6</f>
        <v>1</v>
      </c>
      <c r="CL8" s="1">
        <f>Sheet1!$D$6</f>
        <v>1</v>
      </c>
      <c r="CM8" s="1">
        <f>Sheet1!$D$6</f>
        <v>1</v>
      </c>
      <c r="CN8" s="1">
        <f>Sheet1!$D$6</f>
        <v>1</v>
      </c>
      <c r="CO8" s="1">
        <f>Sheet1!$D$6</f>
        <v>1</v>
      </c>
      <c r="CP8" s="1">
        <f>Sheet1!$D$6</f>
        <v>1</v>
      </c>
      <c r="CQ8" s="1">
        <f>Sheet1!$D$6</f>
        <v>1</v>
      </c>
      <c r="CR8" s="1">
        <f>Sheet1!$D$6</f>
        <v>1</v>
      </c>
      <c r="CS8" s="1">
        <f>Sheet1!$D$6</f>
        <v>1</v>
      </c>
      <c r="CT8" s="1">
        <f>Sheet1!$D$6</f>
        <v>1</v>
      </c>
      <c r="CU8" s="1">
        <f>Sheet1!$D$6</f>
        <v>1</v>
      </c>
      <c r="CV8" s="1">
        <f>Sheet1!$D$6</f>
        <v>1</v>
      </c>
      <c r="CW8" s="1">
        <f>Sheet1!$D$6</f>
        <v>1</v>
      </c>
      <c r="CX8" s="1">
        <f>Sheet1!$D$6</f>
        <v>1</v>
      </c>
      <c r="CY8" s="1">
        <f>Sheet1!$D$6</f>
        <v>1</v>
      </c>
      <c r="CZ8" s="1">
        <f>Sheet1!$D$6</f>
        <v>1</v>
      </c>
      <c r="DA8" s="1">
        <f>Sheet1!$D$6</f>
        <v>1</v>
      </c>
      <c r="DB8" s="1">
        <f>Sheet1!$D$6</f>
        <v>1</v>
      </c>
      <c r="DC8" s="1">
        <f>Sheet1!$D$6</f>
        <v>1</v>
      </c>
      <c r="DD8" s="1">
        <f>Sheet1!$D$6</f>
        <v>1</v>
      </c>
      <c r="DE8" s="1">
        <f>Sheet1!$D$6</f>
        <v>1</v>
      </c>
      <c r="DF8" s="1">
        <f>Sheet1!$D$6</f>
        <v>1</v>
      </c>
      <c r="DG8" s="1">
        <f>Sheet1!$D$6</f>
        <v>1</v>
      </c>
      <c r="DH8" s="1">
        <f>Sheet1!$D$6</f>
        <v>1</v>
      </c>
      <c r="DI8" s="1">
        <f>Sheet1!$D$6</f>
        <v>1</v>
      </c>
      <c r="DJ8" s="1">
        <f>Sheet1!$D$6</f>
        <v>1</v>
      </c>
      <c r="DK8" s="1">
        <f>Sheet1!$D$6</f>
        <v>1</v>
      </c>
      <c r="DL8" s="1">
        <f>Sheet1!$D$6</f>
        <v>1</v>
      </c>
      <c r="DM8" s="1">
        <f>Sheet1!$D$6</f>
        <v>1</v>
      </c>
      <c r="DN8" s="1">
        <f>Sheet1!$D$6</f>
        <v>1</v>
      </c>
      <c r="DO8" s="1">
        <f>Sheet1!$D$6</f>
        <v>1</v>
      </c>
      <c r="DP8" s="1">
        <f>Sheet1!$D$6</f>
        <v>1</v>
      </c>
      <c r="DQ8" s="1">
        <f>Sheet1!$D$6</f>
        <v>1</v>
      </c>
      <c r="DR8" s="1">
        <f>Sheet1!$D$6</f>
        <v>1</v>
      </c>
      <c r="DS8" s="1">
        <f>Sheet1!$D$6</f>
        <v>1</v>
      </c>
      <c r="DT8" s="1">
        <f>Sheet1!$D$6</f>
        <v>1</v>
      </c>
      <c r="DU8" s="1">
        <f>Sheet1!$D$6</f>
        <v>1</v>
      </c>
      <c r="DV8" s="1">
        <f>Sheet1!$D$6</f>
        <v>1</v>
      </c>
      <c r="DW8" s="1">
        <f>Sheet1!$D$6</f>
        <v>1</v>
      </c>
      <c r="DX8" s="1">
        <f>Sheet1!$D$6</f>
        <v>1</v>
      </c>
      <c r="DY8" s="1">
        <f>Sheet1!$D$6</f>
        <v>1</v>
      </c>
      <c r="DZ8" s="1">
        <f>Sheet1!$D$6</f>
        <v>1</v>
      </c>
      <c r="EA8" s="1">
        <f>Sheet1!$D$6</f>
        <v>1</v>
      </c>
      <c r="EB8" s="1">
        <f>Sheet1!$D$6</f>
        <v>1</v>
      </c>
      <c r="EC8" s="1">
        <f>Sheet1!$D$6</f>
        <v>1</v>
      </c>
      <c r="ED8" s="1">
        <f>Sheet1!$D$6</f>
        <v>1</v>
      </c>
      <c r="EE8" s="1">
        <f>Sheet1!$D$6</f>
        <v>1</v>
      </c>
      <c r="EF8" s="1">
        <f>Sheet1!$D$6</f>
        <v>1</v>
      </c>
      <c r="EH8" s="67"/>
      <c r="EI8" s="66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</row>
    <row r="9" spans="1:184" ht="42" customHeight="1" x14ac:dyDescent="0.25">
      <c r="A9" s="13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E9" s="1">
        <f>Sheet1!$D$6</f>
        <v>1</v>
      </c>
      <c r="AF9" s="1">
        <v>14.5</v>
      </c>
      <c r="AG9" s="1" t="s">
        <v>45</v>
      </c>
      <c r="AH9" s="1">
        <v>14.5</v>
      </c>
      <c r="AI9" s="1">
        <f>Sheet1!$D$6</f>
        <v>1</v>
      </c>
      <c r="AJ9" s="1">
        <v>14.5</v>
      </c>
      <c r="AK9" s="1" t="s">
        <v>45</v>
      </c>
      <c r="AL9" s="1">
        <v>14.5</v>
      </c>
      <c r="AM9" s="1">
        <f>Sheet1!$D$6</f>
        <v>1</v>
      </c>
      <c r="AN9" s="1">
        <v>14.5</v>
      </c>
      <c r="AO9" s="1" t="s">
        <v>45</v>
      </c>
      <c r="AP9" s="1">
        <f>29/2</f>
        <v>14.5</v>
      </c>
      <c r="AQ9" s="1">
        <f>Sheet1!$D$6</f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>
        <f>Sheet1!$D$6</f>
        <v>1</v>
      </c>
      <c r="BF9" s="1">
        <v>14.5</v>
      </c>
      <c r="BG9" s="1" t="s">
        <v>45</v>
      </c>
      <c r="BH9" s="1">
        <v>14.5</v>
      </c>
      <c r="BI9" s="1">
        <f>Sheet1!$D$6</f>
        <v>1</v>
      </c>
      <c r="BJ9" s="1">
        <v>14.5</v>
      </c>
      <c r="BK9" s="1" t="s">
        <v>45</v>
      </c>
      <c r="BL9" s="1">
        <v>14.5</v>
      </c>
      <c r="BM9" s="1">
        <f>Sheet1!$D$6</f>
        <v>1</v>
      </c>
      <c r="BN9" s="1">
        <v>14.5</v>
      </c>
      <c r="BO9" s="1" t="s">
        <v>45</v>
      </c>
      <c r="BP9" s="1">
        <v>14.5</v>
      </c>
      <c r="BQ9" s="1">
        <f>Sheet1!$D$6</f>
        <v>1</v>
      </c>
      <c r="BR9" s="1">
        <v>14.5</v>
      </c>
      <c r="BS9" s="1" t="s">
        <v>45</v>
      </c>
      <c r="BT9" s="1">
        <v>14.5</v>
      </c>
      <c r="BU9" s="1">
        <f>Sheet1!$D$6</f>
        <v>1</v>
      </c>
      <c r="BV9" s="1">
        <v>14.5</v>
      </c>
      <c r="BW9" s="1" t="s">
        <v>45</v>
      </c>
      <c r="BX9" s="1">
        <v>14.5</v>
      </c>
      <c r="BY9" s="1">
        <f>Sheet1!$D$6</f>
        <v>1</v>
      </c>
      <c r="BZ9" s="1">
        <v>14.5</v>
      </c>
      <c r="CA9" s="1" t="s">
        <v>45</v>
      </c>
      <c r="CB9" s="1">
        <v>14.5</v>
      </c>
      <c r="CC9" s="1">
        <f>Sheet1!$D$6</f>
        <v>1</v>
      </c>
      <c r="CD9" s="1">
        <v>14.5</v>
      </c>
      <c r="CE9" s="1" t="s">
        <v>45</v>
      </c>
      <c r="CF9" s="1">
        <v>14.5</v>
      </c>
      <c r="CG9" s="1">
        <f>Sheet1!$D$6</f>
        <v>1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G9" s="1">
        <f>Sheet1!$D$6</f>
        <v>1</v>
      </c>
      <c r="DH9" s="1">
        <v>14.5</v>
      </c>
      <c r="DI9" s="1" t="s">
        <v>45</v>
      </c>
      <c r="DJ9" s="1">
        <v>14.5</v>
      </c>
      <c r="DK9" s="1">
        <f>Sheet1!$D$6</f>
        <v>1</v>
      </c>
      <c r="DL9" s="1">
        <v>14.5</v>
      </c>
      <c r="DM9" s="1" t="s">
        <v>45</v>
      </c>
      <c r="DN9" s="1">
        <v>14.5</v>
      </c>
      <c r="DO9" s="1">
        <f>Sheet1!$D$6</f>
        <v>1</v>
      </c>
      <c r="DP9" s="1">
        <v>14.5</v>
      </c>
      <c r="DQ9" s="1" t="s">
        <v>45</v>
      </c>
      <c r="DR9" s="1">
        <v>14.5</v>
      </c>
      <c r="DS9" s="1">
        <f>Sheet1!$D$6</f>
        <v>1</v>
      </c>
      <c r="DT9" s="1">
        <v>14.5</v>
      </c>
      <c r="DU9" s="1" t="s">
        <v>45</v>
      </c>
      <c r="DV9" s="1">
        <v>14.5</v>
      </c>
      <c r="DW9" s="1">
        <f>Sheet1!$D$6</f>
        <v>1</v>
      </c>
      <c r="DX9" s="1">
        <v>14.5</v>
      </c>
      <c r="DY9" s="1" t="s">
        <v>45</v>
      </c>
      <c r="DZ9" s="1">
        <f>29/2</f>
        <v>14.5</v>
      </c>
      <c r="EA9" s="1">
        <f>Sheet1!$D$6</f>
        <v>1</v>
      </c>
      <c r="EB9" s="1">
        <v>14.5</v>
      </c>
      <c r="EC9" s="1" t="s">
        <v>45</v>
      </c>
      <c r="ED9" s="1">
        <v>14.5</v>
      </c>
      <c r="EE9" s="1">
        <f>Sheet1!$D$6</f>
        <v>1</v>
      </c>
      <c r="EF9" s="1">
        <v>14</v>
      </c>
      <c r="EH9" s="67"/>
      <c r="EI9" s="66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</row>
    <row r="10" spans="1:184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G10" s="1">
        <f>Sheet1!$D$5</f>
        <v>1</v>
      </c>
      <c r="DH10" s="1">
        <f>Sheet1!$D$5</f>
        <v>1</v>
      </c>
      <c r="DI10" s="1">
        <f>Sheet1!$D$5</f>
        <v>1</v>
      </c>
      <c r="DJ10" s="1">
        <f>Sheet1!$D$5</f>
        <v>1</v>
      </c>
      <c r="DK10" s="1">
        <f>Sheet1!$D$5</f>
        <v>1</v>
      </c>
      <c r="DL10" s="1">
        <f>Sheet1!$D$5</f>
        <v>1</v>
      </c>
      <c r="DM10" s="1">
        <f>Sheet1!$D$5</f>
        <v>1</v>
      </c>
      <c r="DN10" s="1">
        <f>Sheet1!$D$5</f>
        <v>1</v>
      </c>
      <c r="DO10" s="1">
        <f>Sheet1!$D$5</f>
        <v>1</v>
      </c>
      <c r="DP10" s="1">
        <f>Sheet1!$D$5</f>
        <v>1</v>
      </c>
      <c r="DQ10" s="1">
        <f>Sheet1!$D$5</f>
        <v>1</v>
      </c>
      <c r="DR10" s="1">
        <f>Sheet1!$D$5</f>
        <v>1</v>
      </c>
      <c r="DS10" s="1">
        <f>Sheet1!$D$5</f>
        <v>1</v>
      </c>
      <c r="DT10" s="1">
        <f>Sheet1!$D$5</f>
        <v>1</v>
      </c>
      <c r="DU10" s="1">
        <f>Sheet1!$D$5</f>
        <v>1</v>
      </c>
      <c r="DV10" s="1">
        <f>Sheet1!$D$5</f>
        <v>1</v>
      </c>
      <c r="DW10" s="1">
        <f>Sheet1!$D$5</f>
        <v>1</v>
      </c>
      <c r="DX10" s="1">
        <f>Sheet1!$D$5</f>
        <v>1</v>
      </c>
      <c r="DY10" s="1">
        <f>Sheet1!$D$5</f>
        <v>1</v>
      </c>
      <c r="DZ10" s="1">
        <f>Sheet1!$D$5</f>
        <v>1</v>
      </c>
      <c r="EA10" s="1">
        <f>Sheet1!$D$5</f>
        <v>1</v>
      </c>
      <c r="EB10" s="1">
        <f>Sheet1!$D$5</f>
        <v>1</v>
      </c>
      <c r="EC10" s="1">
        <f>Sheet1!$D$5</f>
        <v>1</v>
      </c>
      <c r="ED10" s="1">
        <f>Sheet1!$D$5</f>
        <v>1</v>
      </c>
      <c r="EE10" s="1">
        <f>Sheet1!$D$5</f>
        <v>1</v>
      </c>
      <c r="EF10" s="1">
        <f>Sheet1!$D$5</f>
        <v>1</v>
      </c>
      <c r="EH10" s="67"/>
      <c r="EI10" s="66"/>
      <c r="EJ10" s="51"/>
      <c r="EK10" s="51"/>
      <c r="EL10" s="51"/>
    </row>
    <row r="11" spans="1:184" ht="42" customHeight="1" x14ac:dyDescent="0.25">
      <c r="A11" s="13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E11" s="1" t="s">
        <v>45</v>
      </c>
      <c r="AF11" s="1">
        <v>14.5</v>
      </c>
      <c r="AG11" s="1">
        <f>Sheet1!$D$6</f>
        <v>1</v>
      </c>
      <c r="AH11" s="1">
        <v>14.5</v>
      </c>
      <c r="AI11" s="1" t="s">
        <v>45</v>
      </c>
      <c r="AJ11" s="1">
        <v>14.5</v>
      </c>
      <c r="AK11" s="1">
        <f>Sheet1!$D$6</f>
        <v>1</v>
      </c>
      <c r="AL11" s="1">
        <v>14.5</v>
      </c>
      <c r="AM11" s="1" t="s">
        <v>45</v>
      </c>
      <c r="AN11" s="1">
        <v>14.5</v>
      </c>
      <c r="AO11" s="1">
        <f>Sheet1!$D$6</f>
        <v>1</v>
      </c>
      <c r="AP11" s="1">
        <v>14.5</v>
      </c>
      <c r="AQ11" s="1" t="s">
        <v>45</v>
      </c>
      <c r="AR11" s="1">
        <f>29/2</f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</v>
      </c>
      <c r="BC11" s="1">
        <v>1</v>
      </c>
      <c r="BD11" s="1">
        <v>14.5</v>
      </c>
      <c r="BE11" s="1" t="s">
        <v>45</v>
      </c>
      <c r="BF11" s="1">
        <v>14.5</v>
      </c>
      <c r="BG11" s="1">
        <f>Sheet1!$D$6</f>
        <v>1</v>
      </c>
      <c r="BH11" s="1">
        <v>14.5</v>
      </c>
      <c r="BI11" s="1" t="s">
        <v>45</v>
      </c>
      <c r="BJ11" s="1">
        <v>14.5</v>
      </c>
      <c r="BK11" s="1">
        <f>Sheet1!$D$6</f>
        <v>1</v>
      </c>
      <c r="BL11" s="1">
        <v>14.5</v>
      </c>
      <c r="BM11" s="1" t="s">
        <v>45</v>
      </c>
      <c r="BN11" s="1">
        <v>14.5</v>
      </c>
      <c r="BO11" s="1">
        <f>Sheet1!$D$6</f>
        <v>1</v>
      </c>
      <c r="BP11" s="1">
        <v>14.5</v>
      </c>
      <c r="BQ11" s="1" t="s">
        <v>45</v>
      </c>
      <c r="BR11" s="1">
        <v>14.5</v>
      </c>
      <c r="BS11" s="1">
        <f>Sheet1!$D$6</f>
        <v>1</v>
      </c>
      <c r="BT11" s="1">
        <v>14.5</v>
      </c>
      <c r="BU11" s="1" t="s">
        <v>45</v>
      </c>
      <c r="BV11" s="1">
        <v>14.5</v>
      </c>
      <c r="BW11" s="1">
        <f>Sheet1!$D$6</f>
        <v>1</v>
      </c>
      <c r="BX11" s="1">
        <v>14.5</v>
      </c>
      <c r="BY11" s="1" t="s">
        <v>45</v>
      </c>
      <c r="BZ11" s="1">
        <v>14.5</v>
      </c>
      <c r="CA11" s="1">
        <f>Sheet1!$D$6</f>
        <v>1</v>
      </c>
      <c r="CB11" s="1">
        <v>14.5</v>
      </c>
      <c r="CC11" s="1" t="s">
        <v>45</v>
      </c>
      <c r="CD11" s="1">
        <v>14.5</v>
      </c>
      <c r="CE11" s="1">
        <f>Sheet1!$D$6</f>
        <v>1</v>
      </c>
      <c r="CF11" s="1">
        <v>14</v>
      </c>
      <c r="CG11" s="1"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14.5</v>
      </c>
      <c r="DG11" s="1" t="s">
        <v>45</v>
      </c>
      <c r="DH11" s="1">
        <v>14.5</v>
      </c>
      <c r="DI11" s="1">
        <f>Sheet1!$D$6</f>
        <v>1</v>
      </c>
      <c r="DJ11" s="1">
        <v>14.5</v>
      </c>
      <c r="DK11" s="1" t="s">
        <v>45</v>
      </c>
      <c r="DL11" s="1">
        <v>14.5</v>
      </c>
      <c r="DM11" s="1">
        <f>Sheet1!$D$6</f>
        <v>1</v>
      </c>
      <c r="DN11" s="1">
        <v>14.5</v>
      </c>
      <c r="DO11" s="1" t="s">
        <v>45</v>
      </c>
      <c r="DP11" s="1">
        <v>14.5</v>
      </c>
      <c r="DQ11" s="1">
        <f>Sheet1!$D$6</f>
        <v>1</v>
      </c>
      <c r="DR11" s="1">
        <v>14.5</v>
      </c>
      <c r="DS11" s="1" t="s">
        <v>45</v>
      </c>
      <c r="DT11" s="1">
        <v>14.5</v>
      </c>
      <c r="DU11" s="1">
        <f>Sheet1!$D$6</f>
        <v>1</v>
      </c>
      <c r="DV11" s="1">
        <v>14.5</v>
      </c>
      <c r="DW11" s="1" t="s">
        <v>45</v>
      </c>
      <c r="DX11" s="1">
        <v>14.5</v>
      </c>
      <c r="DY11" s="1">
        <f>Sheet1!$D$6</f>
        <v>1</v>
      </c>
      <c r="DZ11" s="1">
        <v>14.5</v>
      </c>
      <c r="EA11" s="1" t="s">
        <v>45</v>
      </c>
      <c r="EB11" s="1">
        <f>29/2</f>
        <v>14.5</v>
      </c>
      <c r="EC11" s="1">
        <f>Sheet1!$D$6</f>
        <v>1</v>
      </c>
      <c r="ED11" s="1">
        <v>14.5</v>
      </c>
      <c r="EE11" s="1" t="s">
        <v>45</v>
      </c>
      <c r="EF11" s="1">
        <v>14.5</v>
      </c>
      <c r="EH11" s="67"/>
      <c r="EI11" s="66"/>
      <c r="EJ11" s="51"/>
      <c r="EK11" s="51"/>
      <c r="EL11" s="51"/>
    </row>
    <row r="12" spans="1:184" ht="7.5" customHeight="1" x14ac:dyDescent="0.25">
      <c r="B12" s="1">
        <f>Sheet1!$D$6</f>
        <v>1</v>
      </c>
      <c r="C12" s="1">
        <f>Sheet1!$D$6</f>
        <v>1</v>
      </c>
      <c r="D12" s="1">
        <f>Sheet1!$D$6</f>
        <v>1</v>
      </c>
      <c r="E12" s="1">
        <f>Sheet1!$D$6</f>
        <v>1</v>
      </c>
      <c r="F12" s="1">
        <f>Sheet1!$D$6</f>
        <v>1</v>
      </c>
      <c r="G12" s="1">
        <f>Sheet1!$D$6</f>
        <v>1</v>
      </c>
      <c r="H12" s="1">
        <f>Sheet1!$D$6</f>
        <v>1</v>
      </c>
      <c r="I12" s="1">
        <f>Sheet1!$D$6</f>
        <v>1</v>
      </c>
      <c r="J12" s="1">
        <f>Sheet1!$D$6</f>
        <v>1</v>
      </c>
      <c r="K12" s="1">
        <f>Sheet1!$D$6</f>
        <v>1</v>
      </c>
      <c r="L12" s="1">
        <f>Sheet1!$D$6</f>
        <v>1</v>
      </c>
      <c r="M12" s="1">
        <f>Sheet1!$D$6</f>
        <v>1</v>
      </c>
      <c r="N12" s="1">
        <f>Sheet1!$D$6</f>
        <v>1</v>
      </c>
      <c r="O12" s="1">
        <f>Sheet1!$D$6</f>
        <v>1</v>
      </c>
      <c r="P12" s="1">
        <f>Sheet1!$D$6</f>
        <v>1</v>
      </c>
      <c r="Q12" s="1">
        <f>Sheet1!$D$6</f>
        <v>1</v>
      </c>
      <c r="R12" s="1">
        <f>Sheet1!$D$6</f>
        <v>1</v>
      </c>
      <c r="S12" s="1">
        <f>Sheet1!$D$6</f>
        <v>1</v>
      </c>
      <c r="T12" s="1">
        <f>Sheet1!$D$6</f>
        <v>1</v>
      </c>
      <c r="U12" s="1">
        <f>Sheet1!$D$6</f>
        <v>1</v>
      </c>
      <c r="V12" s="1">
        <f>Sheet1!$D$6</f>
        <v>1</v>
      </c>
      <c r="W12" s="1">
        <f>Sheet1!$D$6</f>
        <v>1</v>
      </c>
      <c r="X12" s="1">
        <f>Sheet1!$D$6</f>
        <v>1</v>
      </c>
      <c r="Y12" s="1">
        <f>Sheet1!$D$6</f>
        <v>1</v>
      </c>
      <c r="Z12" s="1">
        <f>Sheet1!$D$6</f>
        <v>1</v>
      </c>
      <c r="AA12" s="1">
        <f>Sheet1!$D$6</f>
        <v>1</v>
      </c>
      <c r="AB12" s="1">
        <f>Sheet1!$D$6</f>
        <v>1</v>
      </c>
      <c r="AC12" s="1">
        <f>Sheet1!$D$6</f>
        <v>1</v>
      </c>
      <c r="AD12" s="1">
        <f>Sheet1!$D$6</f>
        <v>1</v>
      </c>
      <c r="AE12" s="1">
        <f>Sheet1!$D$6</f>
        <v>1</v>
      </c>
      <c r="AF12" s="1">
        <f>Sheet1!$D$6</f>
        <v>1</v>
      </c>
      <c r="AG12" s="1">
        <f>Sheet1!$D$6</f>
        <v>1</v>
      </c>
      <c r="AH12" s="1">
        <f>Sheet1!$D$6</f>
        <v>1</v>
      </c>
      <c r="AI12" s="1">
        <f>Sheet1!$D$6</f>
        <v>1</v>
      </c>
      <c r="AJ12" s="1">
        <f>Sheet1!$D$6</f>
        <v>1</v>
      </c>
      <c r="AK12" s="1">
        <f>Sheet1!$D$6</f>
        <v>1</v>
      </c>
      <c r="AL12" s="1">
        <f>Sheet1!$D$6</f>
        <v>1</v>
      </c>
      <c r="AM12" s="1">
        <f>Sheet1!$D$6</f>
        <v>1</v>
      </c>
      <c r="AN12" s="1">
        <f>Sheet1!$D$6</f>
        <v>1</v>
      </c>
      <c r="AO12" s="1">
        <f>Sheet1!$D$6</f>
        <v>1</v>
      </c>
      <c r="AP12" s="1">
        <f>Sheet1!$D$6</f>
        <v>1</v>
      </c>
      <c r="AQ12" s="1">
        <f>Sheet1!$D$6</f>
        <v>1</v>
      </c>
      <c r="AR12" s="1">
        <f>Sheet1!$D$6</f>
        <v>1</v>
      </c>
      <c r="AS12" s="1">
        <f>Sheet1!$D$6</f>
        <v>1</v>
      </c>
      <c r="AT12" s="1">
        <f>Sheet1!$D$6</f>
        <v>1</v>
      </c>
      <c r="AU12" s="1">
        <f>Sheet1!$D$6</f>
        <v>1</v>
      </c>
      <c r="AV12" s="1">
        <f>Sheet1!$D$6</f>
        <v>1</v>
      </c>
      <c r="AW12" s="1">
        <f>Sheet1!$D$6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Sheet1!$D$6</f>
        <v>1</v>
      </c>
      <c r="BH12" s="1">
        <f>Sheet1!$D$6</f>
        <v>1</v>
      </c>
      <c r="BI12" s="1">
        <f>Sheet1!$D$6</f>
        <v>1</v>
      </c>
      <c r="BJ12" s="1">
        <f>Sheet1!$D$6</f>
        <v>1</v>
      </c>
      <c r="BK12" s="1">
        <f>Sheet1!$D$6</f>
        <v>1</v>
      </c>
      <c r="BL12" s="1">
        <f>Sheet1!$D$6</f>
        <v>1</v>
      </c>
      <c r="BM12" s="1">
        <f>Sheet1!$D$6</f>
        <v>1</v>
      </c>
      <c r="BN12" s="1">
        <f>Sheet1!$D$6</f>
        <v>1</v>
      </c>
      <c r="BO12" s="1">
        <f>Sheet1!$D$6</f>
        <v>1</v>
      </c>
      <c r="BP12" s="1">
        <f>Sheet1!$D$6</f>
        <v>1</v>
      </c>
      <c r="BQ12" s="1">
        <f>Sheet1!$D$6</f>
        <v>1</v>
      </c>
      <c r="BR12" s="1">
        <f>Sheet1!$D$6</f>
        <v>1</v>
      </c>
      <c r="BS12" s="1">
        <f>Sheet1!$D$6</f>
        <v>1</v>
      </c>
      <c r="BT12" s="1">
        <f>Sheet1!$D$6</f>
        <v>1</v>
      </c>
      <c r="BU12" s="1">
        <f>Sheet1!$D$6</f>
        <v>1</v>
      </c>
      <c r="BV12" s="1">
        <f>Sheet1!$D$6</f>
        <v>1</v>
      </c>
      <c r="BW12" s="1">
        <f>Sheet1!$D$6</f>
        <v>1</v>
      </c>
      <c r="BX12" s="1">
        <f>Sheet1!$D$6</f>
        <v>1</v>
      </c>
      <c r="BY12" s="1">
        <f>Sheet1!$D$6</f>
        <v>1</v>
      </c>
      <c r="BZ12" s="1">
        <f>Sheet1!$D$6</f>
        <v>1</v>
      </c>
      <c r="CA12" s="1">
        <f>Sheet1!$D$6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Sheet1!$D$6</f>
        <v>1</v>
      </c>
      <c r="CL12" s="1">
        <f>Sheet1!$D$6</f>
        <v>1</v>
      </c>
      <c r="CM12" s="1">
        <f>Sheet1!$D$6</f>
        <v>1</v>
      </c>
      <c r="CN12" s="1">
        <f>Sheet1!$D$6</f>
        <v>1</v>
      </c>
      <c r="CO12" s="1">
        <f>Sheet1!$D$6</f>
        <v>1</v>
      </c>
      <c r="CP12" s="1">
        <f>Sheet1!$D$6</f>
        <v>1</v>
      </c>
      <c r="CQ12" s="1">
        <f>Sheet1!$D$6</f>
        <v>1</v>
      </c>
      <c r="CR12" s="1">
        <f>Sheet1!$D$6</f>
        <v>1</v>
      </c>
      <c r="CS12" s="1">
        <f>Sheet1!$D$6</f>
        <v>1</v>
      </c>
      <c r="CT12" s="1">
        <f>Sheet1!$D$6</f>
        <v>1</v>
      </c>
      <c r="CU12" s="1">
        <f>Sheet1!$D$6</f>
        <v>1</v>
      </c>
      <c r="CV12" s="1">
        <f>Sheet1!$D$6</f>
        <v>1</v>
      </c>
      <c r="CW12" s="1">
        <f>Sheet1!$D$6</f>
        <v>1</v>
      </c>
      <c r="CX12" s="1">
        <f>Sheet1!$D$6</f>
        <v>1</v>
      </c>
      <c r="CY12" s="1">
        <f>Sheet1!$D$6</f>
        <v>1</v>
      </c>
      <c r="CZ12" s="1">
        <f>Sheet1!$D$6</f>
        <v>1</v>
      </c>
      <c r="DA12" s="1">
        <f>Sheet1!$D$6</f>
        <v>1</v>
      </c>
      <c r="DB12" s="1">
        <f>Sheet1!$D$6</f>
        <v>1</v>
      </c>
      <c r="DC12" s="1">
        <f>Sheet1!$D$6</f>
        <v>1</v>
      </c>
      <c r="DD12" s="1">
        <f>Sheet1!$D$6</f>
        <v>1</v>
      </c>
      <c r="DE12" s="1">
        <f>Sheet1!$D$6</f>
        <v>1</v>
      </c>
      <c r="DF12" s="1">
        <f>Sheet1!$D$6</f>
        <v>1</v>
      </c>
      <c r="DG12" s="1">
        <f>Sheet1!$D$6</f>
        <v>1</v>
      </c>
      <c r="DH12" s="1">
        <f>Sheet1!$D$6</f>
        <v>1</v>
      </c>
      <c r="DI12" s="1">
        <f>Sheet1!$D$6</f>
        <v>1</v>
      </c>
      <c r="DJ12" s="1">
        <f>Sheet1!$D$6</f>
        <v>1</v>
      </c>
      <c r="DK12" s="1">
        <f>Sheet1!$D$6</f>
        <v>1</v>
      </c>
      <c r="DL12" s="1">
        <f>Sheet1!$D$6</f>
        <v>1</v>
      </c>
      <c r="DM12" s="1">
        <f>Sheet1!$D$6</f>
        <v>1</v>
      </c>
      <c r="DN12" s="1">
        <f>Sheet1!$D$6</f>
        <v>1</v>
      </c>
      <c r="DO12" s="1">
        <f>Sheet1!$D$6</f>
        <v>1</v>
      </c>
      <c r="DP12" s="1">
        <f>Sheet1!$D$6</f>
        <v>1</v>
      </c>
      <c r="DQ12" s="1">
        <f>Sheet1!$D$6</f>
        <v>1</v>
      </c>
      <c r="DR12" s="1">
        <f>Sheet1!$D$6</f>
        <v>1</v>
      </c>
      <c r="DS12" s="1">
        <f>Sheet1!$D$6</f>
        <v>1</v>
      </c>
      <c r="DT12" s="1">
        <f>Sheet1!$D$6</f>
        <v>1</v>
      </c>
      <c r="DU12" s="1">
        <f>Sheet1!$D$6</f>
        <v>1</v>
      </c>
      <c r="DV12" s="1">
        <f>Sheet1!$D$6</f>
        <v>1</v>
      </c>
      <c r="DW12" s="1">
        <f>Sheet1!$D$6</f>
        <v>1</v>
      </c>
      <c r="DX12" s="1">
        <f>Sheet1!$D$6</f>
        <v>1</v>
      </c>
      <c r="DY12" s="1">
        <f>Sheet1!$D$6</f>
        <v>1</v>
      </c>
      <c r="DZ12" s="1">
        <f>Sheet1!$D$6</f>
        <v>1</v>
      </c>
      <c r="EA12" s="1">
        <f>Sheet1!$D$6</f>
        <v>1</v>
      </c>
      <c r="EB12" s="1">
        <f>Sheet1!$D$6</f>
        <v>1</v>
      </c>
      <c r="EC12" s="1">
        <f>Sheet1!$D$6</f>
        <v>1</v>
      </c>
      <c r="ED12" s="1">
        <f>Sheet1!$D$6</f>
        <v>1</v>
      </c>
      <c r="EE12" s="1">
        <f>Sheet1!$D$6</f>
        <v>1</v>
      </c>
      <c r="EF12" s="1">
        <f>Sheet1!$D$6</f>
        <v>1</v>
      </c>
      <c r="EH12" s="67"/>
      <c r="EI12" s="66"/>
      <c r="EJ12" s="51"/>
      <c r="EK12" s="51"/>
      <c r="EL12" s="51"/>
    </row>
    <row r="13" spans="1:184" ht="42" customHeight="1" x14ac:dyDescent="0.25">
      <c r="A13" s="13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E13" s="1">
        <f>Sheet1!$D$6</f>
        <v>1</v>
      </c>
      <c r="AF13" s="1">
        <v>14.5</v>
      </c>
      <c r="AG13" s="1" t="s">
        <v>45</v>
      </c>
      <c r="AH13" s="1">
        <v>14.5</v>
      </c>
      <c r="AI13" s="1">
        <f>Sheet1!$D$6</f>
        <v>1</v>
      </c>
      <c r="AJ13" s="1">
        <v>14.5</v>
      </c>
      <c r="AK13" s="1" t="s">
        <v>45</v>
      </c>
      <c r="AL13" s="1">
        <v>14.5</v>
      </c>
      <c r="AM13" s="1">
        <f>Sheet1!$D$6</f>
        <v>1</v>
      </c>
      <c r="AN13" s="1">
        <v>14.5</v>
      </c>
      <c r="AO13" s="1" t="s">
        <v>45</v>
      </c>
      <c r="AP13" s="1">
        <f>29/2</f>
        <v>14.5</v>
      </c>
      <c r="AQ13" s="1">
        <f>Sheet1!$D$6</f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>
        <f>Sheet1!$D$6</f>
        <v>1</v>
      </c>
      <c r="BB13" s="1">
        <v>14.5</v>
      </c>
      <c r="BC13" s="1" t="s">
        <v>45</v>
      </c>
      <c r="BD13" s="1">
        <v>14.5</v>
      </c>
      <c r="BE13" s="1">
        <f>Sheet1!$D$6</f>
        <v>1</v>
      </c>
      <c r="BF13" s="1">
        <v>14.5</v>
      </c>
      <c r="BG13" s="1" t="s">
        <v>45</v>
      </c>
      <c r="BH13" s="1">
        <v>14.5</v>
      </c>
      <c r="BI13" s="1">
        <f>Sheet1!$D$6</f>
        <v>1</v>
      </c>
      <c r="BJ13" s="1">
        <v>14.5</v>
      </c>
      <c r="BK13" s="1" t="s">
        <v>45</v>
      </c>
      <c r="BL13" s="1">
        <v>14.5</v>
      </c>
      <c r="BM13" s="1">
        <f>Sheet1!$D$6</f>
        <v>1</v>
      </c>
      <c r="BN13" s="1">
        <v>14.5</v>
      </c>
      <c r="BO13" s="1" t="s">
        <v>45</v>
      </c>
      <c r="BP13" s="1">
        <v>14.5</v>
      </c>
      <c r="BQ13" s="1">
        <f>Sheet1!$D$6</f>
        <v>1</v>
      </c>
      <c r="BR13" s="1">
        <v>14.5</v>
      </c>
      <c r="BS13" s="1" t="s">
        <v>45</v>
      </c>
      <c r="BT13" s="1">
        <v>14.5</v>
      </c>
      <c r="BU13" s="1">
        <f>Sheet1!$D$6</f>
        <v>1</v>
      </c>
      <c r="BV13" s="1">
        <v>14.5</v>
      </c>
      <c r="BW13" s="1" t="s">
        <v>45</v>
      </c>
      <c r="BX13" s="1">
        <v>14.5</v>
      </c>
      <c r="BY13" s="1">
        <f>Sheet1!$D$6</f>
        <v>1</v>
      </c>
      <c r="BZ13" s="1">
        <v>14.5</v>
      </c>
      <c r="CA13" s="1" t="s">
        <v>45</v>
      </c>
      <c r="CB13" s="1">
        <v>14.5</v>
      </c>
      <c r="CC13" s="1">
        <f>Sheet1!$D$6</f>
        <v>1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CO13" s="1" t="s">
        <v>45</v>
      </c>
      <c r="CP13" s="1">
        <v>14.5</v>
      </c>
      <c r="CQ13" s="1">
        <f>Sheet1!$D$6</f>
        <v>1</v>
      </c>
      <c r="CR13" s="1">
        <v>14.5</v>
      </c>
      <c r="CS13" s="1" t="s">
        <v>45</v>
      </c>
      <c r="CT13" s="1">
        <v>14.5</v>
      </c>
      <c r="CU13" s="1">
        <f>Sheet1!$D$6</f>
        <v>1</v>
      </c>
      <c r="CV13" s="1">
        <v>14.5</v>
      </c>
      <c r="CW13" s="1" t="s">
        <v>45</v>
      </c>
      <c r="CX13" s="1">
        <v>14.5</v>
      </c>
      <c r="CY13" s="1">
        <f>Sheet1!$D$6</f>
        <v>1</v>
      </c>
      <c r="CZ13" s="1">
        <v>14.5</v>
      </c>
      <c r="DA13" s="1" t="s">
        <v>45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G13" s="1">
        <f>Sheet1!$D$6</f>
        <v>1</v>
      </c>
      <c r="DH13" s="1">
        <v>14.5</v>
      </c>
      <c r="DI13" s="1" t="s">
        <v>45</v>
      </c>
      <c r="DJ13" s="1">
        <v>14.5</v>
      </c>
      <c r="DK13" s="1">
        <f>Sheet1!$D$6</f>
        <v>1</v>
      </c>
      <c r="DL13" s="1">
        <v>14.5</v>
      </c>
      <c r="DM13" s="1" t="s">
        <v>45</v>
      </c>
      <c r="DN13" s="1">
        <v>14.5</v>
      </c>
      <c r="DO13" s="1">
        <f>Sheet1!$D$6</f>
        <v>1</v>
      </c>
      <c r="DP13" s="1">
        <v>14.5</v>
      </c>
      <c r="DQ13" s="1" t="s">
        <v>45</v>
      </c>
      <c r="DR13" s="1">
        <v>14.5</v>
      </c>
      <c r="DS13" s="1">
        <f>Sheet1!$D$6</f>
        <v>1</v>
      </c>
      <c r="DT13" s="1">
        <v>14.5</v>
      </c>
      <c r="DU13" s="1" t="s">
        <v>45</v>
      </c>
      <c r="DV13" s="1">
        <v>14.5</v>
      </c>
      <c r="DW13" s="1">
        <f>Sheet1!$D$6</f>
        <v>1</v>
      </c>
      <c r="DX13" s="1">
        <v>14.5</v>
      </c>
      <c r="DY13" s="1" t="s">
        <v>45</v>
      </c>
      <c r="DZ13" s="1">
        <f>29/2</f>
        <v>14.5</v>
      </c>
      <c r="EA13" s="1">
        <f>Sheet1!$D$6</f>
        <v>1</v>
      </c>
      <c r="EB13" s="1">
        <v>14.5</v>
      </c>
      <c r="EC13" s="1" t="s">
        <v>45</v>
      </c>
      <c r="ED13" s="1">
        <v>14.5</v>
      </c>
      <c r="EE13" s="1">
        <f>Sheet1!$D$6</f>
        <v>1</v>
      </c>
      <c r="EF13" s="1">
        <v>14</v>
      </c>
      <c r="EH13" s="67"/>
      <c r="EI13" s="66"/>
    </row>
    <row r="14" spans="1:184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C14" s="1">
        <f>Sheet1!$D$5</f>
        <v>1</v>
      </c>
      <c r="BD14" s="1">
        <f>Sheet1!$D$5</f>
        <v>1</v>
      </c>
      <c r="BE14" s="1">
        <f>Sheet1!$D$5</f>
        <v>1</v>
      </c>
      <c r="BF14" s="1">
        <f>Sheet1!$D$5</f>
        <v>1</v>
      </c>
      <c r="BG14" s="1">
        <f>Sheet1!$D$5</f>
        <v>1</v>
      </c>
      <c r="BH14" s="1">
        <f>Sheet1!$D$5</f>
        <v>1</v>
      </c>
      <c r="BI14" s="1">
        <f>Sheet1!$D$5</f>
        <v>1</v>
      </c>
      <c r="BJ14" s="1">
        <f>Sheet1!$D$5</f>
        <v>1</v>
      </c>
      <c r="BK14" s="1">
        <f>Sheet1!$D$5</f>
        <v>1</v>
      </c>
      <c r="BL14" s="1">
        <f>Sheet1!$D$5</f>
        <v>1</v>
      </c>
      <c r="BM14" s="1">
        <f>Sheet1!$D$5</f>
        <v>1</v>
      </c>
      <c r="BN14" s="1">
        <f>Sheet1!$D$5</f>
        <v>1</v>
      </c>
      <c r="BO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CO14" s="1">
        <f>Sheet1!$D$5</f>
        <v>1</v>
      </c>
      <c r="CP14" s="1">
        <f>Sheet1!$D$5</f>
        <v>1</v>
      </c>
      <c r="CQ14" s="1">
        <f>Sheet1!$D$5</f>
        <v>1</v>
      </c>
      <c r="CR14" s="1">
        <f>Sheet1!$D$5</f>
        <v>1</v>
      </c>
      <c r="CS14" s="1">
        <f>Sheet1!$D$5</f>
        <v>1</v>
      </c>
      <c r="CT14" s="1">
        <f>Sheet1!$D$5</f>
        <v>1</v>
      </c>
      <c r="CU14" s="1">
        <f>Sheet1!$D$5</f>
        <v>1</v>
      </c>
      <c r="CV14" s="1">
        <f>Sheet1!$D$5</f>
        <v>1</v>
      </c>
      <c r="CW14" s="1">
        <f>Sheet1!$D$5</f>
        <v>1</v>
      </c>
      <c r="CX14" s="1">
        <f>Sheet1!$D$5</f>
        <v>1</v>
      </c>
      <c r="CY14" s="1">
        <f>Sheet1!$D$5</f>
        <v>1</v>
      </c>
      <c r="CZ14" s="1">
        <f>Sheet1!$D$5</f>
        <v>1</v>
      </c>
      <c r="DA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G14" s="1">
        <f>Sheet1!$D$5</f>
        <v>1</v>
      </c>
      <c r="DH14" s="1">
        <f>Sheet1!$D$5</f>
        <v>1</v>
      </c>
      <c r="DI14" s="1">
        <f>Sheet1!$D$5</f>
        <v>1</v>
      </c>
      <c r="DJ14" s="1">
        <f>Sheet1!$D$5</f>
        <v>1</v>
      </c>
      <c r="DK14" s="1">
        <f>Sheet1!$D$5</f>
        <v>1</v>
      </c>
      <c r="DL14" s="1">
        <f>Sheet1!$D$5</f>
        <v>1</v>
      </c>
      <c r="DM14" s="1">
        <f>Sheet1!$D$5</f>
        <v>1</v>
      </c>
      <c r="DN14" s="1">
        <f>Sheet1!$D$5</f>
        <v>1</v>
      </c>
      <c r="DO14" s="1">
        <f>Sheet1!$D$5</f>
        <v>1</v>
      </c>
      <c r="DP14" s="1">
        <f>Sheet1!$D$5</f>
        <v>1</v>
      </c>
      <c r="DQ14" s="1">
        <f>Sheet1!$D$5</f>
        <v>1</v>
      </c>
      <c r="DR14" s="1">
        <f>Sheet1!$D$5</f>
        <v>1</v>
      </c>
      <c r="DS14" s="1">
        <f>Sheet1!$D$5</f>
        <v>1</v>
      </c>
      <c r="DT14" s="1">
        <f>Sheet1!$D$5</f>
        <v>1</v>
      </c>
      <c r="DU14" s="1">
        <f>Sheet1!$D$5</f>
        <v>1</v>
      </c>
      <c r="DV14" s="1">
        <f>Sheet1!$D$5</f>
        <v>1</v>
      </c>
      <c r="DW14" s="1">
        <f>Sheet1!$D$5</f>
        <v>1</v>
      </c>
      <c r="DX14" s="1">
        <f>Sheet1!$D$5</f>
        <v>1</v>
      </c>
      <c r="DY14" s="1">
        <f>Sheet1!$D$5</f>
        <v>1</v>
      </c>
      <c r="DZ14" s="1">
        <f>Sheet1!$D$5</f>
        <v>1</v>
      </c>
      <c r="EA14" s="1">
        <f>Sheet1!$D$5</f>
        <v>1</v>
      </c>
      <c r="EB14" s="1">
        <f>Sheet1!$D$5</f>
        <v>1</v>
      </c>
      <c r="EC14" s="1">
        <f>Sheet1!$D$5</f>
        <v>1</v>
      </c>
      <c r="ED14" s="1">
        <f>Sheet1!$D$5</f>
        <v>1</v>
      </c>
      <c r="EE14" s="1">
        <f>Sheet1!$D$5</f>
        <v>1</v>
      </c>
      <c r="EF14" s="1">
        <f>Sheet1!$D$5</f>
        <v>1</v>
      </c>
      <c r="EH14" s="67"/>
      <c r="EI14" s="66"/>
    </row>
    <row r="15" spans="1:184" ht="42" customHeight="1" x14ac:dyDescent="0.25">
      <c r="A15" s="13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E15" s="1" t="s">
        <v>45</v>
      </c>
      <c r="AF15" s="1">
        <v>14.5</v>
      </c>
      <c r="AG15" s="1">
        <f>Sheet1!$D$6</f>
        <v>1</v>
      </c>
      <c r="AH15" s="1">
        <v>14.5</v>
      </c>
      <c r="AI15" s="1" t="s">
        <v>45</v>
      </c>
      <c r="AJ15" s="1">
        <v>14.5</v>
      </c>
      <c r="AK15" s="1">
        <f>Sheet1!$D$6</f>
        <v>1</v>
      </c>
      <c r="AL15" s="1">
        <v>14.5</v>
      </c>
      <c r="AM15" s="1" t="s">
        <v>45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f>29/2</f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</v>
      </c>
      <c r="BC15" s="1">
        <v>1</v>
      </c>
      <c r="BD15" s="1">
        <v>14.5</v>
      </c>
      <c r="BE15" s="1" t="s">
        <v>45</v>
      </c>
      <c r="BF15" s="1">
        <v>14.5</v>
      </c>
      <c r="BG15" s="1">
        <f>Sheet1!$D$6</f>
        <v>1</v>
      </c>
      <c r="BH15" s="1">
        <v>14.5</v>
      </c>
      <c r="BI15" s="1" t="s">
        <v>45</v>
      </c>
      <c r="BJ15" s="1">
        <v>14.5</v>
      </c>
      <c r="BK15" s="1">
        <f>Sheet1!$D$6</f>
        <v>1</v>
      </c>
      <c r="BL15" s="1">
        <v>14.5</v>
      </c>
      <c r="BM15" s="1" t="s">
        <v>45</v>
      </c>
      <c r="BN15" s="1">
        <v>14.5</v>
      </c>
      <c r="BO15" s="1">
        <f>Sheet1!$D$6</f>
        <v>1</v>
      </c>
      <c r="BP15" s="1">
        <v>14.5</v>
      </c>
      <c r="BQ15" s="1" t="s">
        <v>45</v>
      </c>
      <c r="BR15" s="1">
        <v>14.5</v>
      </c>
      <c r="BS15" s="1">
        <f>Sheet1!$D$6</f>
        <v>1</v>
      </c>
      <c r="BT15" s="1">
        <v>14.5</v>
      </c>
      <c r="BU15" s="1" t="s">
        <v>45</v>
      </c>
      <c r="BV15" s="1">
        <v>14.5</v>
      </c>
      <c r="BW15" s="1">
        <f>Sheet1!$D$6</f>
        <v>1</v>
      </c>
      <c r="BX15" s="1">
        <v>14.5</v>
      </c>
      <c r="BY15" s="1" t="s">
        <v>45</v>
      </c>
      <c r="BZ15" s="1">
        <v>14.5</v>
      </c>
      <c r="CA15" s="1">
        <f>Sheet1!$D$6</f>
        <v>1</v>
      </c>
      <c r="CB15" s="1">
        <v>14.5</v>
      </c>
      <c r="CC15" s="1" t="s">
        <v>45</v>
      </c>
      <c r="CD15" s="1">
        <v>14.5</v>
      </c>
      <c r="CE15" s="1">
        <f>Sheet1!$D$6</f>
        <v>1</v>
      </c>
      <c r="CF15" s="1">
        <v>14</v>
      </c>
      <c r="CG15" s="1">
        <v>1</v>
      </c>
      <c r="CH15" s="1">
        <v>14.5</v>
      </c>
      <c r="CI15" s="1" t="s">
        <v>45</v>
      </c>
      <c r="CJ15" s="1"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CO15" s="1">
        <f>Sheet1!$D$6</f>
        <v>1</v>
      </c>
      <c r="CP15" s="1">
        <v>14.5</v>
      </c>
      <c r="CQ15" s="1" t="s">
        <v>45</v>
      </c>
      <c r="CR15" s="1">
        <v>14.5</v>
      </c>
      <c r="CS15" s="1">
        <f>Sheet1!$D$6</f>
        <v>1</v>
      </c>
      <c r="CT15" s="1">
        <v>14.5</v>
      </c>
      <c r="CU15" s="1" t="s">
        <v>45</v>
      </c>
      <c r="CV15" s="1">
        <v>14.5</v>
      </c>
      <c r="CW15" s="1">
        <f>Sheet1!$D$6</f>
        <v>1</v>
      </c>
      <c r="CX15" s="1">
        <v>14.5</v>
      </c>
      <c r="CY15" s="1" t="s">
        <v>45</v>
      </c>
      <c r="CZ15" s="1">
        <v>14.5</v>
      </c>
      <c r="DA15" s="1">
        <f>Sheet1!$D$6</f>
        <v>1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14.5</v>
      </c>
      <c r="DG15" s="1" t="s">
        <v>45</v>
      </c>
      <c r="DH15" s="1">
        <v>14.5</v>
      </c>
      <c r="DI15" s="1">
        <f>Sheet1!$D$6</f>
        <v>1</v>
      </c>
      <c r="DJ15" s="1">
        <v>14.5</v>
      </c>
      <c r="DK15" s="1" t="s">
        <v>45</v>
      </c>
      <c r="DL15" s="1">
        <v>14.5</v>
      </c>
      <c r="DM15" s="1">
        <f>Sheet1!$D$6</f>
        <v>1</v>
      </c>
      <c r="DN15" s="1">
        <v>14.5</v>
      </c>
      <c r="DO15" s="1" t="s">
        <v>45</v>
      </c>
      <c r="DP15" s="1">
        <v>14.5</v>
      </c>
      <c r="DQ15" s="1">
        <f>Sheet1!$D$6</f>
        <v>1</v>
      </c>
      <c r="DR15" s="1">
        <v>14.5</v>
      </c>
      <c r="DS15" s="1" t="s">
        <v>45</v>
      </c>
      <c r="DT15" s="1">
        <v>14.5</v>
      </c>
      <c r="DU15" s="1">
        <f>Sheet1!$D$6</f>
        <v>1</v>
      </c>
      <c r="DV15" s="1">
        <v>14.5</v>
      </c>
      <c r="DW15" s="1" t="s">
        <v>45</v>
      </c>
      <c r="DX15" s="1">
        <v>14.5</v>
      </c>
      <c r="DY15" s="1">
        <f>Sheet1!$D$6</f>
        <v>1</v>
      </c>
      <c r="DZ15" s="1">
        <v>14.5</v>
      </c>
      <c r="EA15" s="1" t="s">
        <v>45</v>
      </c>
      <c r="EB15" s="1">
        <f>29/2</f>
        <v>14.5</v>
      </c>
      <c r="EC15" s="1">
        <f>Sheet1!$D$6</f>
        <v>1</v>
      </c>
      <c r="ED15" s="1">
        <v>14.5</v>
      </c>
      <c r="EE15" s="1" t="s">
        <v>45</v>
      </c>
      <c r="EF15" s="1">
        <v>14.5</v>
      </c>
      <c r="EH15" s="67"/>
      <c r="EI15" s="66"/>
    </row>
    <row r="16" spans="1:184" ht="7.5" customHeight="1" x14ac:dyDescent="0.25">
      <c r="B16" s="1">
        <f>Sheet1!$D$6</f>
        <v>1</v>
      </c>
      <c r="C16" s="1">
        <f>Sheet1!$D$6</f>
        <v>1</v>
      </c>
      <c r="D16" s="1">
        <f>Sheet1!$D$6</f>
        <v>1</v>
      </c>
      <c r="E16" s="1">
        <f>Sheet1!$D$6</f>
        <v>1</v>
      </c>
      <c r="F16" s="1">
        <f>Sheet1!$D$6</f>
        <v>1</v>
      </c>
      <c r="G16" s="1">
        <f>Sheet1!$D$6</f>
        <v>1</v>
      </c>
      <c r="H16" s="1">
        <f>Sheet1!$D$6</f>
        <v>1</v>
      </c>
      <c r="I16" s="1">
        <f>Sheet1!$D$6</f>
        <v>1</v>
      </c>
      <c r="J16" s="1">
        <f>Sheet1!$D$6</f>
        <v>1</v>
      </c>
      <c r="K16" s="1">
        <f>Sheet1!$D$6</f>
        <v>1</v>
      </c>
      <c r="L16" s="1">
        <f>Sheet1!$D$6</f>
        <v>1</v>
      </c>
      <c r="M16" s="1">
        <f>Sheet1!$D$6</f>
        <v>1</v>
      </c>
      <c r="N16" s="1">
        <f>Sheet1!$D$6</f>
        <v>1</v>
      </c>
      <c r="O16" s="1">
        <f>Sheet1!$D$6</f>
        <v>1</v>
      </c>
      <c r="P16" s="1">
        <f>Sheet1!$D$6</f>
        <v>1</v>
      </c>
      <c r="Q16" s="1">
        <f>Sheet1!$D$6</f>
        <v>1</v>
      </c>
      <c r="R16" s="1">
        <f>Sheet1!$D$6</f>
        <v>1</v>
      </c>
      <c r="S16" s="1">
        <f>Sheet1!$D$6</f>
        <v>1</v>
      </c>
      <c r="T16" s="1">
        <f>Sheet1!$D$6</f>
        <v>1</v>
      </c>
      <c r="U16" s="1">
        <f>Sheet1!$D$6</f>
        <v>1</v>
      </c>
      <c r="V16" s="1">
        <f>Sheet1!$D$6</f>
        <v>1</v>
      </c>
      <c r="W16" s="1">
        <f>Sheet1!$D$6</f>
        <v>1</v>
      </c>
      <c r="X16" s="1">
        <f>Sheet1!$D$6</f>
        <v>1</v>
      </c>
      <c r="Y16" s="1">
        <f>Sheet1!$D$6</f>
        <v>1</v>
      </c>
      <c r="Z16" s="1">
        <f>Sheet1!$D$6</f>
        <v>1</v>
      </c>
      <c r="AA16" s="1">
        <f>Sheet1!$D$6</f>
        <v>1</v>
      </c>
      <c r="AB16" s="1">
        <f>Sheet1!$D$6</f>
        <v>1</v>
      </c>
      <c r="AC16" s="1">
        <f>Sheet1!$D$6</f>
        <v>1</v>
      </c>
      <c r="AD16" s="1">
        <f>Sheet1!$D$6</f>
        <v>1</v>
      </c>
      <c r="AE16" s="1">
        <f>Sheet1!$D$6</f>
        <v>1</v>
      </c>
      <c r="AF16" s="1">
        <f>Sheet1!$D$6</f>
        <v>1</v>
      </c>
      <c r="AG16" s="1">
        <f>Sheet1!$D$6</f>
        <v>1</v>
      </c>
      <c r="AH16" s="1">
        <f>Sheet1!$D$6</f>
        <v>1</v>
      </c>
      <c r="AI16" s="1">
        <f>Sheet1!$D$6</f>
        <v>1</v>
      </c>
      <c r="AJ16" s="1">
        <f>Sheet1!$D$6</f>
        <v>1</v>
      </c>
      <c r="AK16" s="1">
        <f>Sheet1!$D$6</f>
        <v>1</v>
      </c>
      <c r="AL16" s="1">
        <f>Sheet1!$D$6</f>
        <v>1</v>
      </c>
      <c r="AM16" s="1">
        <f>Sheet1!$D$6</f>
        <v>1</v>
      </c>
      <c r="AN16" s="1">
        <f>Sheet1!$D$6</f>
        <v>1</v>
      </c>
      <c r="AO16" s="1">
        <f>Sheet1!$D$6</f>
        <v>1</v>
      </c>
      <c r="AP16" s="1">
        <f>Sheet1!$D$6</f>
        <v>1</v>
      </c>
      <c r="AQ16" s="1">
        <f>Sheet1!$D$6</f>
        <v>1</v>
      </c>
      <c r="AR16" s="1">
        <f>Sheet1!$D$6</f>
        <v>1</v>
      </c>
      <c r="AS16" s="1">
        <f>Sheet1!$D$6</f>
        <v>1</v>
      </c>
      <c r="AT16" s="1">
        <f>Sheet1!$D$6</f>
        <v>1</v>
      </c>
      <c r="AU16" s="1">
        <f>Sheet1!$D$6</f>
        <v>1</v>
      </c>
      <c r="AV16" s="1">
        <f>Sheet1!$D$6</f>
        <v>1</v>
      </c>
      <c r="AW16" s="1">
        <f>Sheet1!$D$6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Sheet1!$D$6</f>
        <v>1</v>
      </c>
      <c r="BB16" s="1">
        <f>Sheet1!$D$5</f>
        <v>1</v>
      </c>
      <c r="BC16" s="1">
        <f>Sheet1!$D$5</f>
        <v>1</v>
      </c>
      <c r="BD16" s="1">
        <f>Sheet1!$D$5</f>
        <v>1</v>
      </c>
      <c r="BE16" s="1">
        <f>Sheet1!$D$5</f>
        <v>1</v>
      </c>
      <c r="BF16" s="1">
        <f>Sheet1!$D$5</f>
        <v>1</v>
      </c>
      <c r="BG16" s="1">
        <f>Sheet1!$D$6</f>
        <v>1</v>
      </c>
      <c r="BH16" s="1">
        <f>Sheet1!$D$6</f>
        <v>1</v>
      </c>
      <c r="BI16" s="1">
        <f>Sheet1!$D$6</f>
        <v>1</v>
      </c>
      <c r="BJ16" s="1">
        <f>Sheet1!$D$6</f>
        <v>1</v>
      </c>
      <c r="BK16" s="1">
        <f>Sheet1!$D$6</f>
        <v>1</v>
      </c>
      <c r="BL16" s="1">
        <f>Sheet1!$D$6</f>
        <v>1</v>
      </c>
      <c r="BM16" s="1">
        <f>Sheet1!$D$6</f>
        <v>1</v>
      </c>
      <c r="BN16" s="1">
        <f>Sheet1!$D$6</f>
        <v>1</v>
      </c>
      <c r="BO16" s="1">
        <f>Sheet1!$D$6</f>
        <v>1</v>
      </c>
      <c r="BP16" s="1">
        <f>Sheet1!$D$6</f>
        <v>1</v>
      </c>
      <c r="BQ16" s="1">
        <f>Sheet1!$D$6</f>
        <v>1</v>
      </c>
      <c r="BR16" s="1">
        <f>Sheet1!$D$6</f>
        <v>1</v>
      </c>
      <c r="BS16" s="1">
        <f>Sheet1!$D$6</f>
        <v>1</v>
      </c>
      <c r="BT16" s="1">
        <f>Sheet1!$D$6</f>
        <v>1</v>
      </c>
      <c r="BU16" s="1">
        <f>Sheet1!$D$6</f>
        <v>1</v>
      </c>
      <c r="BV16" s="1">
        <f>Sheet1!$D$6</f>
        <v>1</v>
      </c>
      <c r="BW16" s="1">
        <f>Sheet1!$D$6</f>
        <v>1</v>
      </c>
      <c r="BX16" s="1">
        <f>Sheet1!$D$6</f>
        <v>1</v>
      </c>
      <c r="BY16" s="1">
        <f>Sheet1!$D$6</f>
        <v>1</v>
      </c>
      <c r="BZ16" s="1">
        <f>Sheet1!$D$6</f>
        <v>1</v>
      </c>
      <c r="CA16" s="1">
        <f>Sheet1!$D$6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Sheet1!$D$6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CK16" s="1">
        <f>Sheet1!$D$6</f>
        <v>1</v>
      </c>
      <c r="CL16" s="1">
        <f>Sheet1!$D$6</f>
        <v>1</v>
      </c>
      <c r="CM16" s="1">
        <f>Sheet1!$D$6</f>
        <v>1</v>
      </c>
      <c r="CN16" s="1">
        <f>Sheet1!$D$6</f>
        <v>1</v>
      </c>
      <c r="CO16" s="1">
        <f>Sheet1!$D$6</f>
        <v>1</v>
      </c>
      <c r="CP16" s="1">
        <f>Sheet1!$D$6</f>
        <v>1</v>
      </c>
      <c r="CQ16" s="1">
        <f>Sheet1!$D$6</f>
        <v>1</v>
      </c>
      <c r="CR16" s="1">
        <f>Sheet1!$D$6</f>
        <v>1</v>
      </c>
      <c r="CS16" s="1">
        <f>Sheet1!$D$6</f>
        <v>1</v>
      </c>
      <c r="CT16" s="1">
        <f>Sheet1!$D$6</f>
        <v>1</v>
      </c>
      <c r="CU16" s="1">
        <f>Sheet1!$D$6</f>
        <v>1</v>
      </c>
      <c r="CV16" s="1">
        <f>Sheet1!$D$6</f>
        <v>1</v>
      </c>
      <c r="CW16" s="1">
        <f>Sheet1!$D$6</f>
        <v>1</v>
      </c>
      <c r="CX16" s="1">
        <f>Sheet1!$D$6</f>
        <v>1</v>
      </c>
      <c r="CY16" s="1">
        <f>Sheet1!$D$6</f>
        <v>1</v>
      </c>
      <c r="CZ16" s="1">
        <f>Sheet1!$D$6</f>
        <v>1</v>
      </c>
      <c r="DA16" s="1">
        <f>Sheet1!$D$6</f>
        <v>1</v>
      </c>
      <c r="DB16" s="1">
        <f>Sheet1!$D$6</f>
        <v>1</v>
      </c>
      <c r="DC16" s="1">
        <f>Sheet1!$D$6</f>
        <v>1</v>
      </c>
      <c r="DD16" s="1">
        <f>Sheet1!$D$6</f>
        <v>1</v>
      </c>
      <c r="DE16" s="1">
        <f>Sheet1!$D$6</f>
        <v>1</v>
      </c>
      <c r="DF16" s="1">
        <f>Sheet1!$D$6</f>
        <v>1</v>
      </c>
      <c r="DG16" s="1">
        <f>Sheet1!$D$6</f>
        <v>1</v>
      </c>
      <c r="DH16" s="1">
        <f>Sheet1!$D$6</f>
        <v>1</v>
      </c>
      <c r="DI16" s="1">
        <f>Sheet1!$D$6</f>
        <v>1</v>
      </c>
      <c r="DJ16" s="1">
        <f>Sheet1!$D$6</f>
        <v>1</v>
      </c>
      <c r="DK16" s="1">
        <f>Sheet1!$D$6</f>
        <v>1</v>
      </c>
      <c r="DL16" s="1">
        <f>Sheet1!$D$6</f>
        <v>1</v>
      </c>
      <c r="DM16" s="1">
        <f>Sheet1!$D$6</f>
        <v>1</v>
      </c>
      <c r="DN16" s="1">
        <f>Sheet1!$D$6</f>
        <v>1</v>
      </c>
      <c r="DO16" s="1">
        <f>Sheet1!$D$6</f>
        <v>1</v>
      </c>
      <c r="DP16" s="1">
        <f>Sheet1!$D$6</f>
        <v>1</v>
      </c>
      <c r="DQ16" s="1">
        <f>Sheet1!$D$6</f>
        <v>1</v>
      </c>
      <c r="DR16" s="1">
        <f>Sheet1!$D$6</f>
        <v>1</v>
      </c>
      <c r="DS16" s="1">
        <f>Sheet1!$D$6</f>
        <v>1</v>
      </c>
      <c r="DT16" s="1">
        <f>Sheet1!$D$6</f>
        <v>1</v>
      </c>
      <c r="DU16" s="1">
        <f>Sheet1!$D$6</f>
        <v>1</v>
      </c>
      <c r="DV16" s="1">
        <f>Sheet1!$D$6</f>
        <v>1</v>
      </c>
      <c r="DW16" s="1">
        <f>Sheet1!$D$6</f>
        <v>1</v>
      </c>
      <c r="DX16" s="1">
        <f>Sheet1!$D$6</f>
        <v>1</v>
      </c>
      <c r="DY16" s="1">
        <f>Sheet1!$D$6</f>
        <v>1</v>
      </c>
      <c r="DZ16" s="1">
        <f>Sheet1!$D$6</f>
        <v>1</v>
      </c>
      <c r="EA16" s="1">
        <f>Sheet1!$D$6</f>
        <v>1</v>
      </c>
      <c r="EB16" s="1">
        <f>Sheet1!$D$6</f>
        <v>1</v>
      </c>
      <c r="EC16" s="1">
        <f>Sheet1!$D$6</f>
        <v>1</v>
      </c>
      <c r="ED16" s="1">
        <f>Sheet1!$D$6</f>
        <v>1</v>
      </c>
      <c r="EE16" s="1">
        <f>Sheet1!$D$6</f>
        <v>1</v>
      </c>
      <c r="EF16" s="1">
        <f>Sheet1!$D$6</f>
        <v>1</v>
      </c>
      <c r="EH16" s="67"/>
      <c r="EI16" s="66"/>
    </row>
    <row r="17" spans="1:139" ht="42" customHeight="1" x14ac:dyDescent="0.25">
      <c r="A17" s="13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E17" s="1">
        <f>Sheet1!$D$6</f>
        <v>1</v>
      </c>
      <c r="AF17" s="1">
        <v>14.5</v>
      </c>
      <c r="AG17" s="1" t="s">
        <v>45</v>
      </c>
      <c r="AH17" s="1">
        <v>14.5</v>
      </c>
      <c r="AI17" s="1">
        <f>Sheet1!$D$6</f>
        <v>1</v>
      </c>
      <c r="AJ17" s="1">
        <v>14.5</v>
      </c>
      <c r="AK17" s="1" t="s">
        <v>45</v>
      </c>
      <c r="AL17" s="1">
        <v>14.5</v>
      </c>
      <c r="AM17" s="1">
        <f>Sheet1!$D$6</f>
        <v>1</v>
      </c>
      <c r="AN17" s="1">
        <v>14.5</v>
      </c>
      <c r="AO17" s="1" t="s">
        <v>45</v>
      </c>
      <c r="AP17" s="1">
        <f>29/2</f>
        <v>14.5</v>
      </c>
      <c r="AQ17" s="1">
        <f>Sheet1!$D$6</f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C17" s="1">
        <f>Sheet1!$D$6</f>
        <v>1</v>
      </c>
      <c r="BD17" s="1">
        <v>14.5</v>
      </c>
      <c r="BE17" s="1">
        <f>Sheet1!$D$6</f>
        <v>1</v>
      </c>
      <c r="BF17" s="1">
        <v>14.5</v>
      </c>
      <c r="BG17" s="1" t="s">
        <v>45</v>
      </c>
      <c r="BH17" s="1">
        <v>14.5</v>
      </c>
      <c r="BI17" s="1">
        <f>Sheet1!$D$6</f>
        <v>1</v>
      </c>
      <c r="BJ17" s="1">
        <v>14.5</v>
      </c>
      <c r="BK17" s="1" t="s">
        <v>45</v>
      </c>
      <c r="BL17" s="1">
        <v>14.5</v>
      </c>
      <c r="BM17" s="1">
        <f>Sheet1!$D$6</f>
        <v>1</v>
      </c>
      <c r="BN17" s="1">
        <v>14.5</v>
      </c>
      <c r="BO17" s="1" t="s">
        <v>45</v>
      </c>
      <c r="BP17" s="1">
        <v>14.5</v>
      </c>
      <c r="BQ17" s="1">
        <f>Sheet1!$D$6</f>
        <v>1</v>
      </c>
      <c r="BR17" s="1">
        <v>14.5</v>
      </c>
      <c r="BS17" s="1" t="s">
        <v>45</v>
      </c>
      <c r="BT17" s="1">
        <v>14.5</v>
      </c>
      <c r="BU17" s="1">
        <f>Sheet1!$D$6</f>
        <v>1</v>
      </c>
      <c r="BV17" s="1">
        <v>14.5</v>
      </c>
      <c r="BW17" s="1" t="s">
        <v>45</v>
      </c>
      <c r="BX17" s="1">
        <v>14.5</v>
      </c>
      <c r="BY17" s="1">
        <f>Sheet1!$D$6</f>
        <v>1</v>
      </c>
      <c r="BZ17" s="1">
        <v>14.5</v>
      </c>
      <c r="CA17" s="1" t="s">
        <v>45</v>
      </c>
      <c r="CB17" s="1">
        <v>14.5</v>
      </c>
      <c r="CC17" s="1">
        <f>Sheet1!$D$6</f>
        <v>1</v>
      </c>
      <c r="CD17" s="1">
        <v>14.5</v>
      </c>
      <c r="CE17" s="1" t="s">
        <v>45</v>
      </c>
      <c r="CF17" s="1">
        <v>14.5</v>
      </c>
      <c r="CG17" s="1">
        <f>Sheet1!$D$6</f>
        <v>1</v>
      </c>
      <c r="CH17" s="1"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CO17" s="1" t="s">
        <v>45</v>
      </c>
      <c r="CP17" s="1">
        <v>14.5</v>
      </c>
      <c r="CQ17" s="1">
        <f>Sheet1!$D$6</f>
        <v>1</v>
      </c>
      <c r="CR17" s="1">
        <v>14.5</v>
      </c>
      <c r="CS17" s="1" t="s">
        <v>45</v>
      </c>
      <c r="CT17" s="1">
        <v>14.5</v>
      </c>
      <c r="CU17" s="1">
        <f>Sheet1!$D$6</f>
        <v>1</v>
      </c>
      <c r="CV17" s="1">
        <v>14.5</v>
      </c>
      <c r="CW17" s="1" t="s">
        <v>45</v>
      </c>
      <c r="CX17" s="1">
        <v>14.5</v>
      </c>
      <c r="CY17" s="1">
        <f>Sheet1!$D$6</f>
        <v>1</v>
      </c>
      <c r="CZ17" s="1">
        <v>14.5</v>
      </c>
      <c r="DA17" s="1" t="s">
        <v>45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G17" s="1">
        <f>Sheet1!$D$6</f>
        <v>1</v>
      </c>
      <c r="DH17" s="1">
        <v>14.5</v>
      </c>
      <c r="DI17" s="1" t="s">
        <v>45</v>
      </c>
      <c r="DJ17" s="1">
        <v>14.5</v>
      </c>
      <c r="DK17" s="1">
        <f>Sheet1!$D$6</f>
        <v>1</v>
      </c>
      <c r="DL17" s="1">
        <v>14.5</v>
      </c>
      <c r="DM17" s="1" t="s">
        <v>45</v>
      </c>
      <c r="DN17" s="1">
        <v>14.5</v>
      </c>
      <c r="DO17" s="1">
        <f>Sheet1!$D$6</f>
        <v>1</v>
      </c>
      <c r="DP17" s="1">
        <v>14.5</v>
      </c>
      <c r="DQ17" s="1" t="s">
        <v>45</v>
      </c>
      <c r="DR17" s="1">
        <v>14.5</v>
      </c>
      <c r="DS17" s="1">
        <f>Sheet1!$D$6</f>
        <v>1</v>
      </c>
      <c r="DT17" s="1">
        <v>14.5</v>
      </c>
      <c r="DU17" s="1" t="s">
        <v>45</v>
      </c>
      <c r="DV17" s="1">
        <v>14.5</v>
      </c>
      <c r="DW17" s="1">
        <f>Sheet1!$D$6</f>
        <v>1</v>
      </c>
      <c r="DX17" s="1">
        <v>14.5</v>
      </c>
      <c r="DY17" s="1" t="s">
        <v>45</v>
      </c>
      <c r="DZ17" s="1">
        <f>29/2</f>
        <v>14.5</v>
      </c>
      <c r="EA17" s="1">
        <f>Sheet1!$D$6</f>
        <v>1</v>
      </c>
      <c r="EB17" s="1">
        <v>14.5</v>
      </c>
      <c r="EC17" s="1" t="s">
        <v>45</v>
      </c>
      <c r="ED17" s="1">
        <v>14.5</v>
      </c>
      <c r="EE17" s="1">
        <f>Sheet1!$D$6</f>
        <v>1</v>
      </c>
      <c r="EF17" s="1">
        <v>14</v>
      </c>
      <c r="EH17" s="67"/>
      <c r="EI17" s="66"/>
    </row>
    <row r="18" spans="1:139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C18" s="1">
        <f>Sheet1!$D$5</f>
        <v>1</v>
      </c>
      <c r="BD18" s="1">
        <f>Sheet1!$D$5</f>
        <v>1</v>
      </c>
      <c r="BE18" s="1">
        <f>Sheet1!$D$5</f>
        <v>1</v>
      </c>
      <c r="BF18" s="1">
        <f>Sheet1!$D$5</f>
        <v>1</v>
      </c>
      <c r="BG18" s="1">
        <f>Sheet1!$D$5</f>
        <v>1</v>
      </c>
      <c r="BH18" s="1">
        <f>Sheet1!$D$5</f>
        <v>1</v>
      </c>
      <c r="BI18" s="1">
        <f>Sheet1!$D$5</f>
        <v>1</v>
      </c>
      <c r="BJ18" s="1">
        <f>Sheet1!$D$5</f>
        <v>1</v>
      </c>
      <c r="BK18" s="1">
        <f>Sheet1!$D$5</f>
        <v>1</v>
      </c>
      <c r="BL18" s="1">
        <f>Sheet1!$D$5</f>
        <v>1</v>
      </c>
      <c r="BM18" s="1">
        <f>Sheet1!$D$5</f>
        <v>1</v>
      </c>
      <c r="BN18" s="1">
        <f>Sheet1!$D$5</f>
        <v>1</v>
      </c>
      <c r="BO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CO18" s="1">
        <f>Sheet1!$D$5</f>
        <v>1</v>
      </c>
      <c r="CP18" s="1">
        <f>Sheet1!$D$5</f>
        <v>1</v>
      </c>
      <c r="CQ18" s="1">
        <f>Sheet1!$D$5</f>
        <v>1</v>
      </c>
      <c r="CR18" s="1">
        <f>Sheet1!$D$5</f>
        <v>1</v>
      </c>
      <c r="CS18" s="1">
        <f>Sheet1!$D$5</f>
        <v>1</v>
      </c>
      <c r="CT18" s="1">
        <f>Sheet1!$D$5</f>
        <v>1</v>
      </c>
      <c r="CU18" s="1">
        <f>Sheet1!$D$5</f>
        <v>1</v>
      </c>
      <c r="CV18" s="1">
        <f>Sheet1!$D$5</f>
        <v>1</v>
      </c>
      <c r="CW18" s="1">
        <f>Sheet1!$D$5</f>
        <v>1</v>
      </c>
      <c r="CX18" s="1">
        <f>Sheet1!$D$5</f>
        <v>1</v>
      </c>
      <c r="CY18" s="1">
        <f>Sheet1!$D$5</f>
        <v>1</v>
      </c>
      <c r="CZ18" s="1">
        <f>Sheet1!$D$5</f>
        <v>1</v>
      </c>
      <c r="DA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G18" s="1">
        <f>Sheet1!$D$5</f>
        <v>1</v>
      </c>
      <c r="DH18" s="1">
        <f>Sheet1!$D$5</f>
        <v>1</v>
      </c>
      <c r="DI18" s="1">
        <f>Sheet1!$D$5</f>
        <v>1</v>
      </c>
      <c r="DJ18" s="1">
        <f>Sheet1!$D$5</f>
        <v>1</v>
      </c>
      <c r="DK18" s="1">
        <f>Sheet1!$D$5</f>
        <v>1</v>
      </c>
      <c r="DL18" s="1">
        <f>Sheet1!$D$5</f>
        <v>1</v>
      </c>
      <c r="DM18" s="1">
        <f>Sheet1!$D$5</f>
        <v>1</v>
      </c>
      <c r="DN18" s="1">
        <f>Sheet1!$D$5</f>
        <v>1</v>
      </c>
      <c r="DO18" s="1">
        <f>Sheet1!$D$5</f>
        <v>1</v>
      </c>
      <c r="DP18" s="1">
        <f>Sheet1!$D$5</f>
        <v>1</v>
      </c>
      <c r="DQ18" s="1">
        <f>Sheet1!$D$5</f>
        <v>1</v>
      </c>
      <c r="DR18" s="1">
        <f>Sheet1!$D$5</f>
        <v>1</v>
      </c>
      <c r="DS18" s="1">
        <f>Sheet1!$D$5</f>
        <v>1</v>
      </c>
      <c r="DT18" s="1">
        <f>Sheet1!$D$5</f>
        <v>1</v>
      </c>
      <c r="DU18" s="1">
        <f>Sheet1!$D$5</f>
        <v>1</v>
      </c>
      <c r="DV18" s="1">
        <f>Sheet1!$D$5</f>
        <v>1</v>
      </c>
      <c r="DW18" s="1">
        <f>Sheet1!$D$5</f>
        <v>1</v>
      </c>
      <c r="DX18" s="1">
        <f>Sheet1!$D$5</f>
        <v>1</v>
      </c>
      <c r="DY18" s="1">
        <f>Sheet1!$D$5</f>
        <v>1</v>
      </c>
      <c r="DZ18" s="1">
        <f>Sheet1!$D$5</f>
        <v>1</v>
      </c>
      <c r="EA18" s="1">
        <f>Sheet1!$D$5</f>
        <v>1</v>
      </c>
      <c r="EB18" s="1">
        <f>Sheet1!$D$5</f>
        <v>1</v>
      </c>
      <c r="EC18" s="1">
        <f>Sheet1!$D$5</f>
        <v>1</v>
      </c>
      <c r="ED18" s="1">
        <f>Sheet1!$D$5</f>
        <v>1</v>
      </c>
      <c r="EE18" s="1">
        <f>Sheet1!$D$5</f>
        <v>1</v>
      </c>
      <c r="EF18" s="1">
        <f>Sheet1!$D$5</f>
        <v>1</v>
      </c>
      <c r="EH18" s="67"/>
      <c r="EI18" s="66"/>
    </row>
    <row r="19" spans="1:139" ht="42" customHeight="1" x14ac:dyDescent="0.25">
      <c r="A19" s="13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E19" s="1" t="s">
        <v>45</v>
      </c>
      <c r="AF19" s="1">
        <v>14.5</v>
      </c>
      <c r="AG19" s="1">
        <f>Sheet1!$D$6</f>
        <v>1</v>
      </c>
      <c r="AH19" s="1">
        <v>14.5</v>
      </c>
      <c r="AI19" s="1" t="s">
        <v>45</v>
      </c>
      <c r="AJ19" s="1">
        <v>14.5</v>
      </c>
      <c r="AK19" s="1">
        <f>Sheet1!$D$6</f>
        <v>1</v>
      </c>
      <c r="AL19" s="1">
        <v>14.5</v>
      </c>
      <c r="AM19" s="1" t="s">
        <v>45</v>
      </c>
      <c r="AN19" s="1">
        <v>14.5</v>
      </c>
      <c r="AO19" s="1">
        <f>Sheet1!$D$6</f>
        <v>1</v>
      </c>
      <c r="AP19" s="1">
        <v>14.5</v>
      </c>
      <c r="AQ19" s="1" t="s">
        <v>45</v>
      </c>
      <c r="AR19" s="1">
        <f>29/2</f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</v>
      </c>
      <c r="BC19" s="1">
        <v>1</v>
      </c>
      <c r="BD19" s="1">
        <v>14.5</v>
      </c>
      <c r="BE19" s="1" t="s">
        <v>45</v>
      </c>
      <c r="BF19" s="1">
        <v>14.5</v>
      </c>
      <c r="BG19" s="1">
        <f>Sheet1!$D$6</f>
        <v>1</v>
      </c>
      <c r="BH19" s="1">
        <v>14.5</v>
      </c>
      <c r="BI19" s="1" t="s">
        <v>45</v>
      </c>
      <c r="BJ19" s="1">
        <v>14.5</v>
      </c>
      <c r="BK19" s="1">
        <f>Sheet1!$D$6</f>
        <v>1</v>
      </c>
      <c r="BL19" s="1">
        <v>14.5</v>
      </c>
      <c r="BM19" s="1" t="s">
        <v>45</v>
      </c>
      <c r="BN19" s="1">
        <v>14.5</v>
      </c>
      <c r="BO19" s="1">
        <f>Sheet1!$D$6</f>
        <v>1</v>
      </c>
      <c r="BP19" s="1">
        <v>14.5</v>
      </c>
      <c r="BQ19" s="1" t="s">
        <v>45</v>
      </c>
      <c r="BR19" s="1">
        <v>14.5</v>
      </c>
      <c r="BS19" s="1">
        <f>Sheet1!$D$6</f>
        <v>1</v>
      </c>
      <c r="BT19" s="1">
        <v>14.5</v>
      </c>
      <c r="BU19" s="1" t="s">
        <v>45</v>
      </c>
      <c r="BV19" s="1">
        <v>14.5</v>
      </c>
      <c r="BW19" s="1">
        <f>Sheet1!$D$6</f>
        <v>1</v>
      </c>
      <c r="BX19" s="1">
        <v>14.5</v>
      </c>
      <c r="BY19" s="1" t="s">
        <v>45</v>
      </c>
      <c r="BZ19" s="1">
        <v>14.5</v>
      </c>
      <c r="CA19" s="1">
        <f>Sheet1!$D$6</f>
        <v>1</v>
      </c>
      <c r="CB19" s="1">
        <v>14.5</v>
      </c>
      <c r="CC19" s="1" t="s">
        <v>45</v>
      </c>
      <c r="CD19" s="1">
        <v>14.5</v>
      </c>
      <c r="CE19" s="1">
        <f>Sheet1!$D$6</f>
        <v>1</v>
      </c>
      <c r="CF19" s="1">
        <v>14</v>
      </c>
      <c r="CG19" s="1">
        <v>1</v>
      </c>
      <c r="CH19" s="1">
        <v>14.5</v>
      </c>
      <c r="CI19" s="1" t="s">
        <v>45</v>
      </c>
      <c r="CJ19" s="1"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CO19" s="1">
        <f>Sheet1!$D$6</f>
        <v>1</v>
      </c>
      <c r="CP19" s="1">
        <v>14.5</v>
      </c>
      <c r="CQ19" s="1" t="s">
        <v>45</v>
      </c>
      <c r="CR19" s="1">
        <v>14.5</v>
      </c>
      <c r="CS19" s="1">
        <f>Sheet1!$D$6</f>
        <v>1</v>
      </c>
      <c r="CT19" s="1">
        <v>14.5</v>
      </c>
      <c r="CU19" s="1" t="s">
        <v>45</v>
      </c>
      <c r="CV19" s="1">
        <v>14.5</v>
      </c>
      <c r="CW19" s="1">
        <f>Sheet1!$D$6</f>
        <v>1</v>
      </c>
      <c r="CX19" s="1">
        <v>14.5</v>
      </c>
      <c r="CY19" s="1" t="s">
        <v>45</v>
      </c>
      <c r="CZ19" s="1">
        <v>14.5</v>
      </c>
      <c r="DA19" s="1">
        <f>Sheet1!$D$6</f>
        <v>1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14.5</v>
      </c>
      <c r="DG19" s="1" t="s">
        <v>45</v>
      </c>
      <c r="DH19" s="1">
        <v>14.5</v>
      </c>
      <c r="DI19" s="1">
        <f>Sheet1!$D$6</f>
        <v>1</v>
      </c>
      <c r="DJ19" s="1">
        <v>14.5</v>
      </c>
      <c r="DK19" s="1" t="s">
        <v>45</v>
      </c>
      <c r="DL19" s="1">
        <v>14.5</v>
      </c>
      <c r="DM19" s="1">
        <f>Sheet1!$D$6</f>
        <v>1</v>
      </c>
      <c r="DN19" s="1">
        <v>14.5</v>
      </c>
      <c r="DO19" s="1" t="s">
        <v>45</v>
      </c>
      <c r="DP19" s="1">
        <v>14.5</v>
      </c>
      <c r="DQ19" s="1">
        <f>Sheet1!$D$6</f>
        <v>1</v>
      </c>
      <c r="DR19" s="1">
        <v>14.5</v>
      </c>
      <c r="DS19" s="1" t="s">
        <v>45</v>
      </c>
      <c r="DT19" s="1">
        <v>14.5</v>
      </c>
      <c r="DU19" s="1">
        <f>Sheet1!$D$6</f>
        <v>1</v>
      </c>
      <c r="DV19" s="1">
        <v>14.5</v>
      </c>
      <c r="DW19" s="1" t="s">
        <v>45</v>
      </c>
      <c r="DX19" s="1">
        <v>14.5</v>
      </c>
      <c r="DY19" s="1">
        <f>Sheet1!$D$6</f>
        <v>1</v>
      </c>
      <c r="DZ19" s="1">
        <v>14.5</v>
      </c>
      <c r="EA19" s="1" t="s">
        <v>45</v>
      </c>
      <c r="EB19" s="1">
        <f>29/2</f>
        <v>14.5</v>
      </c>
      <c r="EC19" s="1">
        <f>Sheet1!$D$6</f>
        <v>1</v>
      </c>
      <c r="ED19" s="1">
        <v>14.5</v>
      </c>
      <c r="EE19" s="1" t="s">
        <v>45</v>
      </c>
      <c r="EF19" s="1">
        <v>14.5</v>
      </c>
      <c r="EH19" s="67"/>
      <c r="EI19" s="66"/>
    </row>
    <row r="20" spans="1:139" ht="7.5" customHeight="1" x14ac:dyDescent="0.25">
      <c r="B20" s="1">
        <f>Sheet1!$D$6</f>
        <v>1</v>
      </c>
      <c r="C20" s="1">
        <f>Sheet1!$D$6</f>
        <v>1</v>
      </c>
      <c r="D20" s="1">
        <f>Sheet1!$D$6</f>
        <v>1</v>
      </c>
      <c r="E20" s="1">
        <f>Sheet1!$D$6</f>
        <v>1</v>
      </c>
      <c r="F20" s="1">
        <f>Sheet1!$D$6</f>
        <v>1</v>
      </c>
      <c r="G20" s="1">
        <f>Sheet1!$D$6</f>
        <v>1</v>
      </c>
      <c r="H20" s="1">
        <f>Sheet1!$D$6</f>
        <v>1</v>
      </c>
      <c r="I20" s="1">
        <f>Sheet1!$D$6</f>
        <v>1</v>
      </c>
      <c r="J20" s="1">
        <f>Sheet1!$D$6</f>
        <v>1</v>
      </c>
      <c r="K20" s="1">
        <f>Sheet1!$D$6</f>
        <v>1</v>
      </c>
      <c r="L20" s="1">
        <f>Sheet1!$D$6</f>
        <v>1</v>
      </c>
      <c r="M20" s="1">
        <f>Sheet1!$D$6</f>
        <v>1</v>
      </c>
      <c r="N20" s="1">
        <f>Sheet1!$D$6</f>
        <v>1</v>
      </c>
      <c r="O20" s="1">
        <f>Sheet1!$D$6</f>
        <v>1</v>
      </c>
      <c r="P20" s="1">
        <f>Sheet1!$D$6</f>
        <v>1</v>
      </c>
      <c r="Q20" s="1">
        <f>Sheet1!$D$6</f>
        <v>1</v>
      </c>
      <c r="R20" s="1">
        <f>Sheet1!$D$6</f>
        <v>1</v>
      </c>
      <c r="S20" s="1">
        <f>Sheet1!$D$6</f>
        <v>1</v>
      </c>
      <c r="T20" s="1">
        <f>Sheet1!$D$6</f>
        <v>1</v>
      </c>
      <c r="U20" s="1">
        <f>Sheet1!$D$6</f>
        <v>1</v>
      </c>
      <c r="V20" s="1">
        <f>Sheet1!$D$6</f>
        <v>1</v>
      </c>
      <c r="W20" s="1">
        <f>Sheet1!$D$6</f>
        <v>1</v>
      </c>
      <c r="X20" s="1">
        <f>Sheet1!$D$6</f>
        <v>1</v>
      </c>
      <c r="Y20" s="1">
        <f>Sheet1!$D$6</f>
        <v>1</v>
      </c>
      <c r="Z20" s="1">
        <f>Sheet1!$D$6</f>
        <v>1</v>
      </c>
      <c r="AA20" s="1">
        <f>Sheet1!$D$6</f>
        <v>1</v>
      </c>
      <c r="AB20" s="1">
        <f>Sheet1!$D$6</f>
        <v>1</v>
      </c>
      <c r="AC20" s="1">
        <f>Sheet1!$D$6</f>
        <v>1</v>
      </c>
      <c r="AD20" s="1">
        <f>Sheet1!$D$6</f>
        <v>1</v>
      </c>
      <c r="AE20" s="1">
        <f>Sheet1!$D$6</f>
        <v>1</v>
      </c>
      <c r="AF20" s="1">
        <f>Sheet1!$D$6</f>
        <v>1</v>
      </c>
      <c r="AG20" s="1">
        <f>Sheet1!$D$6</f>
        <v>1</v>
      </c>
      <c r="AH20" s="1">
        <f>Sheet1!$D$6</f>
        <v>1</v>
      </c>
      <c r="AI20" s="1">
        <f>Sheet1!$D$6</f>
        <v>1</v>
      </c>
      <c r="AJ20" s="1">
        <f>Sheet1!$D$6</f>
        <v>1</v>
      </c>
      <c r="AK20" s="1">
        <f>Sheet1!$D$6</f>
        <v>1</v>
      </c>
      <c r="AL20" s="1">
        <f>Sheet1!$D$6</f>
        <v>1</v>
      </c>
      <c r="AM20" s="1">
        <f>Sheet1!$D$6</f>
        <v>1</v>
      </c>
      <c r="AN20" s="1">
        <f>Sheet1!$D$6</f>
        <v>1</v>
      </c>
      <c r="AO20" s="1">
        <f>Sheet1!$D$6</f>
        <v>1</v>
      </c>
      <c r="AP20" s="1">
        <f>Sheet1!$D$6</f>
        <v>1</v>
      </c>
      <c r="AQ20" s="1">
        <f>Sheet1!$D$6</f>
        <v>1</v>
      </c>
      <c r="AR20" s="1">
        <f>Sheet1!$D$6</f>
        <v>1</v>
      </c>
      <c r="AS20" s="1">
        <f>Sheet1!$D$6</f>
        <v>1</v>
      </c>
      <c r="AT20" s="1">
        <f>Sheet1!$D$6</f>
        <v>1</v>
      </c>
      <c r="AU20" s="1">
        <f>Sheet1!$D$6</f>
        <v>1</v>
      </c>
      <c r="AV20" s="1">
        <f>Sheet1!$D$6</f>
        <v>1</v>
      </c>
      <c r="AW20" s="1">
        <f>Sheet1!$D$6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C20" s="1">
        <f>Sheet1!$D$5</f>
        <v>1</v>
      </c>
      <c r="BD20" s="1">
        <f>Sheet1!$D$5</f>
        <v>1</v>
      </c>
      <c r="BE20" s="1">
        <f>Sheet1!$D$5</f>
        <v>1</v>
      </c>
      <c r="BF20" s="1">
        <f>Sheet1!$D$5</f>
        <v>1</v>
      </c>
      <c r="BG20" s="1">
        <f>Sheet1!$D$6</f>
        <v>1</v>
      </c>
      <c r="BH20" s="1">
        <f>Sheet1!$D$6</f>
        <v>1</v>
      </c>
      <c r="BI20" s="1">
        <f>Sheet1!$D$6</f>
        <v>1</v>
      </c>
      <c r="BJ20" s="1">
        <f>Sheet1!$D$6</f>
        <v>1</v>
      </c>
      <c r="BK20" s="1">
        <f>Sheet1!$D$6</f>
        <v>1</v>
      </c>
      <c r="BL20" s="1">
        <f>Sheet1!$D$6</f>
        <v>1</v>
      </c>
      <c r="BM20" s="1">
        <f>Sheet1!$D$6</f>
        <v>1</v>
      </c>
      <c r="BN20" s="1">
        <f>Sheet1!$D$6</f>
        <v>1</v>
      </c>
      <c r="BO20" s="1">
        <f>Sheet1!$D$6</f>
        <v>1</v>
      </c>
      <c r="BP20" s="1">
        <f>Sheet1!$D$6</f>
        <v>1</v>
      </c>
      <c r="BQ20" s="1">
        <f>Sheet1!$D$6</f>
        <v>1</v>
      </c>
      <c r="BR20" s="1">
        <f>Sheet1!$D$6</f>
        <v>1</v>
      </c>
      <c r="BS20" s="1">
        <f>Sheet1!$D$6</f>
        <v>1</v>
      </c>
      <c r="BT20" s="1">
        <f>Sheet1!$D$6</f>
        <v>1</v>
      </c>
      <c r="BU20" s="1">
        <f>Sheet1!$D$6</f>
        <v>1</v>
      </c>
      <c r="BV20" s="1">
        <f>Sheet1!$D$6</f>
        <v>1</v>
      </c>
      <c r="BW20" s="1">
        <f>Sheet1!$D$6</f>
        <v>1</v>
      </c>
      <c r="BX20" s="1">
        <f>Sheet1!$D$6</f>
        <v>1</v>
      </c>
      <c r="BY20" s="1">
        <f>Sheet1!$D$6</f>
        <v>1</v>
      </c>
      <c r="BZ20" s="1">
        <f>Sheet1!$D$6</f>
        <v>1</v>
      </c>
      <c r="CA20" s="1">
        <f>Sheet1!$D$6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CK20" s="1">
        <f>Sheet1!$D$6</f>
        <v>1</v>
      </c>
      <c r="CL20" s="1">
        <f>Sheet1!$D$6</f>
        <v>1</v>
      </c>
      <c r="CM20" s="1">
        <f>Sheet1!$D$6</f>
        <v>1</v>
      </c>
      <c r="CN20" s="1">
        <f>Sheet1!$D$6</f>
        <v>1</v>
      </c>
      <c r="CO20" s="1">
        <f>Sheet1!$D$6</f>
        <v>1</v>
      </c>
      <c r="CP20" s="1">
        <f>Sheet1!$D$6</f>
        <v>1</v>
      </c>
      <c r="CQ20" s="1">
        <f>Sheet1!$D$6</f>
        <v>1</v>
      </c>
      <c r="CR20" s="1">
        <f>Sheet1!$D$6</f>
        <v>1</v>
      </c>
      <c r="CS20" s="1">
        <f>Sheet1!$D$6</f>
        <v>1</v>
      </c>
      <c r="CT20" s="1">
        <f>Sheet1!$D$6</f>
        <v>1</v>
      </c>
      <c r="CU20" s="1">
        <f>Sheet1!$D$6</f>
        <v>1</v>
      </c>
      <c r="CV20" s="1">
        <f>Sheet1!$D$6</f>
        <v>1</v>
      </c>
      <c r="CW20" s="1">
        <f>Sheet1!$D$6</f>
        <v>1</v>
      </c>
      <c r="CX20" s="1">
        <f>Sheet1!$D$6</f>
        <v>1</v>
      </c>
      <c r="CY20" s="1">
        <f>Sheet1!$D$6</f>
        <v>1</v>
      </c>
      <c r="CZ20" s="1">
        <f>Sheet1!$D$6</f>
        <v>1</v>
      </c>
      <c r="DA20" s="1">
        <f>Sheet1!$D$6</f>
        <v>1</v>
      </c>
      <c r="DB20" s="1">
        <f>Sheet1!$D$6</f>
        <v>1</v>
      </c>
      <c r="DC20" s="1">
        <f>Sheet1!$D$6</f>
        <v>1</v>
      </c>
      <c r="DD20" s="1">
        <f>Sheet1!$D$6</f>
        <v>1</v>
      </c>
      <c r="DE20" s="1">
        <f>Sheet1!$D$6</f>
        <v>1</v>
      </c>
      <c r="DF20" s="1">
        <f>Sheet1!$D$6</f>
        <v>1</v>
      </c>
      <c r="DG20" s="1">
        <f>Sheet1!$D$6</f>
        <v>1</v>
      </c>
      <c r="DH20" s="1">
        <f>Sheet1!$D$6</f>
        <v>1</v>
      </c>
      <c r="DI20" s="1">
        <f>Sheet1!$D$6</f>
        <v>1</v>
      </c>
      <c r="DJ20" s="1">
        <f>Sheet1!$D$6</f>
        <v>1</v>
      </c>
      <c r="DK20" s="1">
        <f>Sheet1!$D$6</f>
        <v>1</v>
      </c>
      <c r="DL20" s="1">
        <f>Sheet1!$D$6</f>
        <v>1</v>
      </c>
      <c r="DM20" s="1">
        <f>Sheet1!$D$6</f>
        <v>1</v>
      </c>
      <c r="DN20" s="1">
        <f>Sheet1!$D$6</f>
        <v>1</v>
      </c>
      <c r="DO20" s="1">
        <f>Sheet1!$D$6</f>
        <v>1</v>
      </c>
      <c r="DP20" s="1">
        <f>Sheet1!$D$6</f>
        <v>1</v>
      </c>
      <c r="DQ20" s="1">
        <f>Sheet1!$D$6</f>
        <v>1</v>
      </c>
      <c r="DR20" s="1">
        <f>Sheet1!$D$6</f>
        <v>1</v>
      </c>
      <c r="DS20" s="1">
        <f>Sheet1!$D$6</f>
        <v>1</v>
      </c>
      <c r="DT20" s="1">
        <f>Sheet1!$D$6</f>
        <v>1</v>
      </c>
      <c r="DU20" s="1">
        <f>Sheet1!$D$6</f>
        <v>1</v>
      </c>
      <c r="DV20" s="1">
        <f>Sheet1!$D$6</f>
        <v>1</v>
      </c>
      <c r="DW20" s="1">
        <f>Sheet1!$D$6</f>
        <v>1</v>
      </c>
      <c r="DX20" s="1">
        <f>Sheet1!$D$6</f>
        <v>1</v>
      </c>
      <c r="DY20" s="1">
        <f>Sheet1!$D$6</f>
        <v>1</v>
      </c>
      <c r="DZ20" s="1">
        <f>Sheet1!$D$6</f>
        <v>1</v>
      </c>
      <c r="EA20" s="1">
        <f>Sheet1!$D$6</f>
        <v>1</v>
      </c>
      <c r="EB20" s="1">
        <f>Sheet1!$D$6</f>
        <v>1</v>
      </c>
      <c r="EC20" s="1">
        <f>Sheet1!$D$6</f>
        <v>1</v>
      </c>
      <c r="ED20" s="1">
        <f>Sheet1!$D$6</f>
        <v>1</v>
      </c>
      <c r="EE20" s="1">
        <f>Sheet1!$D$6</f>
        <v>1</v>
      </c>
      <c r="EF20" s="1">
        <f>Sheet1!$D$6</f>
        <v>1</v>
      </c>
      <c r="EH20" s="67"/>
      <c r="EI20" s="66"/>
    </row>
    <row r="21" spans="1:139" ht="42" customHeight="1" x14ac:dyDescent="0.25">
      <c r="A21" s="13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E21" s="1">
        <f>Sheet1!$D$6</f>
        <v>1</v>
      </c>
      <c r="AF21" s="1">
        <v>14.5</v>
      </c>
      <c r="AG21" s="1" t="s">
        <v>45</v>
      </c>
      <c r="AH21" s="1">
        <v>14.5</v>
      </c>
      <c r="AI21" s="1">
        <f>Sheet1!$D$6</f>
        <v>1</v>
      </c>
      <c r="AJ21" s="1">
        <v>14.5</v>
      </c>
      <c r="AK21" s="1" t="s">
        <v>45</v>
      </c>
      <c r="AL21" s="1">
        <v>14.5</v>
      </c>
      <c r="AM21" s="1">
        <f>Sheet1!$D$6</f>
        <v>1</v>
      </c>
      <c r="AN21" s="1">
        <v>14.5</v>
      </c>
      <c r="AO21" s="1" t="s">
        <v>45</v>
      </c>
      <c r="AP21" s="1">
        <f>29/2</f>
        <v>14.5</v>
      </c>
      <c r="AQ21" s="1">
        <f>Sheet1!$D$6</f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>
        <f>Sheet1!$D$6</f>
        <v>1</v>
      </c>
      <c r="BB21" s="1">
        <v>14.5</v>
      </c>
      <c r="BC21" s="1" t="s">
        <v>45</v>
      </c>
      <c r="BD21" s="1">
        <v>14.5</v>
      </c>
      <c r="BE21" s="1">
        <f>Sheet1!$D$6</f>
        <v>1</v>
      </c>
      <c r="BF21" s="1">
        <v>14.5</v>
      </c>
      <c r="BG21" s="1" t="s">
        <v>45</v>
      </c>
      <c r="BH21" s="1">
        <v>14.5</v>
      </c>
      <c r="BI21" s="1">
        <f>Sheet1!$D$6</f>
        <v>1</v>
      </c>
      <c r="BJ21" s="1">
        <v>14.5</v>
      </c>
      <c r="BK21" s="1" t="s">
        <v>45</v>
      </c>
      <c r="BL21" s="1">
        <v>14.5</v>
      </c>
      <c r="BM21" s="1">
        <f>Sheet1!$D$6</f>
        <v>1</v>
      </c>
      <c r="BN21" s="1">
        <v>14.5</v>
      </c>
      <c r="BO21" s="1" t="s">
        <v>45</v>
      </c>
      <c r="BP21" s="1">
        <v>14.5</v>
      </c>
      <c r="BQ21" s="1">
        <f>Sheet1!$D$6</f>
        <v>1</v>
      </c>
      <c r="BR21" s="1">
        <v>14.5</v>
      </c>
      <c r="BS21" s="1" t="s">
        <v>45</v>
      </c>
      <c r="BT21" s="1">
        <v>14.5</v>
      </c>
      <c r="BU21" s="1">
        <f>Sheet1!$D$6</f>
        <v>1</v>
      </c>
      <c r="BV21" s="1">
        <v>14.5</v>
      </c>
      <c r="BW21" s="1" t="s">
        <v>45</v>
      </c>
      <c r="BX21" s="1">
        <v>14.5</v>
      </c>
      <c r="BY21" s="1">
        <f>Sheet1!$D$6</f>
        <v>1</v>
      </c>
      <c r="BZ21" s="1">
        <v>14.5</v>
      </c>
      <c r="CA21" s="1" t="s">
        <v>45</v>
      </c>
      <c r="CB21" s="1">
        <v>14.5</v>
      </c>
      <c r="CC21" s="1">
        <f>Sheet1!$D$6</f>
        <v>1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CO21" s="1" t="s">
        <v>45</v>
      </c>
      <c r="CP21" s="1">
        <v>14.5</v>
      </c>
      <c r="CQ21" s="1">
        <f>Sheet1!$D$6</f>
        <v>1</v>
      </c>
      <c r="CR21" s="1">
        <v>14.5</v>
      </c>
      <c r="CS21" s="1" t="s">
        <v>45</v>
      </c>
      <c r="CT21" s="1">
        <v>14.5</v>
      </c>
      <c r="CU21" s="1">
        <f>Sheet1!$D$6</f>
        <v>1</v>
      </c>
      <c r="CV21" s="1">
        <v>14.5</v>
      </c>
      <c r="CW21" s="1" t="s">
        <v>45</v>
      </c>
      <c r="CX21" s="1">
        <v>14.5</v>
      </c>
      <c r="CY21" s="1">
        <f>Sheet1!$D$6</f>
        <v>1</v>
      </c>
      <c r="CZ21" s="1">
        <v>14.5</v>
      </c>
      <c r="DA21" s="1" t="s">
        <v>45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G21" s="1">
        <f>Sheet1!$D$6</f>
        <v>1</v>
      </c>
      <c r="DH21" s="1">
        <v>14.5</v>
      </c>
      <c r="DI21" s="1" t="s">
        <v>45</v>
      </c>
      <c r="DJ21" s="1">
        <v>14.5</v>
      </c>
      <c r="DK21" s="1">
        <f>Sheet1!$D$6</f>
        <v>1</v>
      </c>
      <c r="DL21" s="1">
        <v>14.5</v>
      </c>
      <c r="DM21" s="1" t="s">
        <v>45</v>
      </c>
      <c r="DN21" s="1">
        <v>14.5</v>
      </c>
      <c r="DO21" s="1">
        <f>Sheet1!$D$6</f>
        <v>1</v>
      </c>
      <c r="DP21" s="1">
        <v>14.5</v>
      </c>
      <c r="DQ21" s="1" t="s">
        <v>45</v>
      </c>
      <c r="DR21" s="1">
        <v>14.5</v>
      </c>
      <c r="DS21" s="1">
        <f>Sheet1!$D$6</f>
        <v>1</v>
      </c>
      <c r="DT21" s="1">
        <v>14.5</v>
      </c>
      <c r="DU21" s="1" t="s">
        <v>45</v>
      </c>
      <c r="DV21" s="1">
        <v>14.5</v>
      </c>
      <c r="DW21" s="1">
        <f>Sheet1!$D$6</f>
        <v>1</v>
      </c>
      <c r="DX21" s="1">
        <v>14.5</v>
      </c>
      <c r="DY21" s="1" t="s">
        <v>45</v>
      </c>
      <c r="DZ21" s="1">
        <f>29/2</f>
        <v>14.5</v>
      </c>
      <c r="EA21" s="1">
        <f>Sheet1!$D$6</f>
        <v>1</v>
      </c>
      <c r="EB21" s="1">
        <v>14.5</v>
      </c>
      <c r="EC21" s="1" t="s">
        <v>45</v>
      </c>
      <c r="ED21" s="1">
        <v>14.5</v>
      </c>
      <c r="EE21" s="1">
        <f>Sheet1!$D$6</f>
        <v>1</v>
      </c>
      <c r="EF21" s="1">
        <v>14</v>
      </c>
      <c r="EH21" s="67"/>
      <c r="EI21" s="66"/>
    </row>
    <row r="22" spans="1:139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C22" s="1">
        <f>Sheet1!$D$5</f>
        <v>1</v>
      </c>
      <c r="BD22" s="1">
        <f>Sheet1!$D$5</f>
        <v>1</v>
      </c>
      <c r="BE22" s="1">
        <f>Sheet1!$D$5</f>
        <v>1</v>
      </c>
      <c r="BF22" s="1">
        <f>Sheet1!$D$5</f>
        <v>1</v>
      </c>
      <c r="BG22" s="1">
        <f>Sheet1!$D$5</f>
        <v>1</v>
      </c>
      <c r="BH22" s="1">
        <f>Sheet1!$D$5</f>
        <v>1</v>
      </c>
      <c r="BI22" s="1">
        <f>Sheet1!$D$5</f>
        <v>1</v>
      </c>
      <c r="BJ22" s="1">
        <f>Sheet1!$D$5</f>
        <v>1</v>
      </c>
      <c r="BK22" s="1">
        <f>Sheet1!$D$5</f>
        <v>1</v>
      </c>
      <c r="BL22" s="1">
        <f>Sheet1!$D$5</f>
        <v>1</v>
      </c>
      <c r="BM22" s="1">
        <f>Sheet1!$D$5</f>
        <v>1</v>
      </c>
      <c r="BN22" s="1">
        <f>Sheet1!$D$5</f>
        <v>1</v>
      </c>
      <c r="BO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CO22" s="1">
        <f>Sheet1!$D$5</f>
        <v>1</v>
      </c>
      <c r="CP22" s="1">
        <f>Sheet1!$D$5</f>
        <v>1</v>
      </c>
      <c r="CQ22" s="1">
        <f>Sheet1!$D$5</f>
        <v>1</v>
      </c>
      <c r="CR22" s="1">
        <f>Sheet1!$D$5</f>
        <v>1</v>
      </c>
      <c r="CS22" s="1">
        <f>Sheet1!$D$5</f>
        <v>1</v>
      </c>
      <c r="CT22" s="1">
        <f>Sheet1!$D$5</f>
        <v>1</v>
      </c>
      <c r="CU22" s="1">
        <f>Sheet1!$D$5</f>
        <v>1</v>
      </c>
      <c r="CV22" s="1">
        <f>Sheet1!$D$5</f>
        <v>1</v>
      </c>
      <c r="CW22" s="1">
        <f>Sheet1!$D$5</f>
        <v>1</v>
      </c>
      <c r="CX22" s="1">
        <f>Sheet1!$D$5</f>
        <v>1</v>
      </c>
      <c r="CY22" s="1">
        <f>Sheet1!$D$5</f>
        <v>1</v>
      </c>
      <c r="CZ22" s="1">
        <f>Sheet1!$D$5</f>
        <v>1</v>
      </c>
      <c r="DA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G22" s="1">
        <f>Sheet1!$D$5</f>
        <v>1</v>
      </c>
      <c r="DH22" s="1">
        <f>Sheet1!$D$5</f>
        <v>1</v>
      </c>
      <c r="DI22" s="1">
        <f>Sheet1!$D$5</f>
        <v>1</v>
      </c>
      <c r="DJ22" s="1">
        <f>Sheet1!$D$5</f>
        <v>1</v>
      </c>
      <c r="DK22" s="1">
        <f>Sheet1!$D$5</f>
        <v>1</v>
      </c>
      <c r="DL22" s="1">
        <f>Sheet1!$D$5</f>
        <v>1</v>
      </c>
      <c r="DM22" s="1">
        <f>Sheet1!$D$5</f>
        <v>1</v>
      </c>
      <c r="DN22" s="1">
        <f>Sheet1!$D$5</f>
        <v>1</v>
      </c>
      <c r="DO22" s="1">
        <f>Sheet1!$D$5</f>
        <v>1</v>
      </c>
      <c r="DP22" s="1">
        <f>Sheet1!$D$5</f>
        <v>1</v>
      </c>
      <c r="DQ22" s="1">
        <f>Sheet1!$D$5</f>
        <v>1</v>
      </c>
      <c r="DR22" s="1">
        <f>Sheet1!$D$5</f>
        <v>1</v>
      </c>
      <c r="DS22" s="1">
        <f>Sheet1!$D$5</f>
        <v>1</v>
      </c>
      <c r="DT22" s="1">
        <f>Sheet1!$D$5</f>
        <v>1</v>
      </c>
      <c r="DU22" s="1">
        <f>Sheet1!$D$5</f>
        <v>1</v>
      </c>
      <c r="DV22" s="1">
        <f>Sheet1!$D$5</f>
        <v>1</v>
      </c>
      <c r="DW22" s="1">
        <f>Sheet1!$D$5</f>
        <v>1</v>
      </c>
      <c r="DX22" s="1">
        <f>Sheet1!$D$5</f>
        <v>1</v>
      </c>
      <c r="DY22" s="1">
        <f>Sheet1!$D$5</f>
        <v>1</v>
      </c>
      <c r="DZ22" s="1">
        <f>Sheet1!$D$5</f>
        <v>1</v>
      </c>
      <c r="EA22" s="1">
        <f>Sheet1!$D$5</f>
        <v>1</v>
      </c>
      <c r="EB22" s="1">
        <f>Sheet1!$D$5</f>
        <v>1</v>
      </c>
      <c r="EC22" s="1">
        <f>Sheet1!$D$5</f>
        <v>1</v>
      </c>
      <c r="ED22" s="1">
        <f>Sheet1!$D$5</f>
        <v>1</v>
      </c>
      <c r="EE22" s="1">
        <f>Sheet1!$D$5</f>
        <v>1</v>
      </c>
      <c r="EF22" s="1">
        <f>Sheet1!$D$5</f>
        <v>1</v>
      </c>
      <c r="EH22" s="67"/>
      <c r="EI22" s="66"/>
    </row>
    <row r="23" spans="1:139" ht="42" customHeight="1" x14ac:dyDescent="0.25">
      <c r="A23" s="13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E23" s="1" t="s">
        <v>45</v>
      </c>
      <c r="AF23" s="1">
        <v>14.5</v>
      </c>
      <c r="AG23" s="1">
        <f>Sheet1!$D$6</f>
        <v>1</v>
      </c>
      <c r="AH23" s="1">
        <v>14.5</v>
      </c>
      <c r="AI23" s="1" t="s">
        <v>45</v>
      </c>
      <c r="AJ23" s="1">
        <v>14.5</v>
      </c>
      <c r="AK23" s="1">
        <f>Sheet1!$D$6</f>
        <v>1</v>
      </c>
      <c r="AL23" s="1">
        <v>14.5</v>
      </c>
      <c r="AM23" s="1" t="s">
        <v>45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f>29/2</f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</v>
      </c>
      <c r="BC23" s="1">
        <v>1</v>
      </c>
      <c r="BD23" s="1">
        <v>14.5</v>
      </c>
      <c r="BE23" s="1" t="s">
        <v>45</v>
      </c>
      <c r="BF23" s="1">
        <v>14.5</v>
      </c>
      <c r="BG23" s="1">
        <f>Sheet1!$D$6</f>
        <v>1</v>
      </c>
      <c r="BH23" s="1">
        <v>14.5</v>
      </c>
      <c r="BI23" s="1" t="s">
        <v>45</v>
      </c>
      <c r="BJ23" s="1">
        <v>14.5</v>
      </c>
      <c r="BK23" s="1">
        <f>Sheet1!$D$6</f>
        <v>1</v>
      </c>
      <c r="BL23" s="1">
        <v>14.5</v>
      </c>
      <c r="BM23" s="1" t="s">
        <v>45</v>
      </c>
      <c r="BN23" s="1">
        <v>14.5</v>
      </c>
      <c r="BO23" s="1">
        <f>Sheet1!$D$6</f>
        <v>1</v>
      </c>
      <c r="BP23" s="1">
        <v>14.5</v>
      </c>
      <c r="BQ23" s="1" t="s">
        <v>45</v>
      </c>
      <c r="BR23" s="1">
        <v>14.5</v>
      </c>
      <c r="BS23" s="1">
        <f>Sheet1!$D$6</f>
        <v>1</v>
      </c>
      <c r="BT23" s="1">
        <v>14.5</v>
      </c>
      <c r="BU23" s="1" t="s">
        <v>45</v>
      </c>
      <c r="BV23" s="1">
        <v>14.5</v>
      </c>
      <c r="BW23" s="1">
        <f>Sheet1!$D$6</f>
        <v>1</v>
      </c>
      <c r="BX23" s="1">
        <v>14.5</v>
      </c>
      <c r="BY23" s="1" t="s">
        <v>45</v>
      </c>
      <c r="BZ23" s="1">
        <v>14.5</v>
      </c>
      <c r="CA23" s="1">
        <f>Sheet1!$D$6</f>
        <v>1</v>
      </c>
      <c r="CB23" s="1">
        <v>14.5</v>
      </c>
      <c r="CC23" s="1" t="s">
        <v>45</v>
      </c>
      <c r="CD23" s="1">
        <v>14.5</v>
      </c>
      <c r="CE23" s="1">
        <f>Sheet1!$D$6</f>
        <v>1</v>
      </c>
      <c r="CF23" s="1">
        <v>14</v>
      </c>
      <c r="CG23" s="1">
        <v>1</v>
      </c>
      <c r="CH23" s="1">
        <v>14.5</v>
      </c>
      <c r="CI23" s="1" t="s">
        <v>45</v>
      </c>
      <c r="CJ23" s="1"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CO23" s="1">
        <f>Sheet1!$D$6</f>
        <v>1</v>
      </c>
      <c r="CP23" s="1">
        <v>14.5</v>
      </c>
      <c r="CQ23" s="1" t="s">
        <v>45</v>
      </c>
      <c r="CR23" s="1">
        <v>14.5</v>
      </c>
      <c r="CS23" s="1">
        <f>Sheet1!$D$6</f>
        <v>1</v>
      </c>
      <c r="CT23" s="1">
        <v>14.5</v>
      </c>
      <c r="CU23" s="1" t="s">
        <v>45</v>
      </c>
      <c r="CV23" s="1">
        <v>14.5</v>
      </c>
      <c r="CW23" s="1">
        <f>Sheet1!$D$6</f>
        <v>1</v>
      </c>
      <c r="CX23" s="1">
        <v>14.5</v>
      </c>
      <c r="CY23" s="1" t="s">
        <v>45</v>
      </c>
      <c r="CZ23" s="1">
        <v>14.5</v>
      </c>
      <c r="DA23" s="1">
        <f>Sheet1!$D$6</f>
        <v>1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14.5</v>
      </c>
      <c r="DG23" s="1" t="s">
        <v>45</v>
      </c>
      <c r="DH23" s="1">
        <v>14.5</v>
      </c>
      <c r="DI23" s="1">
        <f>Sheet1!$D$6</f>
        <v>1</v>
      </c>
      <c r="DJ23" s="1">
        <v>14.5</v>
      </c>
      <c r="DK23" s="1" t="s">
        <v>45</v>
      </c>
      <c r="DL23" s="1">
        <v>14.5</v>
      </c>
      <c r="DM23" s="1">
        <f>Sheet1!$D$6</f>
        <v>1</v>
      </c>
      <c r="DN23" s="1">
        <v>14.5</v>
      </c>
      <c r="DO23" s="1" t="s">
        <v>45</v>
      </c>
      <c r="DP23" s="1">
        <v>14.5</v>
      </c>
      <c r="DQ23" s="1">
        <f>Sheet1!$D$6</f>
        <v>1</v>
      </c>
      <c r="DR23" s="1">
        <v>14.5</v>
      </c>
      <c r="DS23" s="1" t="s">
        <v>45</v>
      </c>
      <c r="DT23" s="1">
        <v>14.5</v>
      </c>
      <c r="DU23" s="1">
        <f>Sheet1!$D$6</f>
        <v>1</v>
      </c>
      <c r="DV23" s="1">
        <v>14.5</v>
      </c>
      <c r="DW23" s="1" t="s">
        <v>45</v>
      </c>
      <c r="DX23" s="1">
        <v>14.5</v>
      </c>
      <c r="DY23" s="1">
        <f>Sheet1!$D$6</f>
        <v>1</v>
      </c>
      <c r="DZ23" s="1">
        <v>14.5</v>
      </c>
      <c r="EA23" s="1" t="s">
        <v>45</v>
      </c>
      <c r="EB23" s="1">
        <f>29/2</f>
        <v>14.5</v>
      </c>
      <c r="EC23" s="1">
        <f>Sheet1!$D$6</f>
        <v>1</v>
      </c>
      <c r="ED23" s="1">
        <v>14.5</v>
      </c>
      <c r="EE23" s="1" t="s">
        <v>45</v>
      </c>
      <c r="EF23" s="1">
        <v>14.5</v>
      </c>
      <c r="EH23" s="67"/>
      <c r="EI23" s="66"/>
    </row>
    <row r="24" spans="1:139" ht="7.5" customHeight="1" x14ac:dyDescent="0.25">
      <c r="B24" s="1">
        <f>Sheet1!$D$6</f>
        <v>1</v>
      </c>
      <c r="C24" s="1">
        <f>Sheet1!$D$6</f>
        <v>1</v>
      </c>
      <c r="D24" s="1">
        <f>Sheet1!$D$6</f>
        <v>1</v>
      </c>
      <c r="E24" s="1">
        <f>Sheet1!$D$6</f>
        <v>1</v>
      </c>
      <c r="F24" s="1">
        <f>Sheet1!$D$6</f>
        <v>1</v>
      </c>
      <c r="G24" s="1">
        <f>Sheet1!$D$6</f>
        <v>1</v>
      </c>
      <c r="H24" s="1">
        <f>Sheet1!$D$6</f>
        <v>1</v>
      </c>
      <c r="I24" s="1">
        <f>Sheet1!$D$6</f>
        <v>1</v>
      </c>
      <c r="J24" s="1">
        <f>Sheet1!$D$6</f>
        <v>1</v>
      </c>
      <c r="K24" s="1">
        <f>Sheet1!$D$6</f>
        <v>1</v>
      </c>
      <c r="L24" s="1">
        <f>Sheet1!$D$6</f>
        <v>1</v>
      </c>
      <c r="M24" s="1">
        <f>Sheet1!$D$6</f>
        <v>1</v>
      </c>
      <c r="N24" s="1">
        <f>Sheet1!$D$6</f>
        <v>1</v>
      </c>
      <c r="O24" s="1">
        <f>Sheet1!$D$6</f>
        <v>1</v>
      </c>
      <c r="P24" s="1">
        <f>Sheet1!$D$6</f>
        <v>1</v>
      </c>
      <c r="Q24" s="1">
        <f>Sheet1!$D$6</f>
        <v>1</v>
      </c>
      <c r="R24" s="1">
        <f>Sheet1!$D$6</f>
        <v>1</v>
      </c>
      <c r="S24" s="1">
        <f>Sheet1!$D$6</f>
        <v>1</v>
      </c>
      <c r="T24" s="1">
        <f>Sheet1!$D$6</f>
        <v>1</v>
      </c>
      <c r="U24" s="1">
        <f>Sheet1!$D$6</f>
        <v>1</v>
      </c>
      <c r="V24" s="1">
        <f>Sheet1!$D$6</f>
        <v>1</v>
      </c>
      <c r="W24" s="1">
        <f>Sheet1!$D$6</f>
        <v>1</v>
      </c>
      <c r="X24" s="1">
        <f>Sheet1!$D$6</f>
        <v>1</v>
      </c>
      <c r="Y24" s="1">
        <f>Sheet1!$D$6</f>
        <v>1</v>
      </c>
      <c r="Z24" s="1">
        <f>Sheet1!$D$6</f>
        <v>1</v>
      </c>
      <c r="AA24" s="1">
        <f>Sheet1!$D$6</f>
        <v>1</v>
      </c>
      <c r="AB24" s="1">
        <f>Sheet1!$D$6</f>
        <v>1</v>
      </c>
      <c r="AC24" s="1">
        <f>Sheet1!$D$6</f>
        <v>1</v>
      </c>
      <c r="AD24" s="1">
        <f>Sheet1!$D$6</f>
        <v>1</v>
      </c>
      <c r="AE24" s="1">
        <f>Sheet1!$D$6</f>
        <v>1</v>
      </c>
      <c r="AF24" s="1">
        <f>Sheet1!$D$6</f>
        <v>1</v>
      </c>
      <c r="AG24" s="1">
        <f>Sheet1!$D$6</f>
        <v>1</v>
      </c>
      <c r="AH24" s="1">
        <f>Sheet1!$D$6</f>
        <v>1</v>
      </c>
      <c r="AI24" s="1">
        <f>Sheet1!$D$6</f>
        <v>1</v>
      </c>
      <c r="AJ24" s="1">
        <f>Sheet1!$D$6</f>
        <v>1</v>
      </c>
      <c r="AK24" s="1">
        <f>Sheet1!$D$6</f>
        <v>1</v>
      </c>
      <c r="AL24" s="1">
        <f>Sheet1!$D$6</f>
        <v>1</v>
      </c>
      <c r="AM24" s="1">
        <f>Sheet1!$D$6</f>
        <v>1</v>
      </c>
      <c r="AN24" s="1">
        <f>Sheet1!$D$6</f>
        <v>1</v>
      </c>
      <c r="AO24" s="1">
        <f>Sheet1!$D$6</f>
        <v>1</v>
      </c>
      <c r="AP24" s="1">
        <f>Sheet1!$D$6</f>
        <v>1</v>
      </c>
      <c r="AQ24" s="1">
        <f>Sheet1!$D$6</f>
        <v>1</v>
      </c>
      <c r="AR24" s="1">
        <f>Sheet1!$D$6</f>
        <v>1</v>
      </c>
      <c r="AS24" s="1">
        <f>Sheet1!$D$6</f>
        <v>1</v>
      </c>
      <c r="AT24" s="1">
        <f>Sheet1!$D$6</f>
        <v>1</v>
      </c>
      <c r="AU24" s="1">
        <f>Sheet1!$D$6</f>
        <v>1</v>
      </c>
      <c r="AV24" s="1">
        <f>Sheet1!$D$6</f>
        <v>1</v>
      </c>
      <c r="AW24" s="1">
        <f>Sheet1!$D$6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Sheet1!$D$6</f>
        <v>1</v>
      </c>
      <c r="BB24" s="1">
        <f>Sheet1!$D$5</f>
        <v>1</v>
      </c>
      <c r="BC24" s="1">
        <f>Sheet1!$D$5</f>
        <v>1</v>
      </c>
      <c r="BD24" s="1">
        <f>Sheet1!$D$5</f>
        <v>1</v>
      </c>
      <c r="BE24" s="1">
        <f>Sheet1!$D$5</f>
        <v>1</v>
      </c>
      <c r="BF24" s="1">
        <f>Sheet1!$D$5</f>
        <v>1</v>
      </c>
      <c r="BG24" s="1">
        <f>Sheet1!$D$6</f>
        <v>1</v>
      </c>
      <c r="BH24" s="1">
        <f>Sheet1!$D$6</f>
        <v>1</v>
      </c>
      <c r="BI24" s="1">
        <f>Sheet1!$D$6</f>
        <v>1</v>
      </c>
      <c r="BJ24" s="1">
        <f>Sheet1!$D$6</f>
        <v>1</v>
      </c>
      <c r="BK24" s="1">
        <f>Sheet1!$D$6</f>
        <v>1</v>
      </c>
      <c r="BL24" s="1">
        <f>Sheet1!$D$6</f>
        <v>1</v>
      </c>
      <c r="BM24" s="1">
        <f>Sheet1!$D$6</f>
        <v>1</v>
      </c>
      <c r="BN24" s="1">
        <f>Sheet1!$D$6</f>
        <v>1</v>
      </c>
      <c r="BO24" s="1">
        <f>Sheet1!$D$6</f>
        <v>1</v>
      </c>
      <c r="BP24" s="1">
        <f>Sheet1!$D$6</f>
        <v>1</v>
      </c>
      <c r="BQ24" s="1">
        <f>Sheet1!$D$6</f>
        <v>1</v>
      </c>
      <c r="BR24" s="1">
        <f>Sheet1!$D$6</f>
        <v>1</v>
      </c>
      <c r="BS24" s="1">
        <f>Sheet1!$D$6</f>
        <v>1</v>
      </c>
      <c r="BT24" s="1">
        <f>Sheet1!$D$6</f>
        <v>1</v>
      </c>
      <c r="BU24" s="1">
        <f>Sheet1!$D$6</f>
        <v>1</v>
      </c>
      <c r="BV24" s="1">
        <f>Sheet1!$D$6</f>
        <v>1</v>
      </c>
      <c r="BW24" s="1">
        <f>Sheet1!$D$6</f>
        <v>1</v>
      </c>
      <c r="BX24" s="1">
        <f>Sheet1!$D$6</f>
        <v>1</v>
      </c>
      <c r="BY24" s="1">
        <f>Sheet1!$D$6</f>
        <v>1</v>
      </c>
      <c r="BZ24" s="1">
        <f>Sheet1!$D$6</f>
        <v>1</v>
      </c>
      <c r="CA24" s="1">
        <f>Sheet1!$D$6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Sheet1!$D$6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CK24" s="1">
        <f>Sheet1!$D$6</f>
        <v>1</v>
      </c>
      <c r="CL24" s="1">
        <f>Sheet1!$D$6</f>
        <v>1</v>
      </c>
      <c r="CM24" s="1">
        <f>Sheet1!$D$6</f>
        <v>1</v>
      </c>
      <c r="CN24" s="1">
        <f>Sheet1!$D$6</f>
        <v>1</v>
      </c>
      <c r="CO24" s="1">
        <f>Sheet1!$D$6</f>
        <v>1</v>
      </c>
      <c r="CP24" s="1">
        <f>Sheet1!$D$6</f>
        <v>1</v>
      </c>
      <c r="CQ24" s="1">
        <f>Sheet1!$D$6</f>
        <v>1</v>
      </c>
      <c r="CR24" s="1">
        <f>Sheet1!$D$6</f>
        <v>1</v>
      </c>
      <c r="CS24" s="1">
        <f>Sheet1!$D$6</f>
        <v>1</v>
      </c>
      <c r="CT24" s="1">
        <f>Sheet1!$D$6</f>
        <v>1</v>
      </c>
      <c r="CU24" s="1">
        <f>Sheet1!$D$6</f>
        <v>1</v>
      </c>
      <c r="CV24" s="1">
        <f>Sheet1!$D$6</f>
        <v>1</v>
      </c>
      <c r="CW24" s="1">
        <f>Sheet1!$D$6</f>
        <v>1</v>
      </c>
      <c r="CX24" s="1">
        <f>Sheet1!$D$6</f>
        <v>1</v>
      </c>
      <c r="CY24" s="1">
        <f>Sheet1!$D$6</f>
        <v>1</v>
      </c>
      <c r="CZ24" s="1">
        <f>Sheet1!$D$6</f>
        <v>1</v>
      </c>
      <c r="DA24" s="1">
        <f>Sheet1!$D$6</f>
        <v>1</v>
      </c>
      <c r="DB24" s="1">
        <f>Sheet1!$D$6</f>
        <v>1</v>
      </c>
      <c r="DC24" s="1">
        <f>Sheet1!$D$6</f>
        <v>1</v>
      </c>
      <c r="DD24" s="1">
        <f>Sheet1!$D$6</f>
        <v>1</v>
      </c>
      <c r="DE24" s="1">
        <f>Sheet1!$D$6</f>
        <v>1</v>
      </c>
      <c r="DF24" s="1">
        <f>Sheet1!$D$6</f>
        <v>1</v>
      </c>
      <c r="DG24" s="1">
        <f>Sheet1!$D$6</f>
        <v>1</v>
      </c>
      <c r="DH24" s="1">
        <f>Sheet1!$D$6</f>
        <v>1</v>
      </c>
      <c r="DI24" s="1">
        <f>Sheet1!$D$6</f>
        <v>1</v>
      </c>
      <c r="DJ24" s="1">
        <f>Sheet1!$D$6</f>
        <v>1</v>
      </c>
      <c r="DK24" s="1">
        <f>Sheet1!$D$6</f>
        <v>1</v>
      </c>
      <c r="DL24" s="1">
        <f>Sheet1!$D$6</f>
        <v>1</v>
      </c>
      <c r="DM24" s="1">
        <f>Sheet1!$D$6</f>
        <v>1</v>
      </c>
      <c r="DN24" s="1">
        <f>Sheet1!$D$6</f>
        <v>1</v>
      </c>
      <c r="DO24" s="1">
        <f>Sheet1!$D$6</f>
        <v>1</v>
      </c>
      <c r="DP24" s="1">
        <f>Sheet1!$D$6</f>
        <v>1</v>
      </c>
      <c r="DQ24" s="1">
        <f>Sheet1!$D$6</f>
        <v>1</v>
      </c>
      <c r="DR24" s="1">
        <f>Sheet1!$D$6</f>
        <v>1</v>
      </c>
      <c r="DS24" s="1">
        <f>Sheet1!$D$6</f>
        <v>1</v>
      </c>
      <c r="DT24" s="1">
        <f>Sheet1!$D$6</f>
        <v>1</v>
      </c>
      <c r="DU24" s="1">
        <f>Sheet1!$D$6</f>
        <v>1</v>
      </c>
      <c r="DV24" s="1">
        <f>Sheet1!$D$6</f>
        <v>1</v>
      </c>
      <c r="DW24" s="1">
        <f>Sheet1!$D$6</f>
        <v>1</v>
      </c>
      <c r="DX24" s="1">
        <f>Sheet1!$D$6</f>
        <v>1</v>
      </c>
      <c r="DY24" s="1">
        <f>Sheet1!$D$6</f>
        <v>1</v>
      </c>
      <c r="DZ24" s="1">
        <f>Sheet1!$D$6</f>
        <v>1</v>
      </c>
      <c r="EA24" s="1">
        <f>Sheet1!$D$6</f>
        <v>1</v>
      </c>
      <c r="EB24" s="1">
        <f>Sheet1!$D$6</f>
        <v>1</v>
      </c>
      <c r="EC24" s="1">
        <f>Sheet1!$D$6</f>
        <v>1</v>
      </c>
      <c r="ED24" s="1">
        <f>Sheet1!$D$6</f>
        <v>1</v>
      </c>
      <c r="EE24" s="1">
        <f>Sheet1!$D$6</f>
        <v>1</v>
      </c>
      <c r="EF24" s="1">
        <f>Sheet1!$D$6</f>
        <v>1</v>
      </c>
      <c r="EH24" s="67"/>
      <c r="EI24" s="66"/>
    </row>
    <row r="25" spans="1:139" ht="42" customHeight="1" x14ac:dyDescent="0.25">
      <c r="A25" s="13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E25" s="1">
        <f>Sheet1!$D$6</f>
        <v>1</v>
      </c>
      <c r="AF25" s="1">
        <v>14.5</v>
      </c>
      <c r="AG25" s="1" t="s">
        <v>45</v>
      </c>
      <c r="AH25" s="1">
        <v>14.5</v>
      </c>
      <c r="AI25" s="1">
        <f>Sheet1!$D$6</f>
        <v>1</v>
      </c>
      <c r="AJ25" s="1">
        <v>14.5</v>
      </c>
      <c r="AK25" s="1" t="s">
        <v>45</v>
      </c>
      <c r="AL25" s="1">
        <v>14.5</v>
      </c>
      <c r="AM25" s="1">
        <f>Sheet1!$D$6</f>
        <v>1</v>
      </c>
      <c r="AN25" s="1">
        <v>14.5</v>
      </c>
      <c r="AO25" s="1" t="s">
        <v>45</v>
      </c>
      <c r="AP25" s="1">
        <f>29/2</f>
        <v>14.5</v>
      </c>
      <c r="AQ25" s="1">
        <f>Sheet1!$D$6</f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C25" s="1">
        <f>Sheet1!$D$6</f>
        <v>1</v>
      </c>
      <c r="BD25" s="1">
        <v>14.5</v>
      </c>
      <c r="BE25" s="1">
        <f>Sheet1!$D$6</f>
        <v>1</v>
      </c>
      <c r="BF25" s="1">
        <v>14.5</v>
      </c>
      <c r="BG25" s="1" t="s">
        <v>45</v>
      </c>
      <c r="BH25" s="1">
        <v>14.5</v>
      </c>
      <c r="BI25" s="1">
        <f>Sheet1!$D$6</f>
        <v>1</v>
      </c>
      <c r="BJ25" s="1">
        <v>14.5</v>
      </c>
      <c r="BK25" s="1" t="s">
        <v>45</v>
      </c>
      <c r="BL25" s="1">
        <v>14.5</v>
      </c>
      <c r="BM25" s="1">
        <f>Sheet1!$D$6</f>
        <v>1</v>
      </c>
      <c r="BN25" s="1">
        <v>14.5</v>
      </c>
      <c r="BO25" s="1" t="s">
        <v>45</v>
      </c>
      <c r="BP25" s="1">
        <v>14.5</v>
      </c>
      <c r="BQ25" s="1">
        <f>Sheet1!$D$6</f>
        <v>1</v>
      </c>
      <c r="BR25" s="1">
        <v>14.5</v>
      </c>
      <c r="BS25" s="1" t="s">
        <v>45</v>
      </c>
      <c r="BT25" s="1">
        <v>14.5</v>
      </c>
      <c r="BU25" s="1">
        <f>Sheet1!$D$6</f>
        <v>1</v>
      </c>
      <c r="BV25" s="1">
        <v>14.5</v>
      </c>
      <c r="BW25" s="1" t="s">
        <v>45</v>
      </c>
      <c r="BX25" s="1">
        <v>14.5</v>
      </c>
      <c r="BY25" s="1">
        <f>Sheet1!$D$6</f>
        <v>1</v>
      </c>
      <c r="BZ25" s="1">
        <v>14.5</v>
      </c>
      <c r="CA25" s="1" t="s">
        <v>45</v>
      </c>
      <c r="CB25" s="1">
        <v>14.5</v>
      </c>
      <c r="CC25" s="1">
        <f>Sheet1!$D$6</f>
        <v>1</v>
      </c>
      <c r="CD25" s="1">
        <v>14.5</v>
      </c>
      <c r="CE25" s="1" t="s">
        <v>45</v>
      </c>
      <c r="CF25" s="1">
        <v>14.5</v>
      </c>
      <c r="CG25" s="1">
        <f>Sheet1!$D$6</f>
        <v>1</v>
      </c>
      <c r="CH25" s="1"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CO25" s="1" t="s">
        <v>45</v>
      </c>
      <c r="CP25" s="1">
        <v>14.5</v>
      </c>
      <c r="CQ25" s="1">
        <f>Sheet1!$D$6</f>
        <v>1</v>
      </c>
      <c r="CR25" s="1">
        <v>14.5</v>
      </c>
      <c r="CS25" s="1" t="s">
        <v>45</v>
      </c>
      <c r="CT25" s="1">
        <v>14.5</v>
      </c>
      <c r="CU25" s="1">
        <f>Sheet1!$D$6</f>
        <v>1</v>
      </c>
      <c r="CV25" s="1">
        <v>14.5</v>
      </c>
      <c r="CW25" s="1" t="s">
        <v>45</v>
      </c>
      <c r="CX25" s="1">
        <v>14.5</v>
      </c>
      <c r="CY25" s="1">
        <f>Sheet1!$D$6</f>
        <v>1</v>
      </c>
      <c r="CZ25" s="1">
        <v>14.5</v>
      </c>
      <c r="DA25" s="1" t="s">
        <v>45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G25" s="1">
        <f>Sheet1!$D$6</f>
        <v>1</v>
      </c>
      <c r="DH25" s="1">
        <v>14.5</v>
      </c>
      <c r="DI25" s="1" t="s">
        <v>45</v>
      </c>
      <c r="DJ25" s="1">
        <v>14.5</v>
      </c>
      <c r="DK25" s="1">
        <f>Sheet1!$D$6</f>
        <v>1</v>
      </c>
      <c r="DL25" s="1">
        <v>14.5</v>
      </c>
      <c r="DM25" s="1" t="s">
        <v>45</v>
      </c>
      <c r="DN25" s="1">
        <v>14.5</v>
      </c>
      <c r="DO25" s="1">
        <f>Sheet1!$D$6</f>
        <v>1</v>
      </c>
      <c r="DP25" s="1">
        <v>14.5</v>
      </c>
      <c r="DQ25" s="1" t="s">
        <v>45</v>
      </c>
      <c r="DR25" s="1">
        <v>14.5</v>
      </c>
      <c r="DS25" s="1">
        <f>Sheet1!$D$6</f>
        <v>1</v>
      </c>
      <c r="DT25" s="1">
        <v>14.5</v>
      </c>
      <c r="DU25" s="1" t="s">
        <v>45</v>
      </c>
      <c r="DV25" s="1">
        <v>14.5</v>
      </c>
      <c r="DW25" s="1">
        <f>Sheet1!$D$6</f>
        <v>1</v>
      </c>
      <c r="DX25" s="1">
        <v>14.5</v>
      </c>
      <c r="DY25" s="1" t="s">
        <v>45</v>
      </c>
      <c r="DZ25" s="1">
        <f>29/2</f>
        <v>14.5</v>
      </c>
      <c r="EA25" s="1">
        <f>Sheet1!$D$6</f>
        <v>1</v>
      </c>
      <c r="EB25" s="1">
        <v>14.5</v>
      </c>
      <c r="EC25" s="1" t="s">
        <v>45</v>
      </c>
      <c r="ED25" s="1">
        <v>14.5</v>
      </c>
      <c r="EE25" s="1">
        <f>Sheet1!$D$6</f>
        <v>1</v>
      </c>
      <c r="EF25" s="1">
        <v>14</v>
      </c>
      <c r="EH25" s="67"/>
      <c r="EI25" s="66"/>
    </row>
    <row r="26" spans="1:139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C26" s="1">
        <f>Sheet1!$D$5</f>
        <v>1</v>
      </c>
      <c r="BD26" s="1">
        <f>Sheet1!$D$5</f>
        <v>1</v>
      </c>
      <c r="BE26" s="1">
        <f>Sheet1!$D$5</f>
        <v>1</v>
      </c>
      <c r="BF26" s="1">
        <f>Sheet1!$D$5</f>
        <v>1</v>
      </c>
      <c r="BG26" s="1">
        <f>Sheet1!$D$5</f>
        <v>1</v>
      </c>
      <c r="BH26" s="1">
        <f>Sheet1!$D$5</f>
        <v>1</v>
      </c>
      <c r="BI26" s="1">
        <f>Sheet1!$D$5</f>
        <v>1</v>
      </c>
      <c r="BJ26" s="1">
        <f>Sheet1!$D$5</f>
        <v>1</v>
      </c>
      <c r="BK26" s="1">
        <f>Sheet1!$D$5</f>
        <v>1</v>
      </c>
      <c r="BL26" s="1">
        <f>Sheet1!$D$5</f>
        <v>1</v>
      </c>
      <c r="BM26" s="1">
        <f>Sheet1!$D$5</f>
        <v>1</v>
      </c>
      <c r="BN26" s="1">
        <f>Sheet1!$D$5</f>
        <v>1</v>
      </c>
      <c r="BO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CO26" s="1">
        <f>Sheet1!$D$5</f>
        <v>1</v>
      </c>
      <c r="CP26" s="1">
        <f>Sheet1!$D$5</f>
        <v>1</v>
      </c>
      <c r="CQ26" s="1">
        <f>Sheet1!$D$5</f>
        <v>1</v>
      </c>
      <c r="CR26" s="1">
        <f>Sheet1!$D$5</f>
        <v>1</v>
      </c>
      <c r="CS26" s="1">
        <f>Sheet1!$D$5</f>
        <v>1</v>
      </c>
      <c r="CT26" s="1">
        <f>Sheet1!$D$5</f>
        <v>1</v>
      </c>
      <c r="CU26" s="1">
        <f>Sheet1!$D$5</f>
        <v>1</v>
      </c>
      <c r="CV26" s="1">
        <f>Sheet1!$D$5</f>
        <v>1</v>
      </c>
      <c r="CW26" s="1">
        <f>Sheet1!$D$5</f>
        <v>1</v>
      </c>
      <c r="CX26" s="1">
        <f>Sheet1!$D$5</f>
        <v>1</v>
      </c>
      <c r="CY26" s="1">
        <f>Sheet1!$D$5</f>
        <v>1</v>
      </c>
      <c r="CZ26" s="1">
        <f>Sheet1!$D$5</f>
        <v>1</v>
      </c>
      <c r="DA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G26" s="1">
        <f>Sheet1!$D$5</f>
        <v>1</v>
      </c>
      <c r="DH26" s="1">
        <f>Sheet1!$D$5</f>
        <v>1</v>
      </c>
      <c r="DI26" s="1">
        <f>Sheet1!$D$5</f>
        <v>1</v>
      </c>
      <c r="DJ26" s="1">
        <f>Sheet1!$D$5</f>
        <v>1</v>
      </c>
      <c r="DK26" s="1">
        <f>Sheet1!$D$5</f>
        <v>1</v>
      </c>
      <c r="DL26" s="1">
        <f>Sheet1!$D$5</f>
        <v>1</v>
      </c>
      <c r="DM26" s="1">
        <f>Sheet1!$D$5</f>
        <v>1</v>
      </c>
      <c r="DN26" s="1">
        <f>Sheet1!$D$5</f>
        <v>1</v>
      </c>
      <c r="DO26" s="1">
        <f>Sheet1!$D$5</f>
        <v>1</v>
      </c>
      <c r="DP26" s="1">
        <f>Sheet1!$D$5</f>
        <v>1</v>
      </c>
      <c r="DQ26" s="1">
        <f>Sheet1!$D$5</f>
        <v>1</v>
      </c>
      <c r="DR26" s="1">
        <f>Sheet1!$D$5</f>
        <v>1</v>
      </c>
      <c r="DS26" s="1">
        <f>Sheet1!$D$5</f>
        <v>1</v>
      </c>
      <c r="DT26" s="1">
        <f>Sheet1!$D$5</f>
        <v>1</v>
      </c>
      <c r="DU26" s="1">
        <f>Sheet1!$D$5</f>
        <v>1</v>
      </c>
      <c r="DV26" s="1">
        <f>Sheet1!$D$5</f>
        <v>1</v>
      </c>
      <c r="DW26" s="1">
        <f>Sheet1!$D$5</f>
        <v>1</v>
      </c>
      <c r="DX26" s="1">
        <f>Sheet1!$D$5</f>
        <v>1</v>
      </c>
      <c r="DY26" s="1">
        <f>Sheet1!$D$5</f>
        <v>1</v>
      </c>
      <c r="DZ26" s="1">
        <f>Sheet1!$D$5</f>
        <v>1</v>
      </c>
      <c r="EA26" s="1">
        <f>Sheet1!$D$5</f>
        <v>1</v>
      </c>
      <c r="EB26" s="1">
        <f>Sheet1!$D$5</f>
        <v>1</v>
      </c>
      <c r="EC26" s="1">
        <f>Sheet1!$D$5</f>
        <v>1</v>
      </c>
      <c r="ED26" s="1">
        <f>Sheet1!$D$5</f>
        <v>1</v>
      </c>
      <c r="EE26" s="1">
        <f>Sheet1!$D$5</f>
        <v>1</v>
      </c>
      <c r="EF26" s="1">
        <f>Sheet1!$D$5</f>
        <v>1</v>
      </c>
      <c r="EH26" s="67"/>
      <c r="EI26" s="66"/>
    </row>
    <row r="27" spans="1:139" ht="42" customHeight="1" x14ac:dyDescent="0.25">
      <c r="A27" s="13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E27" s="1" t="s">
        <v>45</v>
      </c>
      <c r="AF27" s="1">
        <v>14.5</v>
      </c>
      <c r="AG27" s="1">
        <f>Sheet1!$D$6</f>
        <v>1</v>
      </c>
      <c r="AH27" s="1">
        <v>14.5</v>
      </c>
      <c r="AI27" s="1" t="s">
        <v>45</v>
      </c>
      <c r="AJ27" s="1">
        <v>14.5</v>
      </c>
      <c r="AK27" s="1">
        <f>Sheet1!$D$6</f>
        <v>1</v>
      </c>
      <c r="AL27" s="1">
        <v>14.5</v>
      </c>
      <c r="AM27" s="1" t="s">
        <v>45</v>
      </c>
      <c r="AN27" s="1">
        <v>14.5</v>
      </c>
      <c r="AO27" s="1">
        <f>Sheet1!$D$6</f>
        <v>1</v>
      </c>
      <c r="AP27" s="1">
        <v>14.5</v>
      </c>
      <c r="AQ27" s="1" t="s">
        <v>45</v>
      </c>
      <c r="AR27" s="1">
        <f>29/2</f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</v>
      </c>
      <c r="BC27" s="1">
        <v>1</v>
      </c>
      <c r="BD27" s="1">
        <v>14.5</v>
      </c>
      <c r="BE27" s="1" t="s">
        <v>45</v>
      </c>
      <c r="BF27" s="1">
        <v>14.5</v>
      </c>
      <c r="BG27" s="1">
        <f>Sheet1!$D$6</f>
        <v>1</v>
      </c>
      <c r="BH27" s="1">
        <v>14.5</v>
      </c>
      <c r="BI27" s="1" t="s">
        <v>45</v>
      </c>
      <c r="BJ27" s="1">
        <v>14.5</v>
      </c>
      <c r="BK27" s="1">
        <f>Sheet1!$D$6</f>
        <v>1</v>
      </c>
      <c r="BL27" s="1">
        <v>14.5</v>
      </c>
      <c r="BM27" s="1" t="s">
        <v>45</v>
      </c>
      <c r="BN27" s="1">
        <v>14.5</v>
      </c>
      <c r="BO27" s="1">
        <f>Sheet1!$D$6</f>
        <v>1</v>
      </c>
      <c r="BP27" s="1">
        <v>14.5</v>
      </c>
      <c r="BQ27" s="1" t="s">
        <v>45</v>
      </c>
      <c r="BR27" s="1">
        <v>14.5</v>
      </c>
      <c r="BS27" s="1">
        <f>Sheet1!$D$6</f>
        <v>1</v>
      </c>
      <c r="BT27" s="1">
        <v>14.5</v>
      </c>
      <c r="BU27" s="1" t="s">
        <v>45</v>
      </c>
      <c r="BV27" s="1">
        <v>14.5</v>
      </c>
      <c r="BW27" s="1">
        <f>Sheet1!$D$6</f>
        <v>1</v>
      </c>
      <c r="BX27" s="1">
        <v>14.5</v>
      </c>
      <c r="BY27" s="1" t="s">
        <v>45</v>
      </c>
      <c r="BZ27" s="1">
        <v>14.5</v>
      </c>
      <c r="CA27" s="1">
        <f>Sheet1!$D$6</f>
        <v>1</v>
      </c>
      <c r="CB27" s="1">
        <v>14.5</v>
      </c>
      <c r="CC27" s="1" t="s">
        <v>45</v>
      </c>
      <c r="CD27" s="1">
        <v>14.5</v>
      </c>
      <c r="CE27" s="1">
        <f>Sheet1!$D$6</f>
        <v>1</v>
      </c>
      <c r="CF27" s="1">
        <v>14</v>
      </c>
      <c r="CG27" s="1">
        <v>1</v>
      </c>
      <c r="CH27" s="1">
        <v>14.5</v>
      </c>
      <c r="CI27" s="1" t="s">
        <v>45</v>
      </c>
      <c r="CJ27" s="1"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CO27" s="1">
        <f>Sheet1!$D$6</f>
        <v>1</v>
      </c>
      <c r="CP27" s="1">
        <v>14.5</v>
      </c>
      <c r="CQ27" s="1" t="s">
        <v>45</v>
      </c>
      <c r="CR27" s="1">
        <v>14.5</v>
      </c>
      <c r="CS27" s="1">
        <f>Sheet1!$D$6</f>
        <v>1</v>
      </c>
      <c r="CT27" s="1">
        <v>14.5</v>
      </c>
      <c r="CU27" s="1" t="s">
        <v>45</v>
      </c>
      <c r="CV27" s="1">
        <v>14.5</v>
      </c>
      <c r="CW27" s="1">
        <f>Sheet1!$D$6</f>
        <v>1</v>
      </c>
      <c r="CX27" s="1">
        <v>14.5</v>
      </c>
      <c r="CY27" s="1" t="s">
        <v>45</v>
      </c>
      <c r="CZ27" s="1">
        <v>14.5</v>
      </c>
      <c r="DA27" s="1">
        <f>Sheet1!$D$6</f>
        <v>1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14.5</v>
      </c>
      <c r="DG27" s="1" t="s">
        <v>45</v>
      </c>
      <c r="DH27" s="1">
        <v>14.5</v>
      </c>
      <c r="DI27" s="1">
        <f>Sheet1!$D$6</f>
        <v>1</v>
      </c>
      <c r="DJ27" s="1">
        <v>14.5</v>
      </c>
      <c r="DK27" s="1" t="s">
        <v>45</v>
      </c>
      <c r="DL27" s="1">
        <v>14.5</v>
      </c>
      <c r="DM27" s="1">
        <f>Sheet1!$D$6</f>
        <v>1</v>
      </c>
      <c r="DN27" s="1">
        <v>14.5</v>
      </c>
      <c r="DO27" s="1" t="s">
        <v>45</v>
      </c>
      <c r="DP27" s="1">
        <v>14.5</v>
      </c>
      <c r="DQ27" s="1">
        <f>Sheet1!$D$6</f>
        <v>1</v>
      </c>
      <c r="DR27" s="1">
        <v>14.5</v>
      </c>
      <c r="DS27" s="1" t="s">
        <v>45</v>
      </c>
      <c r="DT27" s="1">
        <v>14.5</v>
      </c>
      <c r="DU27" s="1">
        <f>Sheet1!$D$6</f>
        <v>1</v>
      </c>
      <c r="DV27" s="1">
        <v>14.5</v>
      </c>
      <c r="DW27" s="1" t="s">
        <v>45</v>
      </c>
      <c r="DX27" s="1">
        <v>14.5</v>
      </c>
      <c r="DY27" s="1">
        <f>Sheet1!$D$6</f>
        <v>1</v>
      </c>
      <c r="DZ27" s="1">
        <v>14.5</v>
      </c>
      <c r="EA27" s="1" t="s">
        <v>45</v>
      </c>
      <c r="EB27" s="1">
        <f>29/2</f>
        <v>14.5</v>
      </c>
      <c r="EC27" s="1">
        <f>Sheet1!$D$6</f>
        <v>1</v>
      </c>
      <c r="ED27" s="1">
        <v>14.5</v>
      </c>
      <c r="EE27" s="1" t="s">
        <v>45</v>
      </c>
      <c r="EF27" s="1">
        <v>14.5</v>
      </c>
      <c r="EH27" s="144">
        <f>COUNTIF(DZ3:DZ52,Sheet1!$D$5)*Sheet1!$D$5+COUNTIF(DZ3:DZ52,14)*Sheet1!$D$3+COUNTIF(DZ3:DZ52,14.5)*Sheet1!$D$3</f>
        <v>260</v>
      </c>
      <c r="EI27" s="145"/>
    </row>
    <row r="28" spans="1:139" ht="7.5" customHeight="1" x14ac:dyDescent="0.25">
      <c r="B28" s="1">
        <f>Sheet1!$D$6</f>
        <v>1</v>
      </c>
      <c r="C28" s="1">
        <f>Sheet1!$D$6</f>
        <v>1</v>
      </c>
      <c r="D28" s="1">
        <f>Sheet1!$D$6</f>
        <v>1</v>
      </c>
      <c r="E28" s="1">
        <f>Sheet1!$D$6</f>
        <v>1</v>
      </c>
      <c r="F28" s="1">
        <f>Sheet1!$D$6</f>
        <v>1</v>
      </c>
      <c r="G28" s="1">
        <f>Sheet1!$D$6</f>
        <v>1</v>
      </c>
      <c r="H28" s="1">
        <f>Sheet1!$D$6</f>
        <v>1</v>
      </c>
      <c r="I28" s="1">
        <f>Sheet1!$D$6</f>
        <v>1</v>
      </c>
      <c r="J28" s="1">
        <f>Sheet1!$D$6</f>
        <v>1</v>
      </c>
      <c r="K28" s="1">
        <f>Sheet1!$D$6</f>
        <v>1</v>
      </c>
      <c r="L28" s="1">
        <f>Sheet1!$D$6</f>
        <v>1</v>
      </c>
      <c r="M28" s="1">
        <f>Sheet1!$D$6</f>
        <v>1</v>
      </c>
      <c r="N28" s="1">
        <f>Sheet1!$D$6</f>
        <v>1</v>
      </c>
      <c r="O28" s="1">
        <f>Sheet1!$D$6</f>
        <v>1</v>
      </c>
      <c r="P28" s="1">
        <f>Sheet1!$D$6</f>
        <v>1</v>
      </c>
      <c r="Q28" s="1">
        <f>Sheet1!$D$6</f>
        <v>1</v>
      </c>
      <c r="R28" s="1">
        <f>Sheet1!$D$6</f>
        <v>1</v>
      </c>
      <c r="S28" s="1">
        <f>Sheet1!$D$6</f>
        <v>1</v>
      </c>
      <c r="T28" s="1">
        <f>Sheet1!$D$6</f>
        <v>1</v>
      </c>
      <c r="U28" s="1">
        <f>Sheet1!$D$6</f>
        <v>1</v>
      </c>
      <c r="V28" s="1">
        <f>Sheet1!$D$6</f>
        <v>1</v>
      </c>
      <c r="W28" s="1">
        <f>Sheet1!$D$6</f>
        <v>1</v>
      </c>
      <c r="X28" s="1">
        <f>Sheet1!$D$6</f>
        <v>1</v>
      </c>
      <c r="Y28" s="1">
        <f>Sheet1!$D$6</f>
        <v>1</v>
      </c>
      <c r="Z28" s="1">
        <f>Sheet1!$D$6</f>
        <v>1</v>
      </c>
      <c r="AA28" s="1">
        <f>Sheet1!$D$6</f>
        <v>1</v>
      </c>
      <c r="AB28" s="1">
        <f>Sheet1!$D$6</f>
        <v>1</v>
      </c>
      <c r="AC28" s="1">
        <f>Sheet1!$D$6</f>
        <v>1</v>
      </c>
      <c r="AD28" s="1">
        <f>Sheet1!$D$6</f>
        <v>1</v>
      </c>
      <c r="AE28" s="1">
        <f>Sheet1!$D$6</f>
        <v>1</v>
      </c>
      <c r="AF28" s="1">
        <f>Sheet1!$D$6</f>
        <v>1</v>
      </c>
      <c r="AG28" s="1">
        <f>Sheet1!$D$6</f>
        <v>1</v>
      </c>
      <c r="AH28" s="1">
        <f>Sheet1!$D$6</f>
        <v>1</v>
      </c>
      <c r="AI28" s="1">
        <f>Sheet1!$D$6</f>
        <v>1</v>
      </c>
      <c r="AJ28" s="1">
        <f>Sheet1!$D$6</f>
        <v>1</v>
      </c>
      <c r="AK28" s="1">
        <f>Sheet1!$D$6</f>
        <v>1</v>
      </c>
      <c r="AL28" s="1">
        <f>Sheet1!$D$6</f>
        <v>1</v>
      </c>
      <c r="AM28" s="1">
        <f>Sheet1!$D$6</f>
        <v>1</v>
      </c>
      <c r="AN28" s="1">
        <f>Sheet1!$D$6</f>
        <v>1</v>
      </c>
      <c r="AO28" s="1">
        <f>Sheet1!$D$6</f>
        <v>1</v>
      </c>
      <c r="AP28" s="1">
        <f>Sheet1!$D$6</f>
        <v>1</v>
      </c>
      <c r="AQ28" s="1">
        <f>Sheet1!$D$6</f>
        <v>1</v>
      </c>
      <c r="AR28" s="1">
        <f>Sheet1!$D$6</f>
        <v>1</v>
      </c>
      <c r="AS28" s="1">
        <f>Sheet1!$D$6</f>
        <v>1</v>
      </c>
      <c r="AT28" s="1">
        <f>Sheet1!$D$6</f>
        <v>1</v>
      </c>
      <c r="AU28" s="1">
        <f>Sheet1!$D$6</f>
        <v>1</v>
      </c>
      <c r="AV28" s="1">
        <f>Sheet1!$D$6</f>
        <v>1</v>
      </c>
      <c r="AW28" s="1">
        <f>Sheet1!$D$6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C28" s="1">
        <f>Sheet1!$D$5</f>
        <v>1</v>
      </c>
      <c r="BD28" s="1">
        <f>Sheet1!$D$5</f>
        <v>1</v>
      </c>
      <c r="BE28" s="1">
        <f>Sheet1!$D$5</f>
        <v>1</v>
      </c>
      <c r="BF28" s="1">
        <f>Sheet1!$D$5</f>
        <v>1</v>
      </c>
      <c r="BG28" s="1">
        <f>Sheet1!$D$6</f>
        <v>1</v>
      </c>
      <c r="BH28" s="1">
        <f>Sheet1!$D$6</f>
        <v>1</v>
      </c>
      <c r="BI28" s="1">
        <f>Sheet1!$D$6</f>
        <v>1</v>
      </c>
      <c r="BJ28" s="1">
        <f>Sheet1!$D$6</f>
        <v>1</v>
      </c>
      <c r="BK28" s="1">
        <f>Sheet1!$D$6</f>
        <v>1</v>
      </c>
      <c r="BL28" s="1">
        <f>Sheet1!$D$6</f>
        <v>1</v>
      </c>
      <c r="BM28" s="1">
        <f>Sheet1!$D$6</f>
        <v>1</v>
      </c>
      <c r="BN28" s="1">
        <f>Sheet1!$D$6</f>
        <v>1</v>
      </c>
      <c r="BO28" s="1">
        <f>Sheet1!$D$6</f>
        <v>1</v>
      </c>
      <c r="BP28" s="1">
        <f>Sheet1!$D$6</f>
        <v>1</v>
      </c>
      <c r="BQ28" s="1">
        <f>Sheet1!$D$6</f>
        <v>1</v>
      </c>
      <c r="BR28" s="1">
        <f>Sheet1!$D$6</f>
        <v>1</v>
      </c>
      <c r="BS28" s="1">
        <f>Sheet1!$D$6</f>
        <v>1</v>
      </c>
      <c r="BT28" s="1">
        <f>Sheet1!$D$6</f>
        <v>1</v>
      </c>
      <c r="BU28" s="1">
        <f>Sheet1!$D$6</f>
        <v>1</v>
      </c>
      <c r="BV28" s="1">
        <f>Sheet1!$D$6</f>
        <v>1</v>
      </c>
      <c r="BW28" s="1">
        <f>Sheet1!$D$6</f>
        <v>1</v>
      </c>
      <c r="BX28" s="1">
        <f>Sheet1!$D$6</f>
        <v>1</v>
      </c>
      <c r="BY28" s="1">
        <f>Sheet1!$D$6</f>
        <v>1</v>
      </c>
      <c r="BZ28" s="1">
        <f>Sheet1!$D$6</f>
        <v>1</v>
      </c>
      <c r="CA28" s="1">
        <f>Sheet1!$D$6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CK28" s="1">
        <f>Sheet1!$D$6</f>
        <v>1</v>
      </c>
      <c r="CL28" s="1">
        <f>Sheet1!$D$6</f>
        <v>1</v>
      </c>
      <c r="CM28" s="1">
        <f>Sheet1!$D$6</f>
        <v>1</v>
      </c>
      <c r="CN28" s="1">
        <f>Sheet1!$D$6</f>
        <v>1</v>
      </c>
      <c r="CO28" s="1">
        <f>Sheet1!$D$6</f>
        <v>1</v>
      </c>
      <c r="CP28" s="1">
        <f>Sheet1!$D$6</f>
        <v>1</v>
      </c>
      <c r="CQ28" s="1">
        <f>Sheet1!$D$6</f>
        <v>1</v>
      </c>
      <c r="CR28" s="1">
        <f>Sheet1!$D$6</f>
        <v>1</v>
      </c>
      <c r="CS28" s="1">
        <f>Sheet1!$D$6</f>
        <v>1</v>
      </c>
      <c r="CT28" s="1">
        <f>Sheet1!$D$6</f>
        <v>1</v>
      </c>
      <c r="CU28" s="1">
        <f>Sheet1!$D$6</f>
        <v>1</v>
      </c>
      <c r="CV28" s="1">
        <f>Sheet1!$D$6</f>
        <v>1</v>
      </c>
      <c r="CW28" s="1">
        <f>Sheet1!$D$6</f>
        <v>1</v>
      </c>
      <c r="CX28" s="1">
        <f>Sheet1!$D$6</f>
        <v>1</v>
      </c>
      <c r="CY28" s="1">
        <f>Sheet1!$D$6</f>
        <v>1</v>
      </c>
      <c r="CZ28" s="1">
        <f>Sheet1!$D$6</f>
        <v>1</v>
      </c>
      <c r="DA28" s="1">
        <f>Sheet1!$D$6</f>
        <v>1</v>
      </c>
      <c r="DB28" s="1">
        <f>Sheet1!$D$6</f>
        <v>1</v>
      </c>
      <c r="DC28" s="1">
        <f>Sheet1!$D$6</f>
        <v>1</v>
      </c>
      <c r="DD28" s="1">
        <f>Sheet1!$D$6</f>
        <v>1</v>
      </c>
      <c r="DE28" s="1">
        <f>Sheet1!$D$6</f>
        <v>1</v>
      </c>
      <c r="DF28" s="1">
        <f>Sheet1!$D$6</f>
        <v>1</v>
      </c>
      <c r="DG28" s="1">
        <f>Sheet1!$D$6</f>
        <v>1</v>
      </c>
      <c r="DH28" s="1">
        <f>Sheet1!$D$6</f>
        <v>1</v>
      </c>
      <c r="DI28" s="1">
        <f>Sheet1!$D$6</f>
        <v>1</v>
      </c>
      <c r="DJ28" s="1">
        <f>Sheet1!$D$6</f>
        <v>1</v>
      </c>
      <c r="DK28" s="1">
        <f>Sheet1!$D$6</f>
        <v>1</v>
      </c>
      <c r="DL28" s="1">
        <f>Sheet1!$D$6</f>
        <v>1</v>
      </c>
      <c r="DM28" s="1">
        <f>Sheet1!$D$6</f>
        <v>1</v>
      </c>
      <c r="DN28" s="1">
        <f>Sheet1!$D$6</f>
        <v>1</v>
      </c>
      <c r="DO28" s="1">
        <f>Sheet1!$D$6</f>
        <v>1</v>
      </c>
      <c r="DP28" s="1">
        <f>Sheet1!$D$6</f>
        <v>1</v>
      </c>
      <c r="DQ28" s="1">
        <f>Sheet1!$D$6</f>
        <v>1</v>
      </c>
      <c r="DR28" s="1">
        <f>Sheet1!$D$6</f>
        <v>1</v>
      </c>
      <c r="DS28" s="1">
        <f>Sheet1!$D$6</f>
        <v>1</v>
      </c>
      <c r="DT28" s="1">
        <f>Sheet1!$D$6</f>
        <v>1</v>
      </c>
      <c r="DU28" s="1">
        <f>Sheet1!$D$6</f>
        <v>1</v>
      </c>
      <c r="DV28" s="1">
        <f>Sheet1!$D$6</f>
        <v>1</v>
      </c>
      <c r="DW28" s="1">
        <f>Sheet1!$D$6</f>
        <v>1</v>
      </c>
      <c r="DX28" s="1">
        <f>Sheet1!$D$6</f>
        <v>1</v>
      </c>
      <c r="DY28" s="1">
        <f>Sheet1!$D$6</f>
        <v>1</v>
      </c>
      <c r="DZ28" s="1">
        <f>Sheet1!$D$6</f>
        <v>1</v>
      </c>
      <c r="EA28" s="1">
        <f>Sheet1!$D$6</f>
        <v>1</v>
      </c>
      <c r="EB28" s="1">
        <f>Sheet1!$D$6</f>
        <v>1</v>
      </c>
      <c r="EC28" s="1">
        <f>Sheet1!$D$6</f>
        <v>1</v>
      </c>
      <c r="ED28" s="1">
        <f>Sheet1!$D$6</f>
        <v>1</v>
      </c>
      <c r="EE28" s="1">
        <f>Sheet1!$D$6</f>
        <v>1</v>
      </c>
      <c r="EF28" s="1">
        <f>Sheet1!$D$6</f>
        <v>1</v>
      </c>
      <c r="EH28" s="67"/>
      <c r="EI28" s="66"/>
    </row>
    <row r="29" spans="1:139" ht="42" customHeight="1" x14ac:dyDescent="0.25">
      <c r="A29" s="13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E29" s="1">
        <f>Sheet1!$D$6</f>
        <v>1</v>
      </c>
      <c r="AF29" s="1">
        <v>14.5</v>
      </c>
      <c r="AG29" s="1" t="s">
        <v>45</v>
      </c>
      <c r="AH29" s="1">
        <v>14.5</v>
      </c>
      <c r="AI29" s="1">
        <f>Sheet1!$D$6</f>
        <v>1</v>
      </c>
      <c r="AJ29" s="1">
        <v>14.5</v>
      </c>
      <c r="AK29" s="1" t="s">
        <v>45</v>
      </c>
      <c r="AL29" s="1">
        <v>14.5</v>
      </c>
      <c r="AM29" s="1">
        <f>Sheet1!$D$6</f>
        <v>1</v>
      </c>
      <c r="AN29" s="1">
        <v>14.5</v>
      </c>
      <c r="AO29" s="1" t="s">
        <v>45</v>
      </c>
      <c r="AP29" s="1">
        <f>29/2</f>
        <v>14.5</v>
      </c>
      <c r="AQ29" s="1">
        <f>Sheet1!$D$6</f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>
        <f>Sheet1!$D$6</f>
        <v>1</v>
      </c>
      <c r="BB29" s="1">
        <v>14.5</v>
      </c>
      <c r="BC29" s="1" t="s">
        <v>45</v>
      </c>
      <c r="BD29" s="1">
        <v>14.5</v>
      </c>
      <c r="BE29" s="1">
        <f>Sheet1!$D$6</f>
        <v>1</v>
      </c>
      <c r="BF29" s="1">
        <v>14.5</v>
      </c>
      <c r="BG29" s="1" t="s">
        <v>45</v>
      </c>
      <c r="BH29" s="1">
        <v>14.5</v>
      </c>
      <c r="BI29" s="1">
        <f>Sheet1!$D$6</f>
        <v>1</v>
      </c>
      <c r="BJ29" s="1">
        <v>14.5</v>
      </c>
      <c r="BK29" s="1" t="s">
        <v>45</v>
      </c>
      <c r="BL29" s="1">
        <v>14.5</v>
      </c>
      <c r="BM29" s="1">
        <f>Sheet1!$D$6</f>
        <v>1</v>
      </c>
      <c r="BN29" s="1">
        <v>14.5</v>
      </c>
      <c r="BO29" s="1" t="s">
        <v>45</v>
      </c>
      <c r="BP29" s="1">
        <v>14.5</v>
      </c>
      <c r="BQ29" s="1">
        <f>Sheet1!$D$6</f>
        <v>1</v>
      </c>
      <c r="BR29" s="1">
        <v>14.5</v>
      </c>
      <c r="BS29" s="1" t="s">
        <v>45</v>
      </c>
      <c r="BT29" s="1">
        <v>14.5</v>
      </c>
      <c r="BU29" s="1">
        <f>Sheet1!$D$6</f>
        <v>1</v>
      </c>
      <c r="BV29" s="1">
        <v>14.5</v>
      </c>
      <c r="BW29" s="1" t="s">
        <v>45</v>
      </c>
      <c r="BX29" s="1">
        <v>14.5</v>
      </c>
      <c r="BY29" s="1">
        <f>Sheet1!$D$6</f>
        <v>1</v>
      </c>
      <c r="BZ29" s="1">
        <v>14.5</v>
      </c>
      <c r="CA29" s="1" t="s">
        <v>45</v>
      </c>
      <c r="CB29" s="1">
        <v>14.5</v>
      </c>
      <c r="CC29" s="1">
        <f>Sheet1!$D$6</f>
        <v>1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CO29" s="1" t="s">
        <v>45</v>
      </c>
      <c r="CP29" s="1">
        <v>14.5</v>
      </c>
      <c r="CQ29" s="1">
        <f>Sheet1!$D$6</f>
        <v>1</v>
      </c>
      <c r="CR29" s="1">
        <v>14.5</v>
      </c>
      <c r="CS29" s="1" t="s">
        <v>45</v>
      </c>
      <c r="CT29" s="1">
        <v>14.5</v>
      </c>
      <c r="CU29" s="1">
        <f>Sheet1!$D$6</f>
        <v>1</v>
      </c>
      <c r="CV29" s="1">
        <v>14.5</v>
      </c>
      <c r="CW29" s="1" t="s">
        <v>45</v>
      </c>
      <c r="CX29" s="1">
        <v>14.5</v>
      </c>
      <c r="CY29" s="1">
        <f>Sheet1!$D$6</f>
        <v>1</v>
      </c>
      <c r="CZ29" s="1">
        <v>14.5</v>
      </c>
      <c r="DA29" s="1" t="s">
        <v>45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G29" s="1">
        <f>Sheet1!$D$6</f>
        <v>1</v>
      </c>
      <c r="DH29" s="1">
        <v>14.5</v>
      </c>
      <c r="DI29" s="1" t="s">
        <v>45</v>
      </c>
      <c r="DJ29" s="1">
        <v>14.5</v>
      </c>
      <c r="DK29" s="1">
        <f>Sheet1!$D$6</f>
        <v>1</v>
      </c>
      <c r="DL29" s="1">
        <v>14.5</v>
      </c>
      <c r="DM29" s="1" t="s">
        <v>45</v>
      </c>
      <c r="DN29" s="1">
        <v>14.5</v>
      </c>
      <c r="DO29" s="1">
        <f>Sheet1!$D$6</f>
        <v>1</v>
      </c>
      <c r="DP29" s="1">
        <v>14.5</v>
      </c>
      <c r="DQ29" s="1" t="s">
        <v>45</v>
      </c>
      <c r="DR29" s="1">
        <v>14.5</v>
      </c>
      <c r="DS29" s="1">
        <f>Sheet1!$D$6</f>
        <v>1</v>
      </c>
      <c r="DT29" s="1">
        <v>14.5</v>
      </c>
      <c r="DU29" s="1" t="s">
        <v>45</v>
      </c>
      <c r="DV29" s="1">
        <v>14.5</v>
      </c>
      <c r="DW29" s="1">
        <f>Sheet1!$D$6</f>
        <v>1</v>
      </c>
      <c r="DX29" s="1">
        <v>14.5</v>
      </c>
      <c r="DY29" s="1" t="s">
        <v>45</v>
      </c>
      <c r="DZ29" s="1">
        <f>29/2</f>
        <v>14.5</v>
      </c>
      <c r="EA29" s="1">
        <f>Sheet1!$D$6</f>
        <v>1</v>
      </c>
      <c r="EB29" s="1">
        <v>14.5</v>
      </c>
      <c r="EC29" s="1" t="s">
        <v>45</v>
      </c>
      <c r="ED29" s="1">
        <v>14.5</v>
      </c>
      <c r="EE29" s="1">
        <f>Sheet1!$D$6</f>
        <v>1</v>
      </c>
      <c r="EF29" s="1">
        <v>14</v>
      </c>
      <c r="EH29" s="67"/>
      <c r="EI29" s="66"/>
    </row>
    <row r="30" spans="1:139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C30" s="1">
        <f>Sheet1!$D$5</f>
        <v>1</v>
      </c>
      <c r="BD30" s="1">
        <f>Sheet1!$D$5</f>
        <v>1</v>
      </c>
      <c r="BE30" s="1">
        <f>Sheet1!$D$5</f>
        <v>1</v>
      </c>
      <c r="BF30" s="1">
        <f>Sheet1!$D$5</f>
        <v>1</v>
      </c>
      <c r="BG30" s="1">
        <f>Sheet1!$D$5</f>
        <v>1</v>
      </c>
      <c r="BH30" s="1">
        <f>Sheet1!$D$5</f>
        <v>1</v>
      </c>
      <c r="BI30" s="1">
        <f>Sheet1!$D$5</f>
        <v>1</v>
      </c>
      <c r="BJ30" s="1">
        <f>Sheet1!$D$5</f>
        <v>1</v>
      </c>
      <c r="BK30" s="1">
        <f>Sheet1!$D$5</f>
        <v>1</v>
      </c>
      <c r="BL30" s="1">
        <f>Sheet1!$D$5</f>
        <v>1</v>
      </c>
      <c r="BM30" s="1">
        <f>Sheet1!$D$5</f>
        <v>1</v>
      </c>
      <c r="BN30" s="1">
        <f>Sheet1!$D$5</f>
        <v>1</v>
      </c>
      <c r="BO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CO30" s="1">
        <f>Sheet1!$D$5</f>
        <v>1</v>
      </c>
      <c r="CP30" s="1">
        <f>Sheet1!$D$5</f>
        <v>1</v>
      </c>
      <c r="CQ30" s="1">
        <f>Sheet1!$D$5</f>
        <v>1</v>
      </c>
      <c r="CR30" s="1">
        <f>Sheet1!$D$5</f>
        <v>1</v>
      </c>
      <c r="CS30" s="1">
        <f>Sheet1!$D$5</f>
        <v>1</v>
      </c>
      <c r="CT30" s="1">
        <f>Sheet1!$D$5</f>
        <v>1</v>
      </c>
      <c r="CU30" s="1">
        <f>Sheet1!$D$5</f>
        <v>1</v>
      </c>
      <c r="CV30" s="1">
        <f>Sheet1!$D$5</f>
        <v>1</v>
      </c>
      <c r="CW30" s="1">
        <f>Sheet1!$D$5</f>
        <v>1</v>
      </c>
      <c r="CX30" s="1">
        <f>Sheet1!$D$5</f>
        <v>1</v>
      </c>
      <c r="CY30" s="1">
        <f>Sheet1!$D$5</f>
        <v>1</v>
      </c>
      <c r="CZ30" s="1">
        <f>Sheet1!$D$5</f>
        <v>1</v>
      </c>
      <c r="DA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G30" s="1">
        <f>Sheet1!$D$5</f>
        <v>1</v>
      </c>
      <c r="DH30" s="1">
        <f>Sheet1!$D$5</f>
        <v>1</v>
      </c>
      <c r="DI30" s="1">
        <f>Sheet1!$D$5</f>
        <v>1</v>
      </c>
      <c r="DJ30" s="1">
        <f>Sheet1!$D$5</f>
        <v>1</v>
      </c>
      <c r="DK30" s="1">
        <f>Sheet1!$D$5</f>
        <v>1</v>
      </c>
      <c r="DL30" s="1">
        <f>Sheet1!$D$5</f>
        <v>1</v>
      </c>
      <c r="DM30" s="1">
        <f>Sheet1!$D$5</f>
        <v>1</v>
      </c>
      <c r="DN30" s="1">
        <f>Sheet1!$D$5</f>
        <v>1</v>
      </c>
      <c r="DO30" s="1">
        <f>Sheet1!$D$5</f>
        <v>1</v>
      </c>
      <c r="DP30" s="1">
        <f>Sheet1!$D$5</f>
        <v>1</v>
      </c>
      <c r="DQ30" s="1">
        <f>Sheet1!$D$5</f>
        <v>1</v>
      </c>
      <c r="DR30" s="1">
        <f>Sheet1!$D$5</f>
        <v>1</v>
      </c>
      <c r="DS30" s="1">
        <f>Sheet1!$D$5</f>
        <v>1</v>
      </c>
      <c r="DT30" s="1">
        <f>Sheet1!$D$5</f>
        <v>1</v>
      </c>
      <c r="DU30" s="1">
        <f>Sheet1!$D$5</f>
        <v>1</v>
      </c>
      <c r="DV30" s="1">
        <f>Sheet1!$D$5</f>
        <v>1</v>
      </c>
      <c r="DW30" s="1">
        <f>Sheet1!$D$5</f>
        <v>1</v>
      </c>
      <c r="DX30" s="1">
        <f>Sheet1!$D$5</f>
        <v>1</v>
      </c>
      <c r="DY30" s="1">
        <f>Sheet1!$D$5</f>
        <v>1</v>
      </c>
      <c r="DZ30" s="1">
        <f>Sheet1!$D$5</f>
        <v>1</v>
      </c>
      <c r="EA30" s="1">
        <f>Sheet1!$D$5</f>
        <v>1</v>
      </c>
      <c r="EB30" s="1">
        <f>Sheet1!$D$5</f>
        <v>1</v>
      </c>
      <c r="EC30" s="1">
        <f>Sheet1!$D$5</f>
        <v>1</v>
      </c>
      <c r="ED30" s="1">
        <f>Sheet1!$D$5</f>
        <v>1</v>
      </c>
      <c r="EE30" s="1">
        <f>Sheet1!$D$5</f>
        <v>1</v>
      </c>
      <c r="EF30" s="1">
        <f>Sheet1!$D$5</f>
        <v>1</v>
      </c>
      <c r="EH30" s="67"/>
      <c r="EI30" s="66"/>
    </row>
    <row r="31" spans="1:139" ht="42" customHeight="1" x14ac:dyDescent="0.25">
      <c r="A31" s="13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E31" s="1" t="s">
        <v>45</v>
      </c>
      <c r="AF31" s="1">
        <v>14.5</v>
      </c>
      <c r="AG31" s="1">
        <f>Sheet1!$D$6</f>
        <v>1</v>
      </c>
      <c r="AH31" s="1">
        <v>14.5</v>
      </c>
      <c r="AI31" s="1" t="s">
        <v>45</v>
      </c>
      <c r="AJ31" s="1">
        <v>14.5</v>
      </c>
      <c r="AK31" s="1">
        <f>Sheet1!$D$6</f>
        <v>1</v>
      </c>
      <c r="AL31" s="1">
        <v>14.5</v>
      </c>
      <c r="AM31" s="1" t="s">
        <v>45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f>29/2</f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</v>
      </c>
      <c r="BC31" s="1">
        <v>1</v>
      </c>
      <c r="BD31" s="1">
        <v>14.5</v>
      </c>
      <c r="BE31" s="1" t="s">
        <v>45</v>
      </c>
      <c r="BF31" s="1">
        <v>14.5</v>
      </c>
      <c r="BG31" s="1">
        <f>Sheet1!$D$6</f>
        <v>1</v>
      </c>
      <c r="BH31" s="1">
        <v>14.5</v>
      </c>
      <c r="BI31" s="1" t="s">
        <v>45</v>
      </c>
      <c r="BJ31" s="1">
        <v>14.5</v>
      </c>
      <c r="BK31" s="1">
        <f>Sheet1!$D$6</f>
        <v>1</v>
      </c>
      <c r="BL31" s="1">
        <v>14.5</v>
      </c>
      <c r="BM31" s="1" t="s">
        <v>45</v>
      </c>
      <c r="BN31" s="1">
        <v>14.5</v>
      </c>
      <c r="BO31" s="1">
        <f>Sheet1!$D$6</f>
        <v>1</v>
      </c>
      <c r="BP31" s="1">
        <v>14.5</v>
      </c>
      <c r="BQ31" s="1" t="s">
        <v>45</v>
      </c>
      <c r="BR31" s="1">
        <v>14.5</v>
      </c>
      <c r="BS31" s="1">
        <f>Sheet1!$D$6</f>
        <v>1</v>
      </c>
      <c r="BT31" s="1">
        <v>14.5</v>
      </c>
      <c r="BU31" s="1" t="s">
        <v>45</v>
      </c>
      <c r="BV31" s="1">
        <v>14.5</v>
      </c>
      <c r="BW31" s="1">
        <f>Sheet1!$D$6</f>
        <v>1</v>
      </c>
      <c r="BX31" s="1">
        <v>14.5</v>
      </c>
      <c r="BY31" s="1" t="s">
        <v>45</v>
      </c>
      <c r="BZ31" s="1">
        <v>14.5</v>
      </c>
      <c r="CA31" s="1">
        <f>Sheet1!$D$6</f>
        <v>1</v>
      </c>
      <c r="CB31" s="1">
        <v>14.5</v>
      </c>
      <c r="CC31" s="1" t="s">
        <v>45</v>
      </c>
      <c r="CD31" s="1">
        <v>14.5</v>
      </c>
      <c r="CE31" s="1">
        <f>Sheet1!$D$6</f>
        <v>1</v>
      </c>
      <c r="CF31" s="1">
        <v>14</v>
      </c>
      <c r="CG31" s="1">
        <v>1</v>
      </c>
      <c r="CH31" s="1">
        <v>14.5</v>
      </c>
      <c r="CI31" s="1" t="s">
        <v>45</v>
      </c>
      <c r="CJ31" s="1"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CO31" s="1">
        <f>Sheet1!$D$6</f>
        <v>1</v>
      </c>
      <c r="CP31" s="1">
        <v>14.5</v>
      </c>
      <c r="CQ31" s="1" t="s">
        <v>45</v>
      </c>
      <c r="CR31" s="1">
        <v>14.5</v>
      </c>
      <c r="CS31" s="1">
        <f>Sheet1!$D$6</f>
        <v>1</v>
      </c>
      <c r="CT31" s="1">
        <v>14.5</v>
      </c>
      <c r="CU31" s="1" t="s">
        <v>45</v>
      </c>
      <c r="CV31" s="1">
        <v>14.5</v>
      </c>
      <c r="CW31" s="1">
        <f>Sheet1!$D$6</f>
        <v>1</v>
      </c>
      <c r="CX31" s="1">
        <v>14.5</v>
      </c>
      <c r="CY31" s="1" t="s">
        <v>45</v>
      </c>
      <c r="CZ31" s="1">
        <v>14.5</v>
      </c>
      <c r="DA31" s="1">
        <f>Sheet1!$D$6</f>
        <v>1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14.5</v>
      </c>
      <c r="DG31" s="1" t="s">
        <v>45</v>
      </c>
      <c r="DH31" s="1">
        <v>14.5</v>
      </c>
      <c r="DI31" s="1">
        <f>Sheet1!$D$6</f>
        <v>1</v>
      </c>
      <c r="DJ31" s="1">
        <v>14.5</v>
      </c>
      <c r="DK31" s="1" t="s">
        <v>45</v>
      </c>
      <c r="DL31" s="1">
        <v>14.5</v>
      </c>
      <c r="DM31" s="1">
        <f>Sheet1!$D$6</f>
        <v>1</v>
      </c>
      <c r="DN31" s="1">
        <v>14.5</v>
      </c>
      <c r="DO31" s="1" t="s">
        <v>45</v>
      </c>
      <c r="DP31" s="1">
        <v>14.5</v>
      </c>
      <c r="DQ31" s="1">
        <f>Sheet1!$D$6</f>
        <v>1</v>
      </c>
      <c r="DR31" s="1">
        <v>14.5</v>
      </c>
      <c r="DS31" s="1" t="s">
        <v>45</v>
      </c>
      <c r="DT31" s="1">
        <v>14.5</v>
      </c>
      <c r="DU31" s="1">
        <f>Sheet1!$D$6</f>
        <v>1</v>
      </c>
      <c r="DV31" s="1">
        <v>14.5</v>
      </c>
      <c r="DW31" s="1" t="s">
        <v>45</v>
      </c>
      <c r="DX31" s="1">
        <v>14.5</v>
      </c>
      <c r="DY31" s="1">
        <f>Sheet1!$D$6</f>
        <v>1</v>
      </c>
      <c r="DZ31" s="1">
        <v>14.5</v>
      </c>
      <c r="EA31" s="1" t="s">
        <v>45</v>
      </c>
      <c r="EB31" s="1">
        <f>29/2</f>
        <v>14.5</v>
      </c>
      <c r="EC31" s="1">
        <f>Sheet1!$D$6</f>
        <v>1</v>
      </c>
      <c r="ED31" s="1">
        <v>14.5</v>
      </c>
      <c r="EE31" s="1" t="s">
        <v>45</v>
      </c>
      <c r="EF31" s="1">
        <v>14.5</v>
      </c>
      <c r="EH31" s="67"/>
      <c r="EI31" s="66"/>
    </row>
    <row r="32" spans="1:139" ht="7.5" customHeight="1" x14ac:dyDescent="0.25">
      <c r="B32" s="1">
        <f>Sheet1!$D$6</f>
        <v>1</v>
      </c>
      <c r="C32" s="1">
        <f>Sheet1!$D$6</f>
        <v>1</v>
      </c>
      <c r="D32" s="1">
        <f>Sheet1!$D$6</f>
        <v>1</v>
      </c>
      <c r="E32" s="1">
        <f>Sheet1!$D$6</f>
        <v>1</v>
      </c>
      <c r="F32" s="1">
        <f>Sheet1!$D$6</f>
        <v>1</v>
      </c>
      <c r="G32" s="1">
        <f>Sheet1!$D$6</f>
        <v>1</v>
      </c>
      <c r="H32" s="1">
        <f>Sheet1!$D$6</f>
        <v>1</v>
      </c>
      <c r="I32" s="1">
        <f>Sheet1!$D$6</f>
        <v>1</v>
      </c>
      <c r="J32" s="1">
        <f>Sheet1!$D$6</f>
        <v>1</v>
      </c>
      <c r="K32" s="1">
        <f>Sheet1!$D$6</f>
        <v>1</v>
      </c>
      <c r="L32" s="1">
        <f>Sheet1!$D$6</f>
        <v>1</v>
      </c>
      <c r="M32" s="1">
        <f>Sheet1!$D$6</f>
        <v>1</v>
      </c>
      <c r="N32" s="1">
        <f>Sheet1!$D$6</f>
        <v>1</v>
      </c>
      <c r="O32" s="1">
        <f>Sheet1!$D$6</f>
        <v>1</v>
      </c>
      <c r="P32" s="1">
        <f>Sheet1!$D$6</f>
        <v>1</v>
      </c>
      <c r="Q32" s="1">
        <f>Sheet1!$D$6</f>
        <v>1</v>
      </c>
      <c r="R32" s="1">
        <f>Sheet1!$D$6</f>
        <v>1</v>
      </c>
      <c r="S32" s="1">
        <f>Sheet1!$D$6</f>
        <v>1</v>
      </c>
      <c r="T32" s="1">
        <f>Sheet1!$D$6</f>
        <v>1</v>
      </c>
      <c r="U32" s="1">
        <f>Sheet1!$D$6</f>
        <v>1</v>
      </c>
      <c r="V32" s="1">
        <f>Sheet1!$D$6</f>
        <v>1</v>
      </c>
      <c r="W32" s="1">
        <f>Sheet1!$D$6</f>
        <v>1</v>
      </c>
      <c r="X32" s="1">
        <f>Sheet1!$D$6</f>
        <v>1</v>
      </c>
      <c r="Y32" s="1">
        <f>Sheet1!$D$6</f>
        <v>1</v>
      </c>
      <c r="Z32" s="1">
        <f>Sheet1!$D$6</f>
        <v>1</v>
      </c>
      <c r="AA32" s="1">
        <f>Sheet1!$D$6</f>
        <v>1</v>
      </c>
      <c r="AB32" s="1">
        <f>Sheet1!$D$6</f>
        <v>1</v>
      </c>
      <c r="AC32" s="1">
        <f>Sheet1!$D$6</f>
        <v>1</v>
      </c>
      <c r="AD32" s="1">
        <f>Sheet1!$D$6</f>
        <v>1</v>
      </c>
      <c r="AE32" s="1">
        <f>Sheet1!$D$6</f>
        <v>1</v>
      </c>
      <c r="AF32" s="1">
        <f>Sheet1!$D$6</f>
        <v>1</v>
      </c>
      <c r="AG32" s="1">
        <f>Sheet1!$D$6</f>
        <v>1</v>
      </c>
      <c r="AH32" s="1">
        <f>Sheet1!$D$6</f>
        <v>1</v>
      </c>
      <c r="AI32" s="1">
        <f>Sheet1!$D$6</f>
        <v>1</v>
      </c>
      <c r="AJ32" s="1">
        <f>Sheet1!$D$6</f>
        <v>1</v>
      </c>
      <c r="AK32" s="1">
        <f>Sheet1!$D$6</f>
        <v>1</v>
      </c>
      <c r="AL32" s="1">
        <f>Sheet1!$D$6</f>
        <v>1</v>
      </c>
      <c r="AM32" s="1">
        <f>Sheet1!$D$6</f>
        <v>1</v>
      </c>
      <c r="AN32" s="1">
        <f>Sheet1!$D$6</f>
        <v>1</v>
      </c>
      <c r="AO32" s="1">
        <f>Sheet1!$D$6</f>
        <v>1</v>
      </c>
      <c r="AP32" s="1">
        <f>Sheet1!$D$6</f>
        <v>1</v>
      </c>
      <c r="AQ32" s="1">
        <f>Sheet1!$D$6</f>
        <v>1</v>
      </c>
      <c r="AR32" s="1">
        <f>Sheet1!$D$6</f>
        <v>1</v>
      </c>
      <c r="AS32" s="1">
        <f>Sheet1!$D$6</f>
        <v>1</v>
      </c>
      <c r="AT32" s="1">
        <f>Sheet1!$D$6</f>
        <v>1</v>
      </c>
      <c r="AU32" s="1">
        <f>Sheet1!$D$6</f>
        <v>1</v>
      </c>
      <c r="AV32" s="1">
        <f>Sheet1!$D$6</f>
        <v>1</v>
      </c>
      <c r="AW32" s="1">
        <f>Sheet1!$D$6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Sheet1!$D$6</f>
        <v>1</v>
      </c>
      <c r="BB32" s="1">
        <f>Sheet1!$D$5</f>
        <v>1</v>
      </c>
      <c r="BC32" s="1">
        <f>Sheet1!$D$5</f>
        <v>1</v>
      </c>
      <c r="BD32" s="1">
        <f>Sheet1!$D$5</f>
        <v>1</v>
      </c>
      <c r="BE32" s="1">
        <f>Sheet1!$D$5</f>
        <v>1</v>
      </c>
      <c r="BF32" s="1">
        <f>Sheet1!$D$5</f>
        <v>1</v>
      </c>
      <c r="BG32" s="1">
        <f>Sheet1!$D$6</f>
        <v>1</v>
      </c>
      <c r="BH32" s="1">
        <f>Sheet1!$D$6</f>
        <v>1</v>
      </c>
      <c r="BI32" s="1">
        <f>Sheet1!$D$6</f>
        <v>1</v>
      </c>
      <c r="BJ32" s="1">
        <f>Sheet1!$D$6</f>
        <v>1</v>
      </c>
      <c r="BK32" s="1">
        <f>Sheet1!$D$6</f>
        <v>1</v>
      </c>
      <c r="BL32" s="1">
        <f>Sheet1!$D$6</f>
        <v>1</v>
      </c>
      <c r="BM32" s="1">
        <f>Sheet1!$D$6</f>
        <v>1</v>
      </c>
      <c r="BN32" s="1">
        <f>Sheet1!$D$6</f>
        <v>1</v>
      </c>
      <c r="BO32" s="1">
        <f>Sheet1!$D$6</f>
        <v>1</v>
      </c>
      <c r="BP32" s="1">
        <f>Sheet1!$D$6</f>
        <v>1</v>
      </c>
      <c r="BQ32" s="1">
        <f>Sheet1!$D$6</f>
        <v>1</v>
      </c>
      <c r="BR32" s="1">
        <f>Sheet1!$D$6</f>
        <v>1</v>
      </c>
      <c r="BS32" s="1">
        <f>Sheet1!$D$6</f>
        <v>1</v>
      </c>
      <c r="BT32" s="1">
        <f>Sheet1!$D$6</f>
        <v>1</v>
      </c>
      <c r="BU32" s="1">
        <f>Sheet1!$D$6</f>
        <v>1</v>
      </c>
      <c r="BV32" s="1">
        <f>Sheet1!$D$6</f>
        <v>1</v>
      </c>
      <c r="BW32" s="1">
        <f>Sheet1!$D$6</f>
        <v>1</v>
      </c>
      <c r="BX32" s="1">
        <f>Sheet1!$D$6</f>
        <v>1</v>
      </c>
      <c r="BY32" s="1">
        <f>Sheet1!$D$6</f>
        <v>1</v>
      </c>
      <c r="BZ32" s="1">
        <f>Sheet1!$D$6</f>
        <v>1</v>
      </c>
      <c r="CA32" s="1">
        <f>Sheet1!$D$6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Sheet1!$D$6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CK32" s="1">
        <f>Sheet1!$D$6</f>
        <v>1</v>
      </c>
      <c r="CL32" s="1">
        <f>Sheet1!$D$6</f>
        <v>1</v>
      </c>
      <c r="CM32" s="1">
        <f>Sheet1!$D$6</f>
        <v>1</v>
      </c>
      <c r="CN32" s="1">
        <f>Sheet1!$D$6</f>
        <v>1</v>
      </c>
      <c r="CO32" s="1">
        <f>Sheet1!$D$6</f>
        <v>1</v>
      </c>
      <c r="CP32" s="1">
        <f>Sheet1!$D$6</f>
        <v>1</v>
      </c>
      <c r="CQ32" s="1">
        <f>Sheet1!$D$6</f>
        <v>1</v>
      </c>
      <c r="CR32" s="1">
        <f>Sheet1!$D$6</f>
        <v>1</v>
      </c>
      <c r="CS32" s="1">
        <f>Sheet1!$D$6</f>
        <v>1</v>
      </c>
      <c r="CT32" s="1">
        <f>Sheet1!$D$6</f>
        <v>1</v>
      </c>
      <c r="CU32" s="1">
        <f>Sheet1!$D$6</f>
        <v>1</v>
      </c>
      <c r="CV32" s="1">
        <f>Sheet1!$D$6</f>
        <v>1</v>
      </c>
      <c r="CW32" s="1">
        <f>Sheet1!$D$6</f>
        <v>1</v>
      </c>
      <c r="CX32" s="1">
        <f>Sheet1!$D$6</f>
        <v>1</v>
      </c>
      <c r="CY32" s="1">
        <f>Sheet1!$D$6</f>
        <v>1</v>
      </c>
      <c r="CZ32" s="1">
        <f>Sheet1!$D$6</f>
        <v>1</v>
      </c>
      <c r="DA32" s="1">
        <f>Sheet1!$D$6</f>
        <v>1</v>
      </c>
      <c r="DB32" s="1">
        <f>Sheet1!$D$6</f>
        <v>1</v>
      </c>
      <c r="DC32" s="1">
        <f>Sheet1!$D$6</f>
        <v>1</v>
      </c>
      <c r="DD32" s="1">
        <f>Sheet1!$D$6</f>
        <v>1</v>
      </c>
      <c r="DE32" s="1">
        <f>Sheet1!$D$6</f>
        <v>1</v>
      </c>
      <c r="DF32" s="1">
        <f>Sheet1!$D$6</f>
        <v>1</v>
      </c>
      <c r="DG32" s="1">
        <f>Sheet1!$D$6</f>
        <v>1</v>
      </c>
      <c r="DH32" s="1">
        <f>Sheet1!$D$6</f>
        <v>1</v>
      </c>
      <c r="DI32" s="1">
        <f>Sheet1!$D$6</f>
        <v>1</v>
      </c>
      <c r="DJ32" s="1">
        <f>Sheet1!$D$6</f>
        <v>1</v>
      </c>
      <c r="DK32" s="1">
        <f>Sheet1!$D$6</f>
        <v>1</v>
      </c>
      <c r="DL32" s="1">
        <f>Sheet1!$D$6</f>
        <v>1</v>
      </c>
      <c r="DM32" s="1">
        <f>Sheet1!$D$6</f>
        <v>1</v>
      </c>
      <c r="DN32" s="1">
        <f>Sheet1!$D$6</f>
        <v>1</v>
      </c>
      <c r="DO32" s="1">
        <f>Sheet1!$D$6</f>
        <v>1</v>
      </c>
      <c r="DP32" s="1">
        <f>Sheet1!$D$6</f>
        <v>1</v>
      </c>
      <c r="DQ32" s="1">
        <f>Sheet1!$D$6</f>
        <v>1</v>
      </c>
      <c r="DR32" s="1">
        <f>Sheet1!$D$6</f>
        <v>1</v>
      </c>
      <c r="DS32" s="1">
        <f>Sheet1!$D$6</f>
        <v>1</v>
      </c>
      <c r="DT32" s="1">
        <f>Sheet1!$D$6</f>
        <v>1</v>
      </c>
      <c r="DU32" s="1">
        <f>Sheet1!$D$6</f>
        <v>1</v>
      </c>
      <c r="DV32" s="1">
        <f>Sheet1!$D$6</f>
        <v>1</v>
      </c>
      <c r="DW32" s="1">
        <f>Sheet1!$D$6</f>
        <v>1</v>
      </c>
      <c r="DX32" s="1">
        <f>Sheet1!$D$6</f>
        <v>1</v>
      </c>
      <c r="DY32" s="1">
        <f>Sheet1!$D$6</f>
        <v>1</v>
      </c>
      <c r="DZ32" s="1">
        <f>Sheet1!$D$6</f>
        <v>1</v>
      </c>
      <c r="EA32" s="1">
        <f>Sheet1!$D$6</f>
        <v>1</v>
      </c>
      <c r="EB32" s="1">
        <f>Sheet1!$D$6</f>
        <v>1</v>
      </c>
      <c r="EC32" s="1">
        <f>Sheet1!$D$6</f>
        <v>1</v>
      </c>
      <c r="ED32" s="1">
        <f>Sheet1!$D$6</f>
        <v>1</v>
      </c>
      <c r="EE32" s="1">
        <f>Sheet1!$D$6</f>
        <v>1</v>
      </c>
      <c r="EF32" s="1">
        <f>Sheet1!$D$6</f>
        <v>1</v>
      </c>
      <c r="EH32" s="67"/>
      <c r="EI32" s="66"/>
    </row>
    <row r="33" spans="1:197" ht="42" customHeight="1" x14ac:dyDescent="0.25">
      <c r="A33" s="13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E33" s="1">
        <f>Sheet1!$D$6</f>
        <v>1</v>
      </c>
      <c r="AF33" s="1">
        <v>14.5</v>
      </c>
      <c r="AG33" s="1" t="s">
        <v>45</v>
      </c>
      <c r="AH33" s="1">
        <v>14.5</v>
      </c>
      <c r="AI33" s="1">
        <f>Sheet1!$D$6</f>
        <v>1</v>
      </c>
      <c r="AJ33" s="1">
        <v>14.5</v>
      </c>
      <c r="AK33" s="1" t="s">
        <v>45</v>
      </c>
      <c r="AL33" s="1">
        <v>14.5</v>
      </c>
      <c r="AM33" s="1">
        <f>Sheet1!$D$6</f>
        <v>1</v>
      </c>
      <c r="AN33" s="1">
        <v>14.5</v>
      </c>
      <c r="AO33" s="1" t="s">
        <v>45</v>
      </c>
      <c r="AP33" s="1">
        <f>29/2</f>
        <v>14.5</v>
      </c>
      <c r="AQ33" s="1">
        <f>Sheet1!$D$6</f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C33" s="1">
        <f>Sheet1!$D$6</f>
        <v>1</v>
      </c>
      <c r="BD33" s="1">
        <v>14.5</v>
      </c>
      <c r="BE33" s="1">
        <f>Sheet1!$D$6</f>
        <v>1</v>
      </c>
      <c r="BF33" s="1">
        <v>14.5</v>
      </c>
      <c r="BG33" s="1" t="s">
        <v>45</v>
      </c>
      <c r="BH33" s="1">
        <v>14.5</v>
      </c>
      <c r="BI33" s="1">
        <f>Sheet1!$D$6</f>
        <v>1</v>
      </c>
      <c r="BJ33" s="1">
        <v>14.5</v>
      </c>
      <c r="BK33" s="1" t="s">
        <v>45</v>
      </c>
      <c r="BL33" s="1">
        <v>14.5</v>
      </c>
      <c r="BM33" s="1">
        <f>Sheet1!$D$6</f>
        <v>1</v>
      </c>
      <c r="BN33" s="1">
        <v>14.5</v>
      </c>
      <c r="BO33" s="1" t="s">
        <v>45</v>
      </c>
      <c r="BP33" s="1">
        <v>14.5</v>
      </c>
      <c r="BQ33" s="1">
        <f>Sheet1!$D$6</f>
        <v>1</v>
      </c>
      <c r="BR33" s="1">
        <v>14.5</v>
      </c>
      <c r="BS33" s="1" t="s">
        <v>45</v>
      </c>
      <c r="BT33" s="1">
        <v>14.5</v>
      </c>
      <c r="BU33" s="1">
        <f>Sheet1!$D$6</f>
        <v>1</v>
      </c>
      <c r="BV33" s="1">
        <v>14.5</v>
      </c>
      <c r="BW33" s="1" t="s">
        <v>45</v>
      </c>
      <c r="BX33" s="1">
        <v>14.5</v>
      </c>
      <c r="BY33" s="1">
        <f>Sheet1!$D$6</f>
        <v>1</v>
      </c>
      <c r="BZ33" s="1">
        <v>14.5</v>
      </c>
      <c r="CA33" s="1" t="s">
        <v>45</v>
      </c>
      <c r="CB33" s="1">
        <v>14.5</v>
      </c>
      <c r="CC33" s="1">
        <f>Sheet1!$D$6</f>
        <v>1</v>
      </c>
      <c r="CD33" s="1">
        <v>14.5</v>
      </c>
      <c r="CE33" s="1" t="s">
        <v>45</v>
      </c>
      <c r="CF33" s="1">
        <v>14.5</v>
      </c>
      <c r="CG33" s="1">
        <f>Sheet1!$D$6</f>
        <v>1</v>
      </c>
      <c r="CH33" s="1"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CO33" s="1" t="s">
        <v>45</v>
      </c>
      <c r="CP33" s="1">
        <v>14.5</v>
      </c>
      <c r="CQ33" s="1">
        <f>Sheet1!$D$6</f>
        <v>1</v>
      </c>
      <c r="CR33" s="1">
        <v>14.5</v>
      </c>
      <c r="CS33" s="1" t="s">
        <v>45</v>
      </c>
      <c r="CT33" s="1">
        <v>14.5</v>
      </c>
      <c r="CU33" s="1">
        <f>Sheet1!$D$6</f>
        <v>1</v>
      </c>
      <c r="CV33" s="1">
        <v>14.5</v>
      </c>
      <c r="CW33" s="1" t="s">
        <v>45</v>
      </c>
      <c r="CX33" s="1">
        <v>14.5</v>
      </c>
      <c r="CY33" s="1">
        <f>Sheet1!$D$6</f>
        <v>1</v>
      </c>
      <c r="CZ33" s="1">
        <v>14.5</v>
      </c>
      <c r="DA33" s="1" t="s">
        <v>45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G33" s="1">
        <f>Sheet1!$D$6</f>
        <v>1</v>
      </c>
      <c r="DH33" s="1">
        <v>14.5</v>
      </c>
      <c r="DI33" s="1" t="s">
        <v>45</v>
      </c>
      <c r="DJ33" s="1">
        <v>14.5</v>
      </c>
      <c r="DK33" s="1">
        <f>Sheet1!$D$6</f>
        <v>1</v>
      </c>
      <c r="DL33" s="1">
        <v>14.5</v>
      </c>
      <c r="DM33" s="1" t="s">
        <v>45</v>
      </c>
      <c r="DN33" s="1">
        <v>14.5</v>
      </c>
      <c r="DO33" s="1">
        <f>Sheet1!$D$6</f>
        <v>1</v>
      </c>
      <c r="DP33" s="1">
        <v>14.5</v>
      </c>
      <c r="DQ33" s="1" t="s">
        <v>45</v>
      </c>
      <c r="DR33" s="1">
        <v>14.5</v>
      </c>
      <c r="DS33" s="1">
        <f>Sheet1!$D$6</f>
        <v>1</v>
      </c>
      <c r="DT33" s="1">
        <v>14.5</v>
      </c>
      <c r="DU33" s="1" t="s">
        <v>45</v>
      </c>
      <c r="DV33" s="1">
        <v>14.5</v>
      </c>
      <c r="DW33" s="1">
        <f>Sheet1!$D$6</f>
        <v>1</v>
      </c>
      <c r="DX33" s="1">
        <v>14.5</v>
      </c>
      <c r="DY33" s="1" t="s">
        <v>45</v>
      </c>
      <c r="DZ33" s="1">
        <f>29/2</f>
        <v>14.5</v>
      </c>
      <c r="EA33" s="1">
        <f>Sheet1!$D$6</f>
        <v>1</v>
      </c>
      <c r="EB33" s="1">
        <v>14.5</v>
      </c>
      <c r="EC33" s="1" t="s">
        <v>45</v>
      </c>
      <c r="ED33" s="1">
        <v>14.5</v>
      </c>
      <c r="EE33" s="1">
        <f>Sheet1!$D$6</f>
        <v>1</v>
      </c>
      <c r="EF33" s="1">
        <v>14</v>
      </c>
      <c r="EH33" s="67"/>
      <c r="EI33" s="66"/>
    </row>
    <row r="34" spans="1:197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G34" s="1">
        <f>Sheet1!$D$5</f>
        <v>1</v>
      </c>
      <c r="DH34" s="1">
        <f>Sheet1!$D$5</f>
        <v>1</v>
      </c>
      <c r="DI34" s="1">
        <f>Sheet1!$D$5</f>
        <v>1</v>
      </c>
      <c r="DJ34" s="1">
        <f>Sheet1!$D$5</f>
        <v>1</v>
      </c>
      <c r="DK34" s="1">
        <f>Sheet1!$D$5</f>
        <v>1</v>
      </c>
      <c r="DL34" s="1">
        <f>Sheet1!$D$5</f>
        <v>1</v>
      </c>
      <c r="DM34" s="1">
        <f>Sheet1!$D$5</f>
        <v>1</v>
      </c>
      <c r="DN34" s="1">
        <f>Sheet1!$D$5</f>
        <v>1</v>
      </c>
      <c r="DO34" s="1">
        <f>Sheet1!$D$5</f>
        <v>1</v>
      </c>
      <c r="DP34" s="1">
        <f>Sheet1!$D$5</f>
        <v>1</v>
      </c>
      <c r="DQ34" s="1">
        <f>Sheet1!$D$5</f>
        <v>1</v>
      </c>
      <c r="DR34" s="1">
        <f>Sheet1!$D$5</f>
        <v>1</v>
      </c>
      <c r="DS34" s="1">
        <f>Sheet1!$D$5</f>
        <v>1</v>
      </c>
      <c r="DT34" s="1">
        <f>Sheet1!$D$5</f>
        <v>1</v>
      </c>
      <c r="DU34" s="1">
        <f>Sheet1!$D$5</f>
        <v>1</v>
      </c>
      <c r="DV34" s="1">
        <f>Sheet1!$D$5</f>
        <v>1</v>
      </c>
      <c r="DW34" s="1">
        <f>Sheet1!$D$5</f>
        <v>1</v>
      </c>
      <c r="DX34" s="1">
        <f>Sheet1!$D$5</f>
        <v>1</v>
      </c>
      <c r="DY34" s="1">
        <f>Sheet1!$D$5</f>
        <v>1</v>
      </c>
      <c r="DZ34" s="1">
        <f>Sheet1!$D$5</f>
        <v>1</v>
      </c>
      <c r="EA34" s="1">
        <f>Sheet1!$D$5</f>
        <v>1</v>
      </c>
      <c r="EB34" s="1">
        <f>Sheet1!$D$5</f>
        <v>1</v>
      </c>
      <c r="EC34" s="1">
        <f>Sheet1!$D$5</f>
        <v>1</v>
      </c>
      <c r="ED34" s="1">
        <f>Sheet1!$D$5</f>
        <v>1</v>
      </c>
      <c r="EE34" s="1">
        <f>Sheet1!$D$5</f>
        <v>1</v>
      </c>
      <c r="EF34" s="1">
        <f>Sheet1!$D$5</f>
        <v>1</v>
      </c>
      <c r="EH34" s="67"/>
      <c r="EI34" s="66"/>
    </row>
    <row r="35" spans="1:197" ht="42" customHeight="1" x14ac:dyDescent="0.25">
      <c r="A35" s="13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E35" s="1" t="s">
        <v>45</v>
      </c>
      <c r="AF35" s="1">
        <v>14.5</v>
      </c>
      <c r="AG35" s="1">
        <f>Sheet1!$D$6</f>
        <v>1</v>
      </c>
      <c r="AH35" s="1">
        <v>14.5</v>
      </c>
      <c r="AI35" s="1" t="s">
        <v>45</v>
      </c>
      <c r="AJ35" s="1">
        <v>14.5</v>
      </c>
      <c r="AK35" s="1">
        <f>Sheet1!$D$6</f>
        <v>1</v>
      </c>
      <c r="AL35" s="1">
        <v>14.5</v>
      </c>
      <c r="AM35" s="1" t="s">
        <v>45</v>
      </c>
      <c r="AN35" s="1">
        <v>14.5</v>
      </c>
      <c r="AO35" s="1">
        <f>Sheet1!$D$6</f>
        <v>1</v>
      </c>
      <c r="AP35" s="1">
        <v>14.5</v>
      </c>
      <c r="AQ35" s="1" t="s">
        <v>45</v>
      </c>
      <c r="AR35" s="1">
        <f>29/2</f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</v>
      </c>
      <c r="BC35" s="1">
        <v>1</v>
      </c>
      <c r="BD35" s="1">
        <v>14.5</v>
      </c>
      <c r="BE35" s="1" t="s">
        <v>45</v>
      </c>
      <c r="BF35" s="1">
        <v>14.5</v>
      </c>
      <c r="BG35" s="1">
        <f>Sheet1!$D$6</f>
        <v>1</v>
      </c>
      <c r="BH35" s="1">
        <v>14.5</v>
      </c>
      <c r="BI35" s="1" t="s">
        <v>45</v>
      </c>
      <c r="BJ35" s="1">
        <v>14.5</v>
      </c>
      <c r="BK35" s="1">
        <f>Sheet1!$D$6</f>
        <v>1</v>
      </c>
      <c r="BL35" s="1">
        <v>14.5</v>
      </c>
      <c r="BM35" s="1" t="s">
        <v>45</v>
      </c>
      <c r="BN35" s="1">
        <v>14.5</v>
      </c>
      <c r="BO35" s="1">
        <f>Sheet1!$D$6</f>
        <v>1</v>
      </c>
      <c r="BP35" s="1">
        <v>14.5</v>
      </c>
      <c r="BQ35" s="1" t="s">
        <v>45</v>
      </c>
      <c r="BR35" s="1">
        <v>14.5</v>
      </c>
      <c r="BS35" s="1">
        <f>Sheet1!$D$6</f>
        <v>1</v>
      </c>
      <c r="BT35" s="1">
        <v>14.5</v>
      </c>
      <c r="BU35" s="1" t="s">
        <v>45</v>
      </c>
      <c r="BV35" s="1">
        <v>14.5</v>
      </c>
      <c r="BW35" s="1">
        <f>Sheet1!$D$6</f>
        <v>1</v>
      </c>
      <c r="BX35" s="1">
        <v>14.5</v>
      </c>
      <c r="BY35" s="1" t="s">
        <v>45</v>
      </c>
      <c r="BZ35" s="1">
        <v>14.5</v>
      </c>
      <c r="CA35" s="1">
        <f>Sheet1!$D$6</f>
        <v>1</v>
      </c>
      <c r="CB35" s="1">
        <v>14.5</v>
      </c>
      <c r="CC35" s="1" t="s">
        <v>45</v>
      </c>
      <c r="CD35" s="1">
        <v>14.5</v>
      </c>
      <c r="CE35" s="1">
        <f>Sheet1!$D$6</f>
        <v>1</v>
      </c>
      <c r="CF35" s="1">
        <v>14</v>
      </c>
      <c r="CG35" s="1"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14.5</v>
      </c>
      <c r="DG35" s="1" t="s">
        <v>45</v>
      </c>
      <c r="DH35" s="1">
        <v>14.5</v>
      </c>
      <c r="DI35" s="1">
        <f>Sheet1!$D$6</f>
        <v>1</v>
      </c>
      <c r="DJ35" s="1">
        <v>14.5</v>
      </c>
      <c r="DK35" s="1" t="s">
        <v>45</v>
      </c>
      <c r="DL35" s="1">
        <v>14.5</v>
      </c>
      <c r="DM35" s="1">
        <f>Sheet1!$D$6</f>
        <v>1</v>
      </c>
      <c r="DN35" s="1">
        <v>14.5</v>
      </c>
      <c r="DO35" s="1" t="s">
        <v>45</v>
      </c>
      <c r="DP35" s="1">
        <v>14.5</v>
      </c>
      <c r="DQ35" s="1">
        <f>Sheet1!$D$6</f>
        <v>1</v>
      </c>
      <c r="DR35" s="1">
        <v>14.5</v>
      </c>
      <c r="DS35" s="1" t="s">
        <v>45</v>
      </c>
      <c r="DT35" s="1">
        <v>14.5</v>
      </c>
      <c r="DU35" s="1">
        <f>Sheet1!$D$6</f>
        <v>1</v>
      </c>
      <c r="DV35" s="1">
        <v>14.5</v>
      </c>
      <c r="DW35" s="1" t="s">
        <v>45</v>
      </c>
      <c r="DX35" s="1">
        <v>14.5</v>
      </c>
      <c r="DY35" s="1">
        <f>Sheet1!$D$6</f>
        <v>1</v>
      </c>
      <c r="DZ35" s="1">
        <v>14.5</v>
      </c>
      <c r="EA35" s="1" t="s">
        <v>45</v>
      </c>
      <c r="EB35" s="1">
        <f>29/2</f>
        <v>14.5</v>
      </c>
      <c r="EC35" s="1">
        <f>Sheet1!$D$6</f>
        <v>1</v>
      </c>
      <c r="ED35" s="1">
        <v>14.5</v>
      </c>
      <c r="EE35" s="1" t="s">
        <v>45</v>
      </c>
      <c r="EF35" s="1">
        <v>14.5</v>
      </c>
      <c r="EH35" s="67"/>
      <c r="EI35" s="66"/>
    </row>
    <row r="36" spans="1:197" ht="7.5" customHeight="1" x14ac:dyDescent="0.25">
      <c r="B36" s="1">
        <f>Sheet1!$D$6</f>
        <v>1</v>
      </c>
      <c r="C36" s="1">
        <f>Sheet1!$D$6</f>
        <v>1</v>
      </c>
      <c r="D36" s="1">
        <f>Sheet1!$D$6</f>
        <v>1</v>
      </c>
      <c r="E36" s="1">
        <f>Sheet1!$D$6</f>
        <v>1</v>
      </c>
      <c r="F36" s="1">
        <f>Sheet1!$D$6</f>
        <v>1</v>
      </c>
      <c r="G36" s="1">
        <f>Sheet1!$D$6</f>
        <v>1</v>
      </c>
      <c r="H36" s="1">
        <f>Sheet1!$D$6</f>
        <v>1</v>
      </c>
      <c r="I36" s="1">
        <f>Sheet1!$D$6</f>
        <v>1</v>
      </c>
      <c r="J36" s="1">
        <f>Sheet1!$D$6</f>
        <v>1</v>
      </c>
      <c r="K36" s="1">
        <f>Sheet1!$D$6</f>
        <v>1</v>
      </c>
      <c r="L36" s="1">
        <f>Sheet1!$D$6</f>
        <v>1</v>
      </c>
      <c r="M36" s="1">
        <f>Sheet1!$D$6</f>
        <v>1</v>
      </c>
      <c r="N36" s="1">
        <f>Sheet1!$D$6</f>
        <v>1</v>
      </c>
      <c r="O36" s="1">
        <f>Sheet1!$D$6</f>
        <v>1</v>
      </c>
      <c r="P36" s="1">
        <f>Sheet1!$D$6</f>
        <v>1</v>
      </c>
      <c r="Q36" s="1">
        <f>Sheet1!$D$6</f>
        <v>1</v>
      </c>
      <c r="R36" s="1">
        <f>Sheet1!$D$6</f>
        <v>1</v>
      </c>
      <c r="S36" s="1">
        <f>Sheet1!$D$6</f>
        <v>1</v>
      </c>
      <c r="T36" s="1">
        <f>Sheet1!$D$6</f>
        <v>1</v>
      </c>
      <c r="U36" s="1">
        <f>Sheet1!$D$6</f>
        <v>1</v>
      </c>
      <c r="V36" s="1">
        <f>Sheet1!$D$6</f>
        <v>1</v>
      </c>
      <c r="W36" s="1">
        <f>Sheet1!$D$6</f>
        <v>1</v>
      </c>
      <c r="X36" s="1">
        <f>Sheet1!$D$6</f>
        <v>1</v>
      </c>
      <c r="Y36" s="1">
        <f>Sheet1!$D$6</f>
        <v>1</v>
      </c>
      <c r="Z36" s="1">
        <f>Sheet1!$D$6</f>
        <v>1</v>
      </c>
      <c r="AA36" s="1">
        <f>Sheet1!$D$6</f>
        <v>1</v>
      </c>
      <c r="AB36" s="1">
        <f>Sheet1!$D$6</f>
        <v>1</v>
      </c>
      <c r="AC36" s="1">
        <f>Sheet1!$D$6</f>
        <v>1</v>
      </c>
      <c r="AD36" s="1">
        <f>Sheet1!$D$6</f>
        <v>1</v>
      </c>
      <c r="AE36" s="1">
        <f>Sheet1!$D$6</f>
        <v>1</v>
      </c>
      <c r="AF36" s="1">
        <f>Sheet1!$D$6</f>
        <v>1</v>
      </c>
      <c r="AG36" s="1">
        <f>Sheet1!$D$6</f>
        <v>1</v>
      </c>
      <c r="AH36" s="1">
        <f>Sheet1!$D$6</f>
        <v>1</v>
      </c>
      <c r="AI36" s="1">
        <f>Sheet1!$D$6</f>
        <v>1</v>
      </c>
      <c r="AJ36" s="1">
        <f>Sheet1!$D$6</f>
        <v>1</v>
      </c>
      <c r="AK36" s="1">
        <f>Sheet1!$D$6</f>
        <v>1</v>
      </c>
      <c r="AL36" s="1">
        <f>Sheet1!$D$6</f>
        <v>1</v>
      </c>
      <c r="AM36" s="1">
        <f>Sheet1!$D$6</f>
        <v>1</v>
      </c>
      <c r="AN36" s="1">
        <f>Sheet1!$D$6</f>
        <v>1</v>
      </c>
      <c r="AO36" s="1">
        <f>Sheet1!$D$6</f>
        <v>1</v>
      </c>
      <c r="AP36" s="1">
        <f>Sheet1!$D$6</f>
        <v>1</v>
      </c>
      <c r="AQ36" s="1">
        <f>Sheet1!$D$6</f>
        <v>1</v>
      </c>
      <c r="AR36" s="1">
        <f>Sheet1!$D$6</f>
        <v>1</v>
      </c>
      <c r="AS36" s="1">
        <f>Sheet1!$D$6</f>
        <v>1</v>
      </c>
      <c r="AT36" s="1">
        <f>Sheet1!$D$6</f>
        <v>1</v>
      </c>
      <c r="AU36" s="1">
        <f>Sheet1!$D$6</f>
        <v>1</v>
      </c>
      <c r="AV36" s="1">
        <f>Sheet1!$D$6</f>
        <v>1</v>
      </c>
      <c r="AW36" s="1">
        <f>Sheet1!$D$6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C36" s="1">
        <f>Sheet1!$D$5</f>
        <v>1</v>
      </c>
      <c r="BD36" s="1">
        <f>Sheet1!$D$5</f>
        <v>1</v>
      </c>
      <c r="BE36" s="1">
        <f>Sheet1!$D$5</f>
        <v>1</v>
      </c>
      <c r="BF36" s="1">
        <f>Sheet1!$D$5</f>
        <v>1</v>
      </c>
      <c r="BG36" s="1">
        <f>Sheet1!$D$6</f>
        <v>1</v>
      </c>
      <c r="BH36" s="1">
        <f>Sheet1!$D$6</f>
        <v>1</v>
      </c>
      <c r="BI36" s="1">
        <f>Sheet1!$D$6</f>
        <v>1</v>
      </c>
      <c r="BJ36" s="1">
        <f>Sheet1!$D$6</f>
        <v>1</v>
      </c>
      <c r="BK36" s="1">
        <f>Sheet1!$D$6</f>
        <v>1</v>
      </c>
      <c r="BL36" s="1">
        <f>Sheet1!$D$6</f>
        <v>1</v>
      </c>
      <c r="BM36" s="1">
        <f>Sheet1!$D$6</f>
        <v>1</v>
      </c>
      <c r="BN36" s="1">
        <f>Sheet1!$D$6</f>
        <v>1</v>
      </c>
      <c r="BO36" s="1">
        <f>Sheet1!$D$6</f>
        <v>1</v>
      </c>
      <c r="BP36" s="1">
        <f>Sheet1!$D$6</f>
        <v>1</v>
      </c>
      <c r="BQ36" s="1">
        <f>Sheet1!$D$6</f>
        <v>1</v>
      </c>
      <c r="BR36" s="1">
        <f>Sheet1!$D$6</f>
        <v>1</v>
      </c>
      <c r="BS36" s="1">
        <f>Sheet1!$D$6</f>
        <v>1</v>
      </c>
      <c r="BT36" s="1">
        <f>Sheet1!$D$6</f>
        <v>1</v>
      </c>
      <c r="BU36" s="1">
        <f>Sheet1!$D$6</f>
        <v>1</v>
      </c>
      <c r="BV36" s="1">
        <f>Sheet1!$D$6</f>
        <v>1</v>
      </c>
      <c r="BW36" s="1">
        <f>Sheet1!$D$6</f>
        <v>1</v>
      </c>
      <c r="BX36" s="1">
        <f>Sheet1!$D$6</f>
        <v>1</v>
      </c>
      <c r="BY36" s="1">
        <f>Sheet1!$D$6</f>
        <v>1</v>
      </c>
      <c r="BZ36" s="1">
        <f>Sheet1!$D$6</f>
        <v>1</v>
      </c>
      <c r="CA36" s="1">
        <f>Sheet1!$D$6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Sheet1!$D$6</f>
        <v>1</v>
      </c>
      <c r="CL36" s="1">
        <f>Sheet1!$D$6</f>
        <v>1</v>
      </c>
      <c r="CM36" s="1">
        <f>Sheet1!$D$6</f>
        <v>1</v>
      </c>
      <c r="CN36" s="1">
        <f>Sheet1!$D$6</f>
        <v>1</v>
      </c>
      <c r="CO36" s="1">
        <f>Sheet1!$D$6</f>
        <v>1</v>
      </c>
      <c r="CP36" s="1">
        <f>Sheet1!$D$6</f>
        <v>1</v>
      </c>
      <c r="CQ36" s="1">
        <f>Sheet1!$D$6</f>
        <v>1</v>
      </c>
      <c r="CR36" s="1">
        <f>Sheet1!$D$6</f>
        <v>1</v>
      </c>
      <c r="CS36" s="1">
        <f>Sheet1!$D$6</f>
        <v>1</v>
      </c>
      <c r="CT36" s="1">
        <f>Sheet1!$D$6</f>
        <v>1</v>
      </c>
      <c r="CU36" s="1">
        <f>Sheet1!$D$6</f>
        <v>1</v>
      </c>
      <c r="CV36" s="1">
        <f>Sheet1!$D$6</f>
        <v>1</v>
      </c>
      <c r="CW36" s="1">
        <f>Sheet1!$D$6</f>
        <v>1</v>
      </c>
      <c r="CX36" s="1">
        <f>Sheet1!$D$6</f>
        <v>1</v>
      </c>
      <c r="CY36" s="1">
        <f>Sheet1!$D$6</f>
        <v>1</v>
      </c>
      <c r="CZ36" s="1">
        <f>Sheet1!$D$6</f>
        <v>1</v>
      </c>
      <c r="DA36" s="1">
        <f>Sheet1!$D$6</f>
        <v>1</v>
      </c>
      <c r="DB36" s="1">
        <f>Sheet1!$D$6</f>
        <v>1</v>
      </c>
      <c r="DC36" s="1">
        <f>Sheet1!$D$6</f>
        <v>1</v>
      </c>
      <c r="DD36" s="1">
        <f>Sheet1!$D$6</f>
        <v>1</v>
      </c>
      <c r="DE36" s="1">
        <f>Sheet1!$D$6</f>
        <v>1</v>
      </c>
      <c r="DF36" s="1">
        <f>Sheet1!$D$6</f>
        <v>1</v>
      </c>
      <c r="DG36" s="1">
        <f>Sheet1!$D$6</f>
        <v>1</v>
      </c>
      <c r="DH36" s="1">
        <f>Sheet1!$D$6</f>
        <v>1</v>
      </c>
      <c r="DI36" s="1">
        <f>Sheet1!$D$6</f>
        <v>1</v>
      </c>
      <c r="DJ36" s="1">
        <f>Sheet1!$D$6</f>
        <v>1</v>
      </c>
      <c r="DK36" s="1">
        <f>Sheet1!$D$6</f>
        <v>1</v>
      </c>
      <c r="DL36" s="1">
        <f>Sheet1!$D$6</f>
        <v>1</v>
      </c>
      <c r="DM36" s="1">
        <f>Sheet1!$D$6</f>
        <v>1</v>
      </c>
      <c r="DN36" s="1">
        <f>Sheet1!$D$6</f>
        <v>1</v>
      </c>
      <c r="DO36" s="1">
        <f>Sheet1!$D$6</f>
        <v>1</v>
      </c>
      <c r="DP36" s="1">
        <f>Sheet1!$D$6</f>
        <v>1</v>
      </c>
      <c r="DQ36" s="1">
        <f>Sheet1!$D$6</f>
        <v>1</v>
      </c>
      <c r="DR36" s="1">
        <f>Sheet1!$D$6</f>
        <v>1</v>
      </c>
      <c r="DS36" s="1">
        <f>Sheet1!$D$6</f>
        <v>1</v>
      </c>
      <c r="DT36" s="1">
        <f>Sheet1!$D$6</f>
        <v>1</v>
      </c>
      <c r="DU36" s="1">
        <f>Sheet1!$D$6</f>
        <v>1</v>
      </c>
      <c r="DV36" s="1">
        <f>Sheet1!$D$6</f>
        <v>1</v>
      </c>
      <c r="DW36" s="1">
        <f>Sheet1!$D$6</f>
        <v>1</v>
      </c>
      <c r="DX36" s="1">
        <f>Sheet1!$D$6</f>
        <v>1</v>
      </c>
      <c r="DY36" s="1">
        <f>Sheet1!$D$6</f>
        <v>1</v>
      </c>
      <c r="DZ36" s="1">
        <f>Sheet1!$D$6</f>
        <v>1</v>
      </c>
      <c r="EA36" s="1">
        <f>Sheet1!$D$6</f>
        <v>1</v>
      </c>
      <c r="EB36" s="1">
        <f>Sheet1!$D$6</f>
        <v>1</v>
      </c>
      <c r="EC36" s="1">
        <f>Sheet1!$D$6</f>
        <v>1</v>
      </c>
      <c r="ED36" s="1">
        <f>Sheet1!$D$6</f>
        <v>1</v>
      </c>
      <c r="EE36" s="1">
        <f>Sheet1!$D$6</f>
        <v>1</v>
      </c>
      <c r="EF36" s="1">
        <f>Sheet1!$D$6</f>
        <v>1</v>
      </c>
      <c r="EH36" s="67"/>
      <c r="EI36" s="66"/>
    </row>
    <row r="37" spans="1:197" ht="42" customHeight="1" x14ac:dyDescent="0.25">
      <c r="A37" s="13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E37" s="1">
        <f>Sheet1!$D$6</f>
        <v>1</v>
      </c>
      <c r="AF37" s="1">
        <v>14.5</v>
      </c>
      <c r="AG37" s="1" t="s">
        <v>45</v>
      </c>
      <c r="AH37" s="1">
        <v>14.5</v>
      </c>
      <c r="AI37" s="1">
        <f>Sheet1!$D$6</f>
        <v>1</v>
      </c>
      <c r="AJ37" s="1">
        <v>14.5</v>
      </c>
      <c r="AK37" s="1" t="s">
        <v>45</v>
      </c>
      <c r="AL37" s="1">
        <v>14.5</v>
      </c>
      <c r="AM37" s="1">
        <f>Sheet1!$D$6</f>
        <v>1</v>
      </c>
      <c r="AN37" s="1">
        <v>14.5</v>
      </c>
      <c r="AO37" s="1" t="s">
        <v>45</v>
      </c>
      <c r="AP37" s="1">
        <f>29/2</f>
        <v>14.5</v>
      </c>
      <c r="AQ37" s="1">
        <f>Sheet1!$D$6</f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>
        <f>Sheet1!$D$6</f>
        <v>1</v>
      </c>
      <c r="BB37" s="1">
        <v>14.5</v>
      </c>
      <c r="BC37" s="1" t="s">
        <v>45</v>
      </c>
      <c r="BD37" s="1">
        <v>14.5</v>
      </c>
      <c r="BE37" s="1">
        <f>Sheet1!$D$6</f>
        <v>1</v>
      </c>
      <c r="BF37" s="1">
        <v>14.5</v>
      </c>
      <c r="BG37" s="1" t="s">
        <v>45</v>
      </c>
      <c r="BH37" s="1">
        <v>14.5</v>
      </c>
      <c r="BI37" s="1">
        <f>Sheet1!$D$6</f>
        <v>1</v>
      </c>
      <c r="BJ37" s="1">
        <v>14.5</v>
      </c>
      <c r="BK37" s="1" t="s">
        <v>45</v>
      </c>
      <c r="BL37" s="1">
        <v>14.5</v>
      </c>
      <c r="BM37" s="1">
        <f>Sheet1!$D$6</f>
        <v>1</v>
      </c>
      <c r="BN37" s="1">
        <v>14.5</v>
      </c>
      <c r="BO37" s="1" t="s">
        <v>45</v>
      </c>
      <c r="BP37" s="1">
        <v>14.5</v>
      </c>
      <c r="BQ37" s="1">
        <f>Sheet1!$D$6</f>
        <v>1</v>
      </c>
      <c r="BR37" s="1">
        <v>14.5</v>
      </c>
      <c r="BS37" s="1" t="s">
        <v>45</v>
      </c>
      <c r="BT37" s="1">
        <v>14.5</v>
      </c>
      <c r="BU37" s="1">
        <f>Sheet1!$D$6</f>
        <v>1</v>
      </c>
      <c r="BV37" s="1">
        <v>14.5</v>
      </c>
      <c r="BW37" s="1" t="s">
        <v>45</v>
      </c>
      <c r="BX37" s="1">
        <v>14.5</v>
      </c>
      <c r="BY37" s="1">
        <f>Sheet1!$D$6</f>
        <v>1</v>
      </c>
      <c r="BZ37" s="1">
        <v>14.5</v>
      </c>
      <c r="CA37" s="1" t="s">
        <v>45</v>
      </c>
      <c r="CB37" s="1">
        <v>14.5</v>
      </c>
      <c r="CC37" s="1">
        <f>Sheet1!$D$6</f>
        <v>1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G37" s="1">
        <f>Sheet1!$D$6</f>
        <v>1</v>
      </c>
      <c r="DH37" s="1">
        <v>14.5</v>
      </c>
      <c r="DI37" s="1" t="s">
        <v>45</v>
      </c>
      <c r="DJ37" s="1">
        <v>14.5</v>
      </c>
      <c r="DK37" s="1">
        <f>Sheet1!$D$6</f>
        <v>1</v>
      </c>
      <c r="DL37" s="1">
        <v>14.5</v>
      </c>
      <c r="DM37" s="1" t="s">
        <v>45</v>
      </c>
      <c r="DN37" s="1">
        <v>14.5</v>
      </c>
      <c r="DO37" s="1">
        <f>Sheet1!$D$6</f>
        <v>1</v>
      </c>
      <c r="DP37" s="1">
        <v>14.5</v>
      </c>
      <c r="DQ37" s="1" t="s">
        <v>45</v>
      </c>
      <c r="DR37" s="1">
        <v>14.5</v>
      </c>
      <c r="DS37" s="1">
        <f>Sheet1!$D$6</f>
        <v>1</v>
      </c>
      <c r="DT37" s="1">
        <v>14.5</v>
      </c>
      <c r="DU37" s="1" t="s">
        <v>45</v>
      </c>
      <c r="DV37" s="1">
        <v>14.5</v>
      </c>
      <c r="DW37" s="1">
        <f>Sheet1!$D$6</f>
        <v>1</v>
      </c>
      <c r="DX37" s="1">
        <v>14.5</v>
      </c>
      <c r="DY37" s="1" t="s">
        <v>45</v>
      </c>
      <c r="DZ37" s="1">
        <f>29/2</f>
        <v>14.5</v>
      </c>
      <c r="EA37" s="1">
        <f>Sheet1!$D$6</f>
        <v>1</v>
      </c>
      <c r="EB37" s="1">
        <v>14.5</v>
      </c>
      <c r="EC37" s="1" t="s">
        <v>45</v>
      </c>
      <c r="ED37" s="1">
        <v>14.5</v>
      </c>
      <c r="EE37" s="1">
        <f>Sheet1!$D$6</f>
        <v>1</v>
      </c>
      <c r="EF37" s="1">
        <v>14</v>
      </c>
      <c r="EH37" s="67"/>
      <c r="EI37" s="66"/>
    </row>
    <row r="38" spans="1:197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G38" s="1">
        <f>Sheet1!$D$5</f>
        <v>1</v>
      </c>
      <c r="DH38" s="1">
        <f>Sheet1!$D$5</f>
        <v>1</v>
      </c>
      <c r="DI38" s="1">
        <f>Sheet1!$D$5</f>
        <v>1</v>
      </c>
      <c r="DJ38" s="1">
        <f>Sheet1!$D$5</f>
        <v>1</v>
      </c>
      <c r="DK38" s="1">
        <f>Sheet1!$D$5</f>
        <v>1</v>
      </c>
      <c r="DL38" s="1">
        <f>Sheet1!$D$5</f>
        <v>1</v>
      </c>
      <c r="DM38" s="1">
        <f>Sheet1!$D$5</f>
        <v>1</v>
      </c>
      <c r="DN38" s="1">
        <f>Sheet1!$D$5</f>
        <v>1</v>
      </c>
      <c r="DO38" s="1">
        <f>Sheet1!$D$5</f>
        <v>1</v>
      </c>
      <c r="DP38" s="1">
        <f>Sheet1!$D$5</f>
        <v>1</v>
      </c>
      <c r="DQ38" s="1">
        <f>Sheet1!$D$5</f>
        <v>1</v>
      </c>
      <c r="DR38" s="1">
        <f>Sheet1!$D$5</f>
        <v>1</v>
      </c>
      <c r="DS38" s="1">
        <f>Sheet1!$D$5</f>
        <v>1</v>
      </c>
      <c r="DT38" s="1">
        <f>Sheet1!$D$5</f>
        <v>1</v>
      </c>
      <c r="DU38" s="1">
        <f>Sheet1!$D$5</f>
        <v>1</v>
      </c>
      <c r="DV38" s="1">
        <f>Sheet1!$D$5</f>
        <v>1</v>
      </c>
      <c r="DW38" s="1">
        <f>Sheet1!$D$5</f>
        <v>1</v>
      </c>
      <c r="DX38" s="1">
        <f>Sheet1!$D$5</f>
        <v>1</v>
      </c>
      <c r="DY38" s="1">
        <f>Sheet1!$D$5</f>
        <v>1</v>
      </c>
      <c r="DZ38" s="1">
        <f>Sheet1!$D$5</f>
        <v>1</v>
      </c>
      <c r="EA38" s="1">
        <f>Sheet1!$D$5</f>
        <v>1</v>
      </c>
      <c r="EB38" s="1">
        <f>Sheet1!$D$5</f>
        <v>1</v>
      </c>
      <c r="EC38" s="1">
        <f>Sheet1!$D$5</f>
        <v>1</v>
      </c>
      <c r="ED38" s="1">
        <f>Sheet1!$D$5</f>
        <v>1</v>
      </c>
      <c r="EE38" s="1">
        <f>Sheet1!$D$5</f>
        <v>1</v>
      </c>
      <c r="EF38" s="1">
        <f>Sheet1!$D$5</f>
        <v>1</v>
      </c>
      <c r="EH38" s="67"/>
      <c r="EI38" s="66"/>
    </row>
    <row r="39" spans="1:197" ht="42" customHeight="1" x14ac:dyDescent="0.25">
      <c r="A39" s="13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E39" s="1" t="s">
        <v>45</v>
      </c>
      <c r="AF39" s="1">
        <v>14.5</v>
      </c>
      <c r="AG39" s="1">
        <f>Sheet1!$D$6</f>
        <v>1</v>
      </c>
      <c r="AH39" s="1">
        <v>14.5</v>
      </c>
      <c r="AI39" s="1" t="s">
        <v>45</v>
      </c>
      <c r="AJ39" s="1">
        <v>14.5</v>
      </c>
      <c r="AK39" s="1">
        <f>Sheet1!$D$6</f>
        <v>1</v>
      </c>
      <c r="AL39" s="1">
        <v>14.5</v>
      </c>
      <c r="AM39" s="1" t="s">
        <v>45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f>29/2</f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</v>
      </c>
      <c r="BC39" s="1">
        <v>1</v>
      </c>
      <c r="BD39" s="1">
        <v>14.5</v>
      </c>
      <c r="BE39" s="1" t="s">
        <v>45</v>
      </c>
      <c r="BF39" s="1">
        <v>14.5</v>
      </c>
      <c r="BG39" s="1">
        <f>Sheet1!$D$6</f>
        <v>1</v>
      </c>
      <c r="BH39" s="1">
        <v>14.5</v>
      </c>
      <c r="BI39" s="1" t="s">
        <v>45</v>
      </c>
      <c r="BJ39" s="1">
        <v>14.5</v>
      </c>
      <c r="BK39" s="1">
        <f>Sheet1!$D$6</f>
        <v>1</v>
      </c>
      <c r="BL39" s="1">
        <v>14.5</v>
      </c>
      <c r="BM39" s="1" t="s">
        <v>45</v>
      </c>
      <c r="BN39" s="1">
        <v>14.5</v>
      </c>
      <c r="BO39" s="1">
        <f>Sheet1!$D$6</f>
        <v>1</v>
      </c>
      <c r="BP39" s="1">
        <v>14.5</v>
      </c>
      <c r="BQ39" s="1" t="s">
        <v>45</v>
      </c>
      <c r="BR39" s="1">
        <v>14.5</v>
      </c>
      <c r="BS39" s="1">
        <f>Sheet1!$D$6</f>
        <v>1</v>
      </c>
      <c r="BT39" s="1">
        <v>14.5</v>
      </c>
      <c r="BU39" s="1" t="s">
        <v>45</v>
      </c>
      <c r="BV39" s="1">
        <v>14.5</v>
      </c>
      <c r="BW39" s="1">
        <f>Sheet1!$D$6</f>
        <v>1</v>
      </c>
      <c r="BX39" s="1">
        <v>14.5</v>
      </c>
      <c r="BY39" s="1" t="s">
        <v>45</v>
      </c>
      <c r="BZ39" s="1">
        <v>14.5</v>
      </c>
      <c r="CA39" s="1">
        <f>Sheet1!$D$6</f>
        <v>1</v>
      </c>
      <c r="CB39" s="1">
        <v>14.5</v>
      </c>
      <c r="CC39" s="1" t="s">
        <v>45</v>
      </c>
      <c r="CD39" s="1">
        <v>14.5</v>
      </c>
      <c r="CE39" s="1">
        <f>Sheet1!$D$6</f>
        <v>1</v>
      </c>
      <c r="CF39" s="1">
        <v>14</v>
      </c>
      <c r="CG39" s="1"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14.5</v>
      </c>
      <c r="DG39" s="1" t="s">
        <v>45</v>
      </c>
      <c r="DH39" s="1">
        <v>14.5</v>
      </c>
      <c r="DI39" s="1">
        <f>Sheet1!$D$6</f>
        <v>1</v>
      </c>
      <c r="DJ39" s="1">
        <v>14.5</v>
      </c>
      <c r="DK39" s="1" t="s">
        <v>45</v>
      </c>
      <c r="DL39" s="1">
        <v>14.5</v>
      </c>
      <c r="DM39" s="1">
        <f>Sheet1!$D$6</f>
        <v>1</v>
      </c>
      <c r="DN39" s="1">
        <v>14.5</v>
      </c>
      <c r="DO39" s="1" t="s">
        <v>45</v>
      </c>
      <c r="DP39" s="1">
        <v>14.5</v>
      </c>
      <c r="DQ39" s="1">
        <f>Sheet1!$D$6</f>
        <v>1</v>
      </c>
      <c r="DR39" s="1">
        <v>14.5</v>
      </c>
      <c r="DS39" s="1" t="s">
        <v>45</v>
      </c>
      <c r="DT39" s="1">
        <v>14.5</v>
      </c>
      <c r="DU39" s="1">
        <f>Sheet1!$D$6</f>
        <v>1</v>
      </c>
      <c r="DV39" s="1">
        <v>14.5</v>
      </c>
      <c r="DW39" s="1" t="s">
        <v>45</v>
      </c>
      <c r="DX39" s="1">
        <v>14.5</v>
      </c>
      <c r="DY39" s="1">
        <f>Sheet1!$D$6</f>
        <v>1</v>
      </c>
      <c r="DZ39" s="1">
        <v>14.5</v>
      </c>
      <c r="EA39" s="1" t="s">
        <v>45</v>
      </c>
      <c r="EB39" s="1">
        <f>29/2</f>
        <v>14.5</v>
      </c>
      <c r="EC39" s="1">
        <f>Sheet1!$D$6</f>
        <v>1</v>
      </c>
      <c r="ED39" s="1">
        <v>14.5</v>
      </c>
      <c r="EE39" s="1" t="s">
        <v>45</v>
      </c>
      <c r="EF39" s="1">
        <v>14.5</v>
      </c>
      <c r="EH39" s="67"/>
      <c r="EI39" s="66"/>
    </row>
    <row r="40" spans="1:197" ht="7.5" customHeight="1" x14ac:dyDescent="0.25">
      <c r="B40" s="1">
        <f>Sheet1!$D$6</f>
        <v>1</v>
      </c>
      <c r="C40" s="1">
        <f>Sheet1!$D$6</f>
        <v>1</v>
      </c>
      <c r="D40" s="1">
        <f>Sheet1!$D$6</f>
        <v>1</v>
      </c>
      <c r="E40" s="1">
        <f>Sheet1!$D$6</f>
        <v>1</v>
      </c>
      <c r="F40" s="1">
        <f>Sheet1!$D$6</f>
        <v>1</v>
      </c>
      <c r="G40" s="1">
        <f>Sheet1!$D$6</f>
        <v>1</v>
      </c>
      <c r="H40" s="1">
        <f>Sheet1!$D$6</f>
        <v>1</v>
      </c>
      <c r="I40" s="1">
        <f>Sheet1!$D$6</f>
        <v>1</v>
      </c>
      <c r="J40" s="1">
        <f>Sheet1!$D$6</f>
        <v>1</v>
      </c>
      <c r="K40" s="1">
        <f>Sheet1!$D$6</f>
        <v>1</v>
      </c>
      <c r="L40" s="1">
        <f>Sheet1!$D$6</f>
        <v>1</v>
      </c>
      <c r="M40" s="1">
        <f>Sheet1!$D$6</f>
        <v>1</v>
      </c>
      <c r="N40" s="1">
        <f>Sheet1!$D$6</f>
        <v>1</v>
      </c>
      <c r="O40" s="1">
        <f>Sheet1!$D$6</f>
        <v>1</v>
      </c>
      <c r="P40" s="1">
        <f>Sheet1!$D$6</f>
        <v>1</v>
      </c>
      <c r="Q40" s="1">
        <f>Sheet1!$D$6</f>
        <v>1</v>
      </c>
      <c r="R40" s="1">
        <f>Sheet1!$D$6</f>
        <v>1</v>
      </c>
      <c r="S40" s="1">
        <f>Sheet1!$D$6</f>
        <v>1</v>
      </c>
      <c r="T40" s="1">
        <f>Sheet1!$D$6</f>
        <v>1</v>
      </c>
      <c r="U40" s="1">
        <f>Sheet1!$D$6</f>
        <v>1</v>
      </c>
      <c r="V40" s="1">
        <f>Sheet1!$D$6</f>
        <v>1</v>
      </c>
      <c r="W40" s="1">
        <f>Sheet1!$D$6</f>
        <v>1</v>
      </c>
      <c r="X40" s="1">
        <f>Sheet1!$D$6</f>
        <v>1</v>
      </c>
      <c r="Y40" s="1">
        <f>Sheet1!$D$6</f>
        <v>1</v>
      </c>
      <c r="Z40" s="1">
        <f>Sheet1!$D$6</f>
        <v>1</v>
      </c>
      <c r="AA40" s="1">
        <f>Sheet1!$D$6</f>
        <v>1</v>
      </c>
      <c r="AB40" s="1">
        <f>Sheet1!$D$6</f>
        <v>1</v>
      </c>
      <c r="AC40" s="1">
        <f>Sheet1!$D$6</f>
        <v>1</v>
      </c>
      <c r="AD40" s="1">
        <f>Sheet1!$D$6</f>
        <v>1</v>
      </c>
      <c r="AE40" s="1">
        <f>Sheet1!$D$6</f>
        <v>1</v>
      </c>
      <c r="AF40" s="1">
        <f>Sheet1!$D$6</f>
        <v>1</v>
      </c>
      <c r="AG40" s="1">
        <f>Sheet1!$D$6</f>
        <v>1</v>
      </c>
      <c r="AH40" s="1">
        <f>Sheet1!$D$6</f>
        <v>1</v>
      </c>
      <c r="AI40" s="1">
        <f>Sheet1!$D$6</f>
        <v>1</v>
      </c>
      <c r="AJ40" s="1">
        <f>Sheet1!$D$6</f>
        <v>1</v>
      </c>
      <c r="AK40" s="1">
        <f>Sheet1!$D$6</f>
        <v>1</v>
      </c>
      <c r="AL40" s="1">
        <f>Sheet1!$D$6</f>
        <v>1</v>
      </c>
      <c r="AM40" s="1">
        <f>Sheet1!$D$6</f>
        <v>1</v>
      </c>
      <c r="AN40" s="1">
        <f>Sheet1!$D$6</f>
        <v>1</v>
      </c>
      <c r="AO40" s="1">
        <f>Sheet1!$D$6</f>
        <v>1</v>
      </c>
      <c r="AP40" s="1">
        <f>Sheet1!$D$6</f>
        <v>1</v>
      </c>
      <c r="AQ40" s="1">
        <f>Sheet1!$D$6</f>
        <v>1</v>
      </c>
      <c r="AR40" s="1">
        <f>Sheet1!$D$6</f>
        <v>1</v>
      </c>
      <c r="AS40" s="1">
        <f>Sheet1!$D$6</f>
        <v>1</v>
      </c>
      <c r="AT40" s="1">
        <f>Sheet1!$D$6</f>
        <v>1</v>
      </c>
      <c r="AU40" s="1">
        <f>Sheet1!$D$6</f>
        <v>1</v>
      </c>
      <c r="AV40" s="1">
        <f>Sheet1!$D$6</f>
        <v>1</v>
      </c>
      <c r="AW40" s="1">
        <f>Sheet1!$D$6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Sheet1!$D$6</f>
        <v>1</v>
      </c>
      <c r="BB40" s="1">
        <f>Sheet1!$D$5</f>
        <v>1</v>
      </c>
      <c r="BC40" s="1">
        <f>Sheet1!$D$5</f>
        <v>1</v>
      </c>
      <c r="BD40" s="1">
        <f>Sheet1!$D$5</f>
        <v>1</v>
      </c>
      <c r="BE40" s="1">
        <f>Sheet1!$D$5</f>
        <v>1</v>
      </c>
      <c r="BF40" s="1">
        <f>Sheet1!$D$5</f>
        <v>1</v>
      </c>
      <c r="BG40" s="1">
        <f>Sheet1!$D$6</f>
        <v>1</v>
      </c>
      <c r="BH40" s="1">
        <f>Sheet1!$D$6</f>
        <v>1</v>
      </c>
      <c r="BI40" s="1">
        <f>Sheet1!$D$6</f>
        <v>1</v>
      </c>
      <c r="BJ40" s="1">
        <f>Sheet1!$D$6</f>
        <v>1</v>
      </c>
      <c r="BK40" s="1">
        <f>Sheet1!$D$6</f>
        <v>1</v>
      </c>
      <c r="BL40" s="1">
        <f>Sheet1!$D$6</f>
        <v>1</v>
      </c>
      <c r="BM40" s="1">
        <f>Sheet1!$D$6</f>
        <v>1</v>
      </c>
      <c r="BN40" s="1">
        <f>Sheet1!$D$6</f>
        <v>1</v>
      </c>
      <c r="BO40" s="1">
        <f>Sheet1!$D$6</f>
        <v>1</v>
      </c>
      <c r="BP40" s="1">
        <f>Sheet1!$D$6</f>
        <v>1</v>
      </c>
      <c r="BQ40" s="1">
        <f>Sheet1!$D$6</f>
        <v>1</v>
      </c>
      <c r="BR40" s="1">
        <f>Sheet1!$D$6</f>
        <v>1</v>
      </c>
      <c r="BS40" s="1">
        <f>Sheet1!$D$6</f>
        <v>1</v>
      </c>
      <c r="BT40" s="1">
        <f>Sheet1!$D$6</f>
        <v>1</v>
      </c>
      <c r="BU40" s="1">
        <f>Sheet1!$D$6</f>
        <v>1</v>
      </c>
      <c r="BV40" s="1">
        <f>Sheet1!$D$6</f>
        <v>1</v>
      </c>
      <c r="BW40" s="1">
        <f>Sheet1!$D$6</f>
        <v>1</v>
      </c>
      <c r="BX40" s="1">
        <f>Sheet1!$D$6</f>
        <v>1</v>
      </c>
      <c r="BY40" s="1">
        <f>Sheet1!$D$6</f>
        <v>1</v>
      </c>
      <c r="BZ40" s="1">
        <f>Sheet1!$D$6</f>
        <v>1</v>
      </c>
      <c r="CA40" s="1">
        <f>Sheet1!$D$6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Sheet1!$D$6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Sheet1!$D$6</f>
        <v>1</v>
      </c>
      <c r="CL40" s="1">
        <f>Sheet1!$D$6</f>
        <v>1</v>
      </c>
      <c r="CM40" s="1">
        <f>Sheet1!$D$6</f>
        <v>1</v>
      </c>
      <c r="CN40" s="1">
        <f>Sheet1!$D$6</f>
        <v>1</v>
      </c>
      <c r="CO40" s="1">
        <f>Sheet1!$D$6</f>
        <v>1</v>
      </c>
      <c r="CP40" s="1">
        <f>Sheet1!$D$6</f>
        <v>1</v>
      </c>
      <c r="CQ40" s="1">
        <f>Sheet1!$D$6</f>
        <v>1</v>
      </c>
      <c r="CR40" s="1">
        <f>Sheet1!$D$6</f>
        <v>1</v>
      </c>
      <c r="CS40" s="1">
        <f>Sheet1!$D$6</f>
        <v>1</v>
      </c>
      <c r="CT40" s="1">
        <f>Sheet1!$D$6</f>
        <v>1</v>
      </c>
      <c r="CU40" s="1">
        <f>Sheet1!$D$6</f>
        <v>1</v>
      </c>
      <c r="CV40" s="1">
        <f>Sheet1!$D$6</f>
        <v>1</v>
      </c>
      <c r="CW40" s="1">
        <f>Sheet1!$D$6</f>
        <v>1</v>
      </c>
      <c r="CX40" s="1">
        <f>Sheet1!$D$6</f>
        <v>1</v>
      </c>
      <c r="CY40" s="1">
        <f>Sheet1!$D$6</f>
        <v>1</v>
      </c>
      <c r="CZ40" s="1">
        <f>Sheet1!$D$6</f>
        <v>1</v>
      </c>
      <c r="DA40" s="1">
        <f>Sheet1!$D$6</f>
        <v>1</v>
      </c>
      <c r="DB40" s="1">
        <f>Sheet1!$D$6</f>
        <v>1</v>
      </c>
      <c r="DC40" s="1">
        <f>Sheet1!$D$6</f>
        <v>1</v>
      </c>
      <c r="DD40" s="1">
        <f>Sheet1!$D$6</f>
        <v>1</v>
      </c>
      <c r="DE40" s="1">
        <f>Sheet1!$D$6</f>
        <v>1</v>
      </c>
      <c r="DF40" s="1">
        <f>Sheet1!$D$6</f>
        <v>1</v>
      </c>
      <c r="DG40" s="1">
        <f>Sheet1!$D$6</f>
        <v>1</v>
      </c>
      <c r="DH40" s="1">
        <f>Sheet1!$D$6</f>
        <v>1</v>
      </c>
      <c r="DI40" s="1">
        <f>Sheet1!$D$6</f>
        <v>1</v>
      </c>
      <c r="DJ40" s="1">
        <f>Sheet1!$D$6</f>
        <v>1</v>
      </c>
      <c r="DK40" s="1">
        <f>Sheet1!$D$6</f>
        <v>1</v>
      </c>
      <c r="DL40" s="1">
        <f>Sheet1!$D$6</f>
        <v>1</v>
      </c>
      <c r="DM40" s="1">
        <f>Sheet1!$D$6</f>
        <v>1</v>
      </c>
      <c r="DN40" s="1">
        <f>Sheet1!$D$6</f>
        <v>1</v>
      </c>
      <c r="DO40" s="1">
        <f>Sheet1!$D$6</f>
        <v>1</v>
      </c>
      <c r="DP40" s="1">
        <f>Sheet1!$D$6</f>
        <v>1</v>
      </c>
      <c r="DQ40" s="1">
        <f>Sheet1!$D$6</f>
        <v>1</v>
      </c>
      <c r="DR40" s="1">
        <f>Sheet1!$D$6</f>
        <v>1</v>
      </c>
      <c r="DS40" s="1">
        <f>Sheet1!$D$6</f>
        <v>1</v>
      </c>
      <c r="DT40" s="1">
        <f>Sheet1!$D$6</f>
        <v>1</v>
      </c>
      <c r="DU40" s="1">
        <f>Sheet1!$D$6</f>
        <v>1</v>
      </c>
      <c r="DV40" s="1">
        <f>Sheet1!$D$6</f>
        <v>1</v>
      </c>
      <c r="DW40" s="1">
        <f>Sheet1!$D$6</f>
        <v>1</v>
      </c>
      <c r="DX40" s="1">
        <f>Sheet1!$D$6</f>
        <v>1</v>
      </c>
      <c r="DY40" s="1">
        <f>Sheet1!$D$6</f>
        <v>1</v>
      </c>
      <c r="DZ40" s="1">
        <f>Sheet1!$D$6</f>
        <v>1</v>
      </c>
      <c r="EA40" s="1">
        <f>Sheet1!$D$6</f>
        <v>1</v>
      </c>
      <c r="EB40" s="1">
        <f>Sheet1!$D$6</f>
        <v>1</v>
      </c>
      <c r="EC40" s="1">
        <f>Sheet1!$D$6</f>
        <v>1</v>
      </c>
      <c r="ED40" s="1">
        <f>Sheet1!$D$6</f>
        <v>1</v>
      </c>
      <c r="EE40" s="1">
        <f>Sheet1!$D$6</f>
        <v>1</v>
      </c>
      <c r="EF40" s="1">
        <f>Sheet1!$D$6</f>
        <v>1</v>
      </c>
      <c r="EH40" s="67"/>
      <c r="EI40" s="66"/>
    </row>
    <row r="41" spans="1:197" ht="42" customHeight="1" x14ac:dyDescent="0.25">
      <c r="A41" s="13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E41" s="1">
        <f>Sheet1!$D$6</f>
        <v>1</v>
      </c>
      <c r="AF41" s="1">
        <v>14.5</v>
      </c>
      <c r="AG41" s="1" t="s">
        <v>45</v>
      </c>
      <c r="AH41" s="1">
        <v>14.5</v>
      </c>
      <c r="AI41" s="1">
        <f>Sheet1!$D$6</f>
        <v>1</v>
      </c>
      <c r="AJ41" s="1">
        <v>14.5</v>
      </c>
      <c r="AK41" s="1" t="s">
        <v>45</v>
      </c>
      <c r="AL41" s="1">
        <v>14.5</v>
      </c>
      <c r="AM41" s="1">
        <f>Sheet1!$D$6</f>
        <v>1</v>
      </c>
      <c r="AN41" s="1">
        <v>14.5</v>
      </c>
      <c r="AO41" s="1" t="s">
        <v>45</v>
      </c>
      <c r="AP41" s="1">
        <f>29/2</f>
        <v>14.5</v>
      </c>
      <c r="AQ41" s="1">
        <f>Sheet1!$D$6</f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>
        <f>Sheet1!$D$6</f>
        <v>1</v>
      </c>
      <c r="BF41" s="1">
        <v>14.5</v>
      </c>
      <c r="BG41" s="1" t="s">
        <v>45</v>
      </c>
      <c r="BH41" s="1">
        <v>14.5</v>
      </c>
      <c r="BI41" s="1">
        <f>Sheet1!$D$6</f>
        <v>1</v>
      </c>
      <c r="BJ41" s="1">
        <v>14.5</v>
      </c>
      <c r="BK41" s="1" t="s">
        <v>45</v>
      </c>
      <c r="BL41" s="1">
        <v>14.5</v>
      </c>
      <c r="BM41" s="1">
        <f>Sheet1!$D$6</f>
        <v>1</v>
      </c>
      <c r="BN41" s="1">
        <v>14.5</v>
      </c>
      <c r="BO41" s="1" t="s">
        <v>45</v>
      </c>
      <c r="BP41" s="1">
        <v>14.5</v>
      </c>
      <c r="BQ41" s="1">
        <f>Sheet1!$D$6</f>
        <v>1</v>
      </c>
      <c r="BR41" s="1">
        <v>14.5</v>
      </c>
      <c r="BS41" s="1" t="s">
        <v>45</v>
      </c>
      <c r="BT41" s="1">
        <v>14.5</v>
      </c>
      <c r="BU41" s="1">
        <f>Sheet1!$D$6</f>
        <v>1</v>
      </c>
      <c r="BV41" s="1">
        <v>14.5</v>
      </c>
      <c r="BW41" s="1" t="s">
        <v>45</v>
      </c>
      <c r="BX41" s="1">
        <v>14.5</v>
      </c>
      <c r="BY41" s="1">
        <f>Sheet1!$D$6</f>
        <v>1</v>
      </c>
      <c r="BZ41" s="1">
        <v>14.5</v>
      </c>
      <c r="CA41" s="1" t="s">
        <v>45</v>
      </c>
      <c r="CB41" s="1">
        <v>14.5</v>
      </c>
      <c r="CC41" s="1">
        <f>Sheet1!$D$6</f>
        <v>1</v>
      </c>
      <c r="CD41" s="1">
        <v>14.5</v>
      </c>
      <c r="CE41" s="1" t="s">
        <v>45</v>
      </c>
      <c r="CF41" s="1">
        <v>14.5</v>
      </c>
      <c r="CG41" s="1">
        <f>Sheet1!$D$6</f>
        <v>1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G41" s="1">
        <f>Sheet1!$D$6</f>
        <v>1</v>
      </c>
      <c r="DH41" s="1">
        <v>14.5</v>
      </c>
      <c r="DI41" s="1" t="s">
        <v>45</v>
      </c>
      <c r="DJ41" s="1">
        <v>14.5</v>
      </c>
      <c r="DK41" s="1">
        <f>Sheet1!$D$6</f>
        <v>1</v>
      </c>
      <c r="DL41" s="1">
        <v>14.5</v>
      </c>
      <c r="DM41" s="1" t="s">
        <v>45</v>
      </c>
      <c r="DN41" s="1">
        <v>14.5</v>
      </c>
      <c r="DO41" s="1">
        <f>Sheet1!$D$6</f>
        <v>1</v>
      </c>
      <c r="DP41" s="1">
        <v>14.5</v>
      </c>
      <c r="DQ41" s="1" t="s">
        <v>45</v>
      </c>
      <c r="DR41" s="1">
        <v>14.5</v>
      </c>
      <c r="DS41" s="1">
        <f>Sheet1!$D$6</f>
        <v>1</v>
      </c>
      <c r="DT41" s="1">
        <v>14.5</v>
      </c>
      <c r="DU41" s="1" t="s">
        <v>45</v>
      </c>
      <c r="DV41" s="1">
        <v>14.5</v>
      </c>
      <c r="DW41" s="1">
        <f>Sheet1!$D$6</f>
        <v>1</v>
      </c>
      <c r="DX41" s="1">
        <v>14.5</v>
      </c>
      <c r="DY41" s="1" t="s">
        <v>45</v>
      </c>
      <c r="DZ41" s="1">
        <f>29/2</f>
        <v>14.5</v>
      </c>
      <c r="EA41" s="1">
        <f>Sheet1!$D$6</f>
        <v>1</v>
      </c>
      <c r="EB41" s="1">
        <v>14.5</v>
      </c>
      <c r="EC41" s="1" t="s">
        <v>45</v>
      </c>
      <c r="ED41" s="1">
        <v>14.5</v>
      </c>
      <c r="EE41" s="1">
        <f>Sheet1!$D$6</f>
        <v>1</v>
      </c>
      <c r="EF41" s="1">
        <v>14</v>
      </c>
      <c r="EH41" s="67"/>
      <c r="EI41" s="66"/>
    </row>
    <row r="42" spans="1:197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G42" s="1">
        <f>Sheet1!$D$5</f>
        <v>1</v>
      </c>
      <c r="DH42" s="1">
        <f>Sheet1!$D$5</f>
        <v>1</v>
      </c>
      <c r="DI42" s="1">
        <f>Sheet1!$D$5</f>
        <v>1</v>
      </c>
      <c r="DJ42" s="1">
        <f>Sheet1!$D$5</f>
        <v>1</v>
      </c>
      <c r="DK42" s="1">
        <f>Sheet1!$D$5</f>
        <v>1</v>
      </c>
      <c r="DL42" s="1">
        <f>Sheet1!$D$5</f>
        <v>1</v>
      </c>
      <c r="DM42" s="1">
        <f>Sheet1!$D$5</f>
        <v>1</v>
      </c>
      <c r="DN42" s="1">
        <f>Sheet1!$D$5</f>
        <v>1</v>
      </c>
      <c r="DO42" s="1">
        <f>Sheet1!$D$5</f>
        <v>1</v>
      </c>
      <c r="DP42" s="1">
        <f>Sheet1!$D$5</f>
        <v>1</v>
      </c>
      <c r="DQ42" s="1">
        <f>Sheet1!$D$5</f>
        <v>1</v>
      </c>
      <c r="DR42" s="1">
        <f>Sheet1!$D$5</f>
        <v>1</v>
      </c>
      <c r="DS42" s="1">
        <f>Sheet1!$D$5</f>
        <v>1</v>
      </c>
      <c r="DT42" s="1">
        <f>Sheet1!$D$5</f>
        <v>1</v>
      </c>
      <c r="DU42" s="1">
        <f>Sheet1!$D$5</f>
        <v>1</v>
      </c>
      <c r="DV42" s="1">
        <f>Sheet1!$D$5</f>
        <v>1</v>
      </c>
      <c r="DW42" s="1">
        <f>Sheet1!$D$5</f>
        <v>1</v>
      </c>
      <c r="DX42" s="1">
        <f>Sheet1!$D$5</f>
        <v>1</v>
      </c>
      <c r="DY42" s="1">
        <f>Sheet1!$D$5</f>
        <v>1</v>
      </c>
      <c r="DZ42" s="1">
        <f>Sheet1!$D$5</f>
        <v>1</v>
      </c>
      <c r="EA42" s="1">
        <f>Sheet1!$D$5</f>
        <v>1</v>
      </c>
      <c r="EB42" s="1">
        <f>Sheet1!$D$5</f>
        <v>1</v>
      </c>
      <c r="EC42" s="1">
        <f>Sheet1!$D$5</f>
        <v>1</v>
      </c>
      <c r="ED42" s="1">
        <f>Sheet1!$D$5</f>
        <v>1</v>
      </c>
      <c r="EE42" s="1">
        <f>Sheet1!$D$5</f>
        <v>1</v>
      </c>
      <c r="EF42" s="1">
        <f>Sheet1!$D$5</f>
        <v>1</v>
      </c>
      <c r="EH42" s="67"/>
      <c r="EI42" s="66"/>
    </row>
    <row r="43" spans="1:197" ht="42" customHeight="1" x14ac:dyDescent="0.25">
      <c r="A43" s="13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E43" s="1" t="s">
        <v>45</v>
      </c>
      <c r="AF43" s="1">
        <v>14.5</v>
      </c>
      <c r="AG43" s="1">
        <f>Sheet1!$D$6</f>
        <v>1</v>
      </c>
      <c r="AH43" s="1">
        <v>14.5</v>
      </c>
      <c r="AI43" s="1" t="s">
        <v>45</v>
      </c>
      <c r="AJ43" s="1">
        <v>14.5</v>
      </c>
      <c r="AK43" s="1">
        <f>Sheet1!$D$6</f>
        <v>1</v>
      </c>
      <c r="AL43" s="1">
        <v>14.5</v>
      </c>
      <c r="AM43" s="1" t="s">
        <v>45</v>
      </c>
      <c r="AN43" s="1">
        <v>14.5</v>
      </c>
      <c r="AO43" s="1">
        <f>Sheet1!$D$6</f>
        <v>1</v>
      </c>
      <c r="AP43" s="1">
        <v>14.5</v>
      </c>
      <c r="AQ43" s="1" t="s">
        <v>45</v>
      </c>
      <c r="AR43" s="1">
        <f>29/2</f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</v>
      </c>
      <c r="BC43" s="1">
        <v>1</v>
      </c>
      <c r="BD43" s="1">
        <v>14.5</v>
      </c>
      <c r="BE43" s="1" t="s">
        <v>45</v>
      </c>
      <c r="BF43" s="1">
        <v>14.5</v>
      </c>
      <c r="BG43" s="1">
        <f>Sheet1!$D$6</f>
        <v>1</v>
      </c>
      <c r="BH43" s="1">
        <v>14.5</v>
      </c>
      <c r="BI43" s="1" t="s">
        <v>45</v>
      </c>
      <c r="BJ43" s="1">
        <v>14.5</v>
      </c>
      <c r="BK43" s="1">
        <f>Sheet1!$D$6</f>
        <v>1</v>
      </c>
      <c r="BL43" s="1">
        <v>14.5</v>
      </c>
      <c r="BM43" s="1" t="s">
        <v>45</v>
      </c>
      <c r="BN43" s="1">
        <v>14.5</v>
      </c>
      <c r="BO43" s="1">
        <f>Sheet1!$D$6</f>
        <v>1</v>
      </c>
      <c r="BP43" s="1">
        <v>14.5</v>
      </c>
      <c r="BQ43" s="1" t="s">
        <v>45</v>
      </c>
      <c r="BR43" s="1">
        <v>14.5</v>
      </c>
      <c r="BS43" s="1">
        <f>Sheet1!$D$6</f>
        <v>1</v>
      </c>
      <c r="BT43" s="1">
        <v>14.5</v>
      </c>
      <c r="BU43" s="1" t="s">
        <v>45</v>
      </c>
      <c r="BV43" s="1">
        <v>14.5</v>
      </c>
      <c r="BW43" s="1">
        <f>Sheet1!$D$6</f>
        <v>1</v>
      </c>
      <c r="BX43" s="1">
        <v>14.5</v>
      </c>
      <c r="BY43" s="1" t="s">
        <v>45</v>
      </c>
      <c r="BZ43" s="1">
        <v>14.5</v>
      </c>
      <c r="CA43" s="1">
        <f>Sheet1!$D$6</f>
        <v>1</v>
      </c>
      <c r="CB43" s="1">
        <v>14.5</v>
      </c>
      <c r="CC43" s="1" t="s">
        <v>45</v>
      </c>
      <c r="CD43" s="1">
        <v>14.5</v>
      </c>
      <c r="CE43" s="1">
        <f>Sheet1!$D$6</f>
        <v>1</v>
      </c>
      <c r="CF43" s="1">
        <v>14</v>
      </c>
      <c r="CG43" s="1"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14.5</v>
      </c>
      <c r="DG43" s="1" t="s">
        <v>45</v>
      </c>
      <c r="DH43" s="1">
        <v>14.5</v>
      </c>
      <c r="DI43" s="1">
        <f>Sheet1!$D$6</f>
        <v>1</v>
      </c>
      <c r="DJ43" s="1">
        <v>14.5</v>
      </c>
      <c r="DK43" s="1" t="s">
        <v>45</v>
      </c>
      <c r="DL43" s="1">
        <v>14.5</v>
      </c>
      <c r="DM43" s="1">
        <f>Sheet1!$D$6</f>
        <v>1</v>
      </c>
      <c r="DN43" s="1">
        <v>14.5</v>
      </c>
      <c r="DO43" s="1" t="s">
        <v>45</v>
      </c>
      <c r="DP43" s="1">
        <v>14.5</v>
      </c>
      <c r="DQ43" s="1">
        <f>Sheet1!$D$6</f>
        <v>1</v>
      </c>
      <c r="DR43" s="1">
        <v>14.5</v>
      </c>
      <c r="DS43" s="1" t="s">
        <v>45</v>
      </c>
      <c r="DT43" s="1">
        <v>14.5</v>
      </c>
      <c r="DU43" s="1">
        <f>Sheet1!$D$6</f>
        <v>1</v>
      </c>
      <c r="DV43" s="1">
        <v>14.5</v>
      </c>
      <c r="DW43" s="1" t="s">
        <v>45</v>
      </c>
      <c r="DX43" s="1">
        <v>14.5</v>
      </c>
      <c r="DY43" s="1">
        <f>Sheet1!$D$6</f>
        <v>1</v>
      </c>
      <c r="DZ43" s="1">
        <v>14.5</v>
      </c>
      <c r="EA43" s="1" t="s">
        <v>45</v>
      </c>
      <c r="EB43" s="1">
        <f>29/2</f>
        <v>14.5</v>
      </c>
      <c r="EC43" s="1">
        <f>Sheet1!$D$6</f>
        <v>1</v>
      </c>
      <c r="ED43" s="1">
        <v>14.5</v>
      </c>
      <c r="EE43" s="1" t="s">
        <v>45</v>
      </c>
      <c r="EF43" s="1">
        <v>14.5</v>
      </c>
      <c r="EH43" s="67"/>
      <c r="EI43" s="66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</row>
    <row r="44" spans="1:197" ht="7.5" customHeight="1" x14ac:dyDescent="0.25">
      <c r="B44" s="1">
        <f>Sheet1!$D$6</f>
        <v>1</v>
      </c>
      <c r="C44" s="1">
        <f>Sheet1!$D$6</f>
        <v>1</v>
      </c>
      <c r="D44" s="1">
        <f>Sheet1!$D$6</f>
        <v>1</v>
      </c>
      <c r="E44" s="1">
        <f>Sheet1!$D$6</f>
        <v>1</v>
      </c>
      <c r="F44" s="1">
        <f>Sheet1!$D$6</f>
        <v>1</v>
      </c>
      <c r="G44" s="1">
        <f>Sheet1!$D$6</f>
        <v>1</v>
      </c>
      <c r="H44" s="1">
        <f>Sheet1!$D$6</f>
        <v>1</v>
      </c>
      <c r="I44" s="1">
        <f>Sheet1!$D$6</f>
        <v>1</v>
      </c>
      <c r="J44" s="1">
        <f>Sheet1!$D$6</f>
        <v>1</v>
      </c>
      <c r="K44" s="1">
        <f>Sheet1!$D$6</f>
        <v>1</v>
      </c>
      <c r="L44" s="1">
        <f>Sheet1!$D$6</f>
        <v>1</v>
      </c>
      <c r="M44" s="1">
        <f>Sheet1!$D$6</f>
        <v>1</v>
      </c>
      <c r="N44" s="1">
        <f>Sheet1!$D$6</f>
        <v>1</v>
      </c>
      <c r="O44" s="1">
        <f>Sheet1!$D$6</f>
        <v>1</v>
      </c>
      <c r="P44" s="1">
        <f>Sheet1!$D$6</f>
        <v>1</v>
      </c>
      <c r="Q44" s="1">
        <f>Sheet1!$D$6</f>
        <v>1</v>
      </c>
      <c r="R44" s="1">
        <f>Sheet1!$D$6</f>
        <v>1</v>
      </c>
      <c r="S44" s="1">
        <f>Sheet1!$D$6</f>
        <v>1</v>
      </c>
      <c r="T44" s="1">
        <f>Sheet1!$D$6</f>
        <v>1</v>
      </c>
      <c r="U44" s="1">
        <f>Sheet1!$D$6</f>
        <v>1</v>
      </c>
      <c r="V44" s="1">
        <f>Sheet1!$D$6</f>
        <v>1</v>
      </c>
      <c r="W44" s="1">
        <f>Sheet1!$D$6</f>
        <v>1</v>
      </c>
      <c r="X44" s="1">
        <f>Sheet1!$D$6</f>
        <v>1</v>
      </c>
      <c r="Y44" s="1">
        <f>Sheet1!$D$6</f>
        <v>1</v>
      </c>
      <c r="Z44" s="1">
        <f>Sheet1!$D$6</f>
        <v>1</v>
      </c>
      <c r="AA44" s="1">
        <f>Sheet1!$D$6</f>
        <v>1</v>
      </c>
      <c r="AB44" s="1">
        <f>Sheet1!$D$6</f>
        <v>1</v>
      </c>
      <c r="AC44" s="1">
        <f>Sheet1!$D$6</f>
        <v>1</v>
      </c>
      <c r="AD44" s="1">
        <f>Sheet1!$D$6</f>
        <v>1</v>
      </c>
      <c r="AE44" s="1">
        <f>Sheet1!$D$6</f>
        <v>1</v>
      </c>
      <c r="AF44" s="1">
        <f>Sheet1!$D$6</f>
        <v>1</v>
      </c>
      <c r="AG44" s="1">
        <f>Sheet1!$D$6</f>
        <v>1</v>
      </c>
      <c r="AH44" s="1">
        <f>Sheet1!$D$6</f>
        <v>1</v>
      </c>
      <c r="AI44" s="1">
        <f>Sheet1!$D$6</f>
        <v>1</v>
      </c>
      <c r="AJ44" s="1">
        <f>Sheet1!$D$6</f>
        <v>1</v>
      </c>
      <c r="AK44" s="1">
        <f>Sheet1!$D$6</f>
        <v>1</v>
      </c>
      <c r="AL44" s="1">
        <f>Sheet1!$D$6</f>
        <v>1</v>
      </c>
      <c r="AM44" s="1">
        <f>Sheet1!$D$6</f>
        <v>1</v>
      </c>
      <c r="AN44" s="1">
        <f>Sheet1!$D$6</f>
        <v>1</v>
      </c>
      <c r="AO44" s="1">
        <f>Sheet1!$D$6</f>
        <v>1</v>
      </c>
      <c r="AP44" s="1">
        <f>Sheet1!$D$6</f>
        <v>1</v>
      </c>
      <c r="AQ44" s="1">
        <f>Sheet1!$D$6</f>
        <v>1</v>
      </c>
      <c r="AR44" s="1">
        <f>Sheet1!$D$6</f>
        <v>1</v>
      </c>
      <c r="AS44" s="1">
        <f>Sheet1!$D$6</f>
        <v>1</v>
      </c>
      <c r="AT44" s="1">
        <f>Sheet1!$D$6</f>
        <v>1</v>
      </c>
      <c r="AU44" s="1">
        <f>Sheet1!$D$6</f>
        <v>1</v>
      </c>
      <c r="AV44" s="1">
        <f>Sheet1!$D$6</f>
        <v>1</v>
      </c>
      <c r="AW44" s="1">
        <f>Sheet1!$D$6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C44" s="1">
        <f>Sheet1!$D$5</f>
        <v>1</v>
      </c>
      <c r="BD44" s="1">
        <f>Sheet1!$D$5</f>
        <v>1</v>
      </c>
      <c r="BE44" s="1">
        <f>Sheet1!$D$5</f>
        <v>1</v>
      </c>
      <c r="BF44" s="1">
        <f>Sheet1!$D$5</f>
        <v>1</v>
      </c>
      <c r="BG44" s="1">
        <f>Sheet1!$D$6</f>
        <v>1</v>
      </c>
      <c r="BH44" s="1">
        <f>Sheet1!$D$6</f>
        <v>1</v>
      </c>
      <c r="BI44" s="1">
        <f>Sheet1!$D$6</f>
        <v>1</v>
      </c>
      <c r="BJ44" s="1">
        <f>Sheet1!$D$6</f>
        <v>1</v>
      </c>
      <c r="BK44" s="1">
        <f>Sheet1!$D$6</f>
        <v>1</v>
      </c>
      <c r="BL44" s="1">
        <f>Sheet1!$D$6</f>
        <v>1</v>
      </c>
      <c r="BM44" s="1">
        <f>Sheet1!$D$6</f>
        <v>1</v>
      </c>
      <c r="BN44" s="1">
        <f>Sheet1!$D$6</f>
        <v>1</v>
      </c>
      <c r="BO44" s="1">
        <f>Sheet1!$D$6</f>
        <v>1</v>
      </c>
      <c r="BP44" s="1">
        <f>Sheet1!$D$6</f>
        <v>1</v>
      </c>
      <c r="BQ44" s="1">
        <f>Sheet1!$D$6</f>
        <v>1</v>
      </c>
      <c r="BR44" s="1">
        <f>Sheet1!$D$6</f>
        <v>1</v>
      </c>
      <c r="BS44" s="1">
        <f>Sheet1!$D$6</f>
        <v>1</v>
      </c>
      <c r="BT44" s="1">
        <f>Sheet1!$D$6</f>
        <v>1</v>
      </c>
      <c r="BU44" s="1">
        <f>Sheet1!$D$6</f>
        <v>1</v>
      </c>
      <c r="BV44" s="1">
        <f>Sheet1!$D$6</f>
        <v>1</v>
      </c>
      <c r="BW44" s="1">
        <f>Sheet1!$D$6</f>
        <v>1</v>
      </c>
      <c r="BX44" s="1">
        <f>Sheet1!$D$6</f>
        <v>1</v>
      </c>
      <c r="BY44" s="1">
        <f>Sheet1!$D$6</f>
        <v>1</v>
      </c>
      <c r="BZ44" s="1">
        <f>Sheet1!$D$6</f>
        <v>1</v>
      </c>
      <c r="CA44" s="1">
        <f>Sheet1!$D$6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Sheet1!$D$6</f>
        <v>1</v>
      </c>
      <c r="CL44" s="1">
        <f>Sheet1!$D$6</f>
        <v>1</v>
      </c>
      <c r="CM44" s="1">
        <f>Sheet1!$D$6</f>
        <v>1</v>
      </c>
      <c r="CN44" s="1">
        <f>Sheet1!$D$6</f>
        <v>1</v>
      </c>
      <c r="CO44" s="1">
        <f>Sheet1!$D$6</f>
        <v>1</v>
      </c>
      <c r="CP44" s="1">
        <f>Sheet1!$D$6</f>
        <v>1</v>
      </c>
      <c r="CQ44" s="1">
        <f>Sheet1!$D$6</f>
        <v>1</v>
      </c>
      <c r="CR44" s="1">
        <f>Sheet1!$D$6</f>
        <v>1</v>
      </c>
      <c r="CS44" s="1">
        <f>Sheet1!$D$6</f>
        <v>1</v>
      </c>
      <c r="CT44" s="1">
        <f>Sheet1!$D$6</f>
        <v>1</v>
      </c>
      <c r="CU44" s="1">
        <f>Sheet1!$D$6</f>
        <v>1</v>
      </c>
      <c r="CV44" s="1">
        <f>Sheet1!$D$6</f>
        <v>1</v>
      </c>
      <c r="CW44" s="1">
        <f>Sheet1!$D$6</f>
        <v>1</v>
      </c>
      <c r="CX44" s="1">
        <f>Sheet1!$D$6</f>
        <v>1</v>
      </c>
      <c r="CY44" s="1">
        <f>Sheet1!$D$6</f>
        <v>1</v>
      </c>
      <c r="CZ44" s="1">
        <f>Sheet1!$D$6</f>
        <v>1</v>
      </c>
      <c r="DA44" s="1">
        <f>Sheet1!$D$6</f>
        <v>1</v>
      </c>
      <c r="DB44" s="1">
        <f>Sheet1!$D$6</f>
        <v>1</v>
      </c>
      <c r="DC44" s="1">
        <f>Sheet1!$D$6</f>
        <v>1</v>
      </c>
      <c r="DD44" s="1">
        <f>Sheet1!$D$6</f>
        <v>1</v>
      </c>
      <c r="DE44" s="1">
        <f>Sheet1!$D$6</f>
        <v>1</v>
      </c>
      <c r="DF44" s="1">
        <f>Sheet1!$D$6</f>
        <v>1</v>
      </c>
      <c r="DG44" s="1">
        <f>Sheet1!$D$6</f>
        <v>1</v>
      </c>
      <c r="DH44" s="1">
        <f>Sheet1!$D$6</f>
        <v>1</v>
      </c>
      <c r="DI44" s="1">
        <f>Sheet1!$D$6</f>
        <v>1</v>
      </c>
      <c r="DJ44" s="1">
        <f>Sheet1!$D$6</f>
        <v>1</v>
      </c>
      <c r="DK44" s="1">
        <f>Sheet1!$D$6</f>
        <v>1</v>
      </c>
      <c r="DL44" s="1">
        <f>Sheet1!$D$6</f>
        <v>1</v>
      </c>
      <c r="DM44" s="1">
        <f>Sheet1!$D$6</f>
        <v>1</v>
      </c>
      <c r="DN44" s="1">
        <f>Sheet1!$D$6</f>
        <v>1</v>
      </c>
      <c r="DO44" s="1">
        <f>Sheet1!$D$6</f>
        <v>1</v>
      </c>
      <c r="DP44" s="1">
        <f>Sheet1!$D$6</f>
        <v>1</v>
      </c>
      <c r="DQ44" s="1">
        <f>Sheet1!$D$6</f>
        <v>1</v>
      </c>
      <c r="DR44" s="1">
        <f>Sheet1!$D$6</f>
        <v>1</v>
      </c>
      <c r="DS44" s="1">
        <f>Sheet1!$D$6</f>
        <v>1</v>
      </c>
      <c r="DT44" s="1">
        <f>Sheet1!$D$6</f>
        <v>1</v>
      </c>
      <c r="DU44" s="1">
        <f>Sheet1!$D$6</f>
        <v>1</v>
      </c>
      <c r="DV44" s="1">
        <f>Sheet1!$D$6</f>
        <v>1</v>
      </c>
      <c r="DW44" s="1">
        <f>Sheet1!$D$6</f>
        <v>1</v>
      </c>
      <c r="DX44" s="1">
        <f>Sheet1!$D$6</f>
        <v>1</v>
      </c>
      <c r="DY44" s="1">
        <f>Sheet1!$D$6</f>
        <v>1</v>
      </c>
      <c r="DZ44" s="1">
        <f>Sheet1!$D$6</f>
        <v>1</v>
      </c>
      <c r="EA44" s="1">
        <f>Sheet1!$D$6</f>
        <v>1</v>
      </c>
      <c r="EB44" s="1">
        <f>Sheet1!$D$6</f>
        <v>1</v>
      </c>
      <c r="EC44" s="1">
        <f>Sheet1!$D$6</f>
        <v>1</v>
      </c>
      <c r="ED44" s="1">
        <f>Sheet1!$D$6</f>
        <v>1</v>
      </c>
      <c r="EE44" s="1">
        <f>Sheet1!$D$6</f>
        <v>1</v>
      </c>
      <c r="EF44" s="1">
        <f>Sheet1!$D$6</f>
        <v>1</v>
      </c>
      <c r="EH44" s="67"/>
      <c r="EI44" s="66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</row>
    <row r="45" spans="1:197" ht="42" customHeight="1" x14ac:dyDescent="0.25">
      <c r="A45" s="13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E45" s="1">
        <f>Sheet1!$D$6</f>
        <v>1</v>
      </c>
      <c r="AF45" s="1">
        <v>14.5</v>
      </c>
      <c r="AG45" s="1" t="s">
        <v>45</v>
      </c>
      <c r="AH45" s="1">
        <v>14.5</v>
      </c>
      <c r="AI45" s="1">
        <f>Sheet1!$D$6</f>
        <v>1</v>
      </c>
      <c r="AJ45" s="1">
        <v>14.5</v>
      </c>
      <c r="AK45" s="1" t="s">
        <v>45</v>
      </c>
      <c r="AL45" s="1">
        <v>14.5</v>
      </c>
      <c r="AM45" s="1">
        <f>Sheet1!$D$6</f>
        <v>1</v>
      </c>
      <c r="AN45" s="1">
        <v>14.5</v>
      </c>
      <c r="AO45" s="1" t="s">
        <v>45</v>
      </c>
      <c r="AP45" s="1">
        <f>29/2</f>
        <v>14.5</v>
      </c>
      <c r="AQ45" s="1">
        <f>Sheet1!$D$6</f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>
        <f>Sheet1!$D$6</f>
        <v>1</v>
      </c>
      <c r="BB45" s="1">
        <v>14.5</v>
      </c>
      <c r="BC45" s="1" t="s">
        <v>45</v>
      </c>
      <c r="BD45" s="1">
        <v>14.5</v>
      </c>
      <c r="BE45" s="1">
        <f>Sheet1!$D$6</f>
        <v>1</v>
      </c>
      <c r="BF45" s="1">
        <v>14.5</v>
      </c>
      <c r="BG45" s="1" t="s">
        <v>45</v>
      </c>
      <c r="BH45" s="1">
        <v>14.5</v>
      </c>
      <c r="BI45" s="1">
        <f>Sheet1!$D$6</f>
        <v>1</v>
      </c>
      <c r="BJ45" s="1">
        <v>14.5</v>
      </c>
      <c r="BK45" s="1" t="s">
        <v>45</v>
      </c>
      <c r="BL45" s="1">
        <v>14.5</v>
      </c>
      <c r="BM45" s="1">
        <f>Sheet1!$D$6</f>
        <v>1</v>
      </c>
      <c r="BN45" s="1">
        <v>14.5</v>
      </c>
      <c r="BO45" s="1" t="s">
        <v>45</v>
      </c>
      <c r="BP45" s="1">
        <v>14.5</v>
      </c>
      <c r="BQ45" s="1">
        <f>Sheet1!$D$6</f>
        <v>1</v>
      </c>
      <c r="BR45" s="1">
        <v>14.5</v>
      </c>
      <c r="BS45" s="1" t="s">
        <v>45</v>
      </c>
      <c r="BT45" s="1">
        <v>14.5</v>
      </c>
      <c r="BU45" s="1">
        <f>Sheet1!$D$6</f>
        <v>1</v>
      </c>
      <c r="BV45" s="1">
        <v>14.5</v>
      </c>
      <c r="BW45" s="1" t="s">
        <v>45</v>
      </c>
      <c r="BX45" s="1">
        <v>14.5</v>
      </c>
      <c r="BY45" s="1">
        <f>Sheet1!$D$6</f>
        <v>1</v>
      </c>
      <c r="BZ45" s="1">
        <v>14.5</v>
      </c>
      <c r="CA45" s="1" t="s">
        <v>45</v>
      </c>
      <c r="CB45" s="1">
        <v>14.5</v>
      </c>
      <c r="CC45" s="1">
        <f>Sheet1!$D$6</f>
        <v>1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G45" s="1">
        <f>Sheet1!$D$6</f>
        <v>1</v>
      </c>
      <c r="DH45" s="1">
        <v>14.5</v>
      </c>
      <c r="DI45" s="1" t="s">
        <v>45</v>
      </c>
      <c r="DJ45" s="1">
        <v>14.5</v>
      </c>
      <c r="DK45" s="1">
        <f>Sheet1!$D$6</f>
        <v>1</v>
      </c>
      <c r="DL45" s="1">
        <v>14.5</v>
      </c>
      <c r="DM45" s="1" t="s">
        <v>45</v>
      </c>
      <c r="DN45" s="1">
        <v>14.5</v>
      </c>
      <c r="DO45" s="1">
        <f>Sheet1!$D$6</f>
        <v>1</v>
      </c>
      <c r="DP45" s="1">
        <v>14.5</v>
      </c>
      <c r="DQ45" s="1" t="s">
        <v>45</v>
      </c>
      <c r="DR45" s="1">
        <v>14.5</v>
      </c>
      <c r="DS45" s="1">
        <f>Sheet1!$D$6</f>
        <v>1</v>
      </c>
      <c r="DT45" s="1">
        <v>14.5</v>
      </c>
      <c r="DU45" s="1" t="s">
        <v>45</v>
      </c>
      <c r="DV45" s="1">
        <v>14.5</v>
      </c>
      <c r="DW45" s="1">
        <f>Sheet1!$D$6</f>
        <v>1</v>
      </c>
      <c r="DX45" s="1">
        <v>14.5</v>
      </c>
      <c r="DY45" s="1" t="s">
        <v>45</v>
      </c>
      <c r="DZ45" s="1">
        <f>29/2</f>
        <v>14.5</v>
      </c>
      <c r="EA45" s="1">
        <f>Sheet1!$D$6</f>
        <v>1</v>
      </c>
      <c r="EB45" s="1">
        <v>14.5</v>
      </c>
      <c r="EC45" s="1" t="s">
        <v>45</v>
      </c>
      <c r="ED45" s="1">
        <v>14.5</v>
      </c>
      <c r="EE45" s="1">
        <f>Sheet1!$D$6</f>
        <v>1</v>
      </c>
      <c r="EF45" s="1">
        <v>14</v>
      </c>
      <c r="EH45" s="67"/>
      <c r="EI45" s="66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</row>
    <row r="46" spans="1:197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G46" s="1">
        <f>Sheet1!$D$5</f>
        <v>1</v>
      </c>
      <c r="DH46" s="1">
        <f>Sheet1!$D$5</f>
        <v>1</v>
      </c>
      <c r="DI46" s="1">
        <f>Sheet1!$D$5</f>
        <v>1</v>
      </c>
      <c r="DJ46" s="1">
        <f>Sheet1!$D$5</f>
        <v>1</v>
      </c>
      <c r="DK46" s="1">
        <f>Sheet1!$D$5</f>
        <v>1</v>
      </c>
      <c r="DL46" s="1">
        <f>Sheet1!$D$5</f>
        <v>1</v>
      </c>
      <c r="DM46" s="1">
        <f>Sheet1!$D$5</f>
        <v>1</v>
      </c>
      <c r="DN46" s="1">
        <f>Sheet1!$D$5</f>
        <v>1</v>
      </c>
      <c r="DO46" s="1">
        <f>Sheet1!$D$5</f>
        <v>1</v>
      </c>
      <c r="DP46" s="1">
        <f>Sheet1!$D$5</f>
        <v>1</v>
      </c>
      <c r="DQ46" s="1">
        <f>Sheet1!$D$5</f>
        <v>1</v>
      </c>
      <c r="DR46" s="1">
        <f>Sheet1!$D$5</f>
        <v>1</v>
      </c>
      <c r="DS46" s="1">
        <f>Sheet1!$D$5</f>
        <v>1</v>
      </c>
      <c r="DT46" s="1">
        <f>Sheet1!$D$5</f>
        <v>1</v>
      </c>
      <c r="DU46" s="1">
        <f>Sheet1!$D$5</f>
        <v>1</v>
      </c>
      <c r="DV46" s="1">
        <f>Sheet1!$D$5</f>
        <v>1</v>
      </c>
      <c r="DW46" s="1">
        <f>Sheet1!$D$5</f>
        <v>1</v>
      </c>
      <c r="DX46" s="1">
        <f>Sheet1!$D$5</f>
        <v>1</v>
      </c>
      <c r="DY46" s="1">
        <f>Sheet1!$D$5</f>
        <v>1</v>
      </c>
      <c r="DZ46" s="1">
        <f>Sheet1!$D$5</f>
        <v>1</v>
      </c>
      <c r="EA46" s="1">
        <f>Sheet1!$D$5</f>
        <v>1</v>
      </c>
      <c r="EB46" s="1">
        <f>Sheet1!$D$5</f>
        <v>1</v>
      </c>
      <c r="EC46" s="1">
        <f>Sheet1!$D$5</f>
        <v>1</v>
      </c>
      <c r="ED46" s="1">
        <f>Sheet1!$D$5</f>
        <v>1</v>
      </c>
      <c r="EE46" s="1">
        <f>Sheet1!$D$5</f>
        <v>1</v>
      </c>
      <c r="EF46" s="1">
        <f>Sheet1!$D$5</f>
        <v>1</v>
      </c>
      <c r="EH46" s="67"/>
      <c r="EI46" s="66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</row>
    <row r="47" spans="1:197" ht="42" customHeight="1" x14ac:dyDescent="0.25">
      <c r="A47" s="13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E47" s="1" t="s">
        <v>45</v>
      </c>
      <c r="AF47" s="1">
        <v>14.5</v>
      </c>
      <c r="AG47" s="1">
        <f>Sheet1!$D$6</f>
        <v>1</v>
      </c>
      <c r="AH47" s="1">
        <v>14.5</v>
      </c>
      <c r="AI47" s="1" t="s">
        <v>45</v>
      </c>
      <c r="AJ47" s="1">
        <v>14.5</v>
      </c>
      <c r="AK47" s="1">
        <f>Sheet1!$D$6</f>
        <v>1</v>
      </c>
      <c r="AL47" s="1">
        <v>14.5</v>
      </c>
      <c r="AM47" s="1" t="s">
        <v>45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f>29/2</f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</v>
      </c>
      <c r="BC47" s="1">
        <v>1</v>
      </c>
      <c r="BD47" s="1">
        <v>14.5</v>
      </c>
      <c r="BE47" s="1" t="s">
        <v>45</v>
      </c>
      <c r="BF47" s="1">
        <v>14.5</v>
      </c>
      <c r="BG47" s="1">
        <f>Sheet1!$D$6</f>
        <v>1</v>
      </c>
      <c r="BH47" s="1">
        <v>14.5</v>
      </c>
      <c r="BI47" s="1" t="s">
        <v>45</v>
      </c>
      <c r="BJ47" s="1">
        <v>14.5</v>
      </c>
      <c r="BK47" s="1">
        <f>Sheet1!$D$6</f>
        <v>1</v>
      </c>
      <c r="BL47" s="1">
        <v>14.5</v>
      </c>
      <c r="BM47" s="1" t="s">
        <v>45</v>
      </c>
      <c r="BN47" s="1">
        <v>14.5</v>
      </c>
      <c r="BO47" s="1">
        <f>Sheet1!$D$6</f>
        <v>1</v>
      </c>
      <c r="BP47" s="1">
        <v>14.5</v>
      </c>
      <c r="BQ47" s="1" t="s">
        <v>45</v>
      </c>
      <c r="BR47" s="1">
        <v>14.5</v>
      </c>
      <c r="BS47" s="1">
        <f>Sheet1!$D$6</f>
        <v>1</v>
      </c>
      <c r="BT47" s="1">
        <v>14.5</v>
      </c>
      <c r="BU47" s="1" t="s">
        <v>45</v>
      </c>
      <c r="BV47" s="1">
        <v>14.5</v>
      </c>
      <c r="BW47" s="1">
        <f>Sheet1!$D$6</f>
        <v>1</v>
      </c>
      <c r="BX47" s="1">
        <v>14.5</v>
      </c>
      <c r="BY47" s="1" t="s">
        <v>45</v>
      </c>
      <c r="BZ47" s="1">
        <v>14.5</v>
      </c>
      <c r="CA47" s="1">
        <f>Sheet1!$D$6</f>
        <v>1</v>
      </c>
      <c r="CB47" s="1">
        <v>14.5</v>
      </c>
      <c r="CC47" s="1" t="s">
        <v>45</v>
      </c>
      <c r="CD47" s="1">
        <v>14.5</v>
      </c>
      <c r="CE47" s="1">
        <f>Sheet1!$D$6</f>
        <v>1</v>
      </c>
      <c r="CF47" s="1">
        <v>14</v>
      </c>
      <c r="CG47" s="1"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14.5</v>
      </c>
      <c r="DG47" s="1" t="s">
        <v>45</v>
      </c>
      <c r="DH47" s="1">
        <v>14.5</v>
      </c>
      <c r="DI47" s="1">
        <f>Sheet1!$D$6</f>
        <v>1</v>
      </c>
      <c r="DJ47" s="1">
        <v>14.5</v>
      </c>
      <c r="DK47" s="1" t="s">
        <v>45</v>
      </c>
      <c r="DL47" s="1">
        <v>14.5</v>
      </c>
      <c r="DM47" s="1">
        <f>Sheet1!$D$6</f>
        <v>1</v>
      </c>
      <c r="DN47" s="1">
        <v>14.5</v>
      </c>
      <c r="DO47" s="1" t="s">
        <v>45</v>
      </c>
      <c r="DP47" s="1">
        <v>14.5</v>
      </c>
      <c r="DQ47" s="1">
        <f>Sheet1!$D$6</f>
        <v>1</v>
      </c>
      <c r="DR47" s="1">
        <v>14.5</v>
      </c>
      <c r="DS47" s="1" t="s">
        <v>45</v>
      </c>
      <c r="DT47" s="1">
        <v>14.5</v>
      </c>
      <c r="DU47" s="1">
        <f>Sheet1!$D$6</f>
        <v>1</v>
      </c>
      <c r="DV47" s="1">
        <v>14.5</v>
      </c>
      <c r="DW47" s="1" t="s">
        <v>45</v>
      </c>
      <c r="DX47" s="1">
        <v>14.5</v>
      </c>
      <c r="DY47" s="1">
        <f>Sheet1!$D$6</f>
        <v>1</v>
      </c>
      <c r="DZ47" s="1">
        <v>14.5</v>
      </c>
      <c r="EA47" s="1" t="s">
        <v>45</v>
      </c>
      <c r="EB47" s="1">
        <f>29/2</f>
        <v>14.5</v>
      </c>
      <c r="EC47" s="1">
        <f>Sheet1!$D$6</f>
        <v>1</v>
      </c>
      <c r="ED47" s="1">
        <v>14.5</v>
      </c>
      <c r="EE47" s="1" t="s">
        <v>45</v>
      </c>
      <c r="EF47" s="1">
        <v>14.5</v>
      </c>
      <c r="EH47" s="67"/>
      <c r="EI47" s="66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</row>
    <row r="48" spans="1:197" ht="7.5" customHeight="1" x14ac:dyDescent="0.25">
      <c r="B48" s="1">
        <f>Sheet1!$D$6</f>
        <v>1</v>
      </c>
      <c r="C48" s="1">
        <f>Sheet1!$D$6</f>
        <v>1</v>
      </c>
      <c r="D48" s="1">
        <f>Sheet1!$D$6</f>
        <v>1</v>
      </c>
      <c r="E48" s="1">
        <f>Sheet1!$D$6</f>
        <v>1</v>
      </c>
      <c r="F48" s="1">
        <f>Sheet1!$D$6</f>
        <v>1</v>
      </c>
      <c r="G48" s="1">
        <f>Sheet1!$D$6</f>
        <v>1</v>
      </c>
      <c r="H48" s="1">
        <f>Sheet1!$D$6</f>
        <v>1</v>
      </c>
      <c r="I48" s="1">
        <f>Sheet1!$D$6</f>
        <v>1</v>
      </c>
      <c r="J48" s="1">
        <f>Sheet1!$D$6</f>
        <v>1</v>
      </c>
      <c r="K48" s="1">
        <f>Sheet1!$D$6</f>
        <v>1</v>
      </c>
      <c r="L48" s="1">
        <f>Sheet1!$D$6</f>
        <v>1</v>
      </c>
      <c r="M48" s="1">
        <f>Sheet1!$D$6</f>
        <v>1</v>
      </c>
      <c r="N48" s="1">
        <f>Sheet1!$D$6</f>
        <v>1</v>
      </c>
      <c r="O48" s="1">
        <f>Sheet1!$D$6</f>
        <v>1</v>
      </c>
      <c r="P48" s="1">
        <f>Sheet1!$D$6</f>
        <v>1</v>
      </c>
      <c r="Q48" s="1">
        <f>Sheet1!$D$6</f>
        <v>1</v>
      </c>
      <c r="R48" s="1">
        <f>Sheet1!$D$6</f>
        <v>1</v>
      </c>
      <c r="S48" s="1">
        <f>Sheet1!$D$6</f>
        <v>1</v>
      </c>
      <c r="T48" s="1">
        <f>Sheet1!$D$6</f>
        <v>1</v>
      </c>
      <c r="U48" s="1">
        <f>Sheet1!$D$6</f>
        <v>1</v>
      </c>
      <c r="V48" s="1">
        <f>Sheet1!$D$6</f>
        <v>1</v>
      </c>
      <c r="W48" s="1">
        <f>Sheet1!$D$6</f>
        <v>1</v>
      </c>
      <c r="X48" s="1">
        <f>Sheet1!$D$6</f>
        <v>1</v>
      </c>
      <c r="Y48" s="1">
        <f>Sheet1!$D$6</f>
        <v>1</v>
      </c>
      <c r="Z48" s="1">
        <f>Sheet1!$D$6</f>
        <v>1</v>
      </c>
      <c r="AA48" s="1">
        <f>Sheet1!$D$6</f>
        <v>1</v>
      </c>
      <c r="AB48" s="1">
        <f>Sheet1!$D$6</f>
        <v>1</v>
      </c>
      <c r="AC48" s="1">
        <f>Sheet1!$D$6</f>
        <v>1</v>
      </c>
      <c r="AD48" s="1">
        <f>Sheet1!$D$6</f>
        <v>1</v>
      </c>
      <c r="AE48" s="1">
        <f>Sheet1!$D$6</f>
        <v>1</v>
      </c>
      <c r="AF48" s="1">
        <f>Sheet1!$D$6</f>
        <v>1</v>
      </c>
      <c r="AG48" s="1">
        <f>Sheet1!$D$6</f>
        <v>1</v>
      </c>
      <c r="AH48" s="1">
        <f>Sheet1!$D$6</f>
        <v>1</v>
      </c>
      <c r="AI48" s="1">
        <f>Sheet1!$D$6</f>
        <v>1</v>
      </c>
      <c r="AJ48" s="1">
        <f>Sheet1!$D$6</f>
        <v>1</v>
      </c>
      <c r="AK48" s="1">
        <f>Sheet1!$D$6</f>
        <v>1</v>
      </c>
      <c r="AL48" s="1">
        <f>Sheet1!$D$6</f>
        <v>1</v>
      </c>
      <c r="AM48" s="1">
        <f>Sheet1!$D$6</f>
        <v>1</v>
      </c>
      <c r="AN48" s="1">
        <f>Sheet1!$D$6</f>
        <v>1</v>
      </c>
      <c r="AO48" s="1">
        <f>Sheet1!$D$6</f>
        <v>1</v>
      </c>
      <c r="AP48" s="1">
        <f>Sheet1!$D$6</f>
        <v>1</v>
      </c>
      <c r="AQ48" s="1">
        <f>Sheet1!$D$6</f>
        <v>1</v>
      </c>
      <c r="AR48" s="1">
        <f>Sheet1!$D$6</f>
        <v>1</v>
      </c>
      <c r="AS48" s="1">
        <f>Sheet1!$D$6</f>
        <v>1</v>
      </c>
      <c r="AT48" s="1">
        <f>Sheet1!$D$6</f>
        <v>1</v>
      </c>
      <c r="AU48" s="1">
        <f>Sheet1!$D$6</f>
        <v>1</v>
      </c>
      <c r="AV48" s="1">
        <f>Sheet1!$D$6</f>
        <v>1</v>
      </c>
      <c r="AW48" s="1">
        <f>Sheet1!$D$6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Sheet1!$D$6</f>
        <v>1</v>
      </c>
      <c r="BB48" s="1">
        <f>Sheet1!$D$5</f>
        <v>1</v>
      </c>
      <c r="BC48" s="1">
        <f>Sheet1!$D$5</f>
        <v>1</v>
      </c>
      <c r="BD48" s="1">
        <f>Sheet1!$D$5</f>
        <v>1</v>
      </c>
      <c r="BE48" s="1">
        <f>Sheet1!$D$5</f>
        <v>1</v>
      </c>
      <c r="BF48" s="1">
        <f>Sheet1!$D$5</f>
        <v>1</v>
      </c>
      <c r="BG48" s="1">
        <f>Sheet1!$D$6</f>
        <v>1</v>
      </c>
      <c r="BH48" s="1">
        <f>Sheet1!$D$6</f>
        <v>1</v>
      </c>
      <c r="BI48" s="1">
        <f>Sheet1!$D$6</f>
        <v>1</v>
      </c>
      <c r="BJ48" s="1">
        <f>Sheet1!$D$6</f>
        <v>1</v>
      </c>
      <c r="BK48" s="1">
        <f>Sheet1!$D$6</f>
        <v>1</v>
      </c>
      <c r="BL48" s="1">
        <f>Sheet1!$D$6</f>
        <v>1</v>
      </c>
      <c r="BM48" s="1">
        <f>Sheet1!$D$6</f>
        <v>1</v>
      </c>
      <c r="BN48" s="1">
        <f>Sheet1!$D$6</f>
        <v>1</v>
      </c>
      <c r="BO48" s="1">
        <f>Sheet1!$D$6</f>
        <v>1</v>
      </c>
      <c r="BP48" s="1">
        <f>Sheet1!$D$6</f>
        <v>1</v>
      </c>
      <c r="BQ48" s="1">
        <f>Sheet1!$D$6</f>
        <v>1</v>
      </c>
      <c r="BR48" s="1">
        <f>Sheet1!$D$6</f>
        <v>1</v>
      </c>
      <c r="BS48" s="1">
        <f>Sheet1!$D$6</f>
        <v>1</v>
      </c>
      <c r="BT48" s="1">
        <f>Sheet1!$D$6</f>
        <v>1</v>
      </c>
      <c r="BU48" s="1">
        <f>Sheet1!$D$6</f>
        <v>1</v>
      </c>
      <c r="BV48" s="1">
        <f>Sheet1!$D$6</f>
        <v>1</v>
      </c>
      <c r="BW48" s="1">
        <f>Sheet1!$D$6</f>
        <v>1</v>
      </c>
      <c r="BX48" s="1">
        <f>Sheet1!$D$6</f>
        <v>1</v>
      </c>
      <c r="BY48" s="1">
        <f>Sheet1!$D$6</f>
        <v>1</v>
      </c>
      <c r="BZ48" s="1">
        <f>Sheet1!$D$6</f>
        <v>1</v>
      </c>
      <c r="CA48" s="1">
        <f>Sheet1!$D$6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Sheet1!$D$6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Sheet1!$D$6</f>
        <v>1</v>
      </c>
      <c r="CL48" s="1">
        <f>Sheet1!$D$6</f>
        <v>1</v>
      </c>
      <c r="CM48" s="1">
        <f>Sheet1!$D$6</f>
        <v>1</v>
      </c>
      <c r="CN48" s="1">
        <f>Sheet1!$D$6</f>
        <v>1</v>
      </c>
      <c r="CO48" s="1">
        <f>Sheet1!$D$6</f>
        <v>1</v>
      </c>
      <c r="CP48" s="1">
        <f>Sheet1!$D$6</f>
        <v>1</v>
      </c>
      <c r="CQ48" s="1">
        <f>Sheet1!$D$6</f>
        <v>1</v>
      </c>
      <c r="CR48" s="1">
        <f>Sheet1!$D$6</f>
        <v>1</v>
      </c>
      <c r="CS48" s="1">
        <f>Sheet1!$D$6</f>
        <v>1</v>
      </c>
      <c r="CT48" s="1">
        <f>Sheet1!$D$6</f>
        <v>1</v>
      </c>
      <c r="CU48" s="1">
        <f>Sheet1!$D$6</f>
        <v>1</v>
      </c>
      <c r="CV48" s="1">
        <f>Sheet1!$D$6</f>
        <v>1</v>
      </c>
      <c r="CW48" s="1">
        <f>Sheet1!$D$6</f>
        <v>1</v>
      </c>
      <c r="CX48" s="1">
        <f>Sheet1!$D$6</f>
        <v>1</v>
      </c>
      <c r="CY48" s="1">
        <f>Sheet1!$D$6</f>
        <v>1</v>
      </c>
      <c r="CZ48" s="1">
        <f>Sheet1!$D$6</f>
        <v>1</v>
      </c>
      <c r="DA48" s="1">
        <f>Sheet1!$D$6</f>
        <v>1</v>
      </c>
      <c r="DB48" s="1">
        <f>Sheet1!$D$6</f>
        <v>1</v>
      </c>
      <c r="DC48" s="1">
        <f>Sheet1!$D$6</f>
        <v>1</v>
      </c>
      <c r="DD48" s="1">
        <f>Sheet1!$D$6</f>
        <v>1</v>
      </c>
      <c r="DE48" s="1">
        <f>Sheet1!$D$6</f>
        <v>1</v>
      </c>
      <c r="DF48" s="1">
        <f>Sheet1!$D$6</f>
        <v>1</v>
      </c>
      <c r="DG48" s="1">
        <f>Sheet1!$D$6</f>
        <v>1</v>
      </c>
      <c r="DH48" s="1">
        <f>Sheet1!$D$6</f>
        <v>1</v>
      </c>
      <c r="DI48" s="1">
        <f>Sheet1!$D$6</f>
        <v>1</v>
      </c>
      <c r="DJ48" s="1">
        <f>Sheet1!$D$6</f>
        <v>1</v>
      </c>
      <c r="DK48" s="1">
        <f>Sheet1!$D$6</f>
        <v>1</v>
      </c>
      <c r="DL48" s="1">
        <f>Sheet1!$D$6</f>
        <v>1</v>
      </c>
      <c r="DM48" s="1">
        <f>Sheet1!$D$6</f>
        <v>1</v>
      </c>
      <c r="DN48" s="1">
        <f>Sheet1!$D$6</f>
        <v>1</v>
      </c>
      <c r="DO48" s="1">
        <f>Sheet1!$D$6</f>
        <v>1</v>
      </c>
      <c r="DP48" s="1">
        <f>Sheet1!$D$6</f>
        <v>1</v>
      </c>
      <c r="DQ48" s="1">
        <f>Sheet1!$D$6</f>
        <v>1</v>
      </c>
      <c r="DR48" s="1">
        <f>Sheet1!$D$6</f>
        <v>1</v>
      </c>
      <c r="DS48" s="1">
        <f>Sheet1!$D$6</f>
        <v>1</v>
      </c>
      <c r="DT48" s="1">
        <f>Sheet1!$D$6</f>
        <v>1</v>
      </c>
      <c r="DU48" s="1">
        <f>Sheet1!$D$6</f>
        <v>1</v>
      </c>
      <c r="DV48" s="1">
        <f>Sheet1!$D$6</f>
        <v>1</v>
      </c>
      <c r="DW48" s="1">
        <f>Sheet1!$D$6</f>
        <v>1</v>
      </c>
      <c r="DX48" s="1">
        <f>Sheet1!$D$6</f>
        <v>1</v>
      </c>
      <c r="DY48" s="1">
        <f>Sheet1!$D$6</f>
        <v>1</v>
      </c>
      <c r="DZ48" s="1">
        <f>Sheet1!$D$6</f>
        <v>1</v>
      </c>
      <c r="EA48" s="1">
        <f>Sheet1!$D$6</f>
        <v>1</v>
      </c>
      <c r="EB48" s="1">
        <f>Sheet1!$D$6</f>
        <v>1</v>
      </c>
      <c r="EC48" s="1">
        <f>Sheet1!$D$6</f>
        <v>1</v>
      </c>
      <c r="ED48" s="1">
        <f>Sheet1!$D$6</f>
        <v>1</v>
      </c>
      <c r="EE48" s="1">
        <f>Sheet1!$D$6</f>
        <v>1</v>
      </c>
      <c r="EF48" s="1">
        <f>Sheet1!$D$6</f>
        <v>1</v>
      </c>
      <c r="EH48" s="67"/>
      <c r="EI48" s="66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</row>
    <row r="49" spans="1:197" ht="42" customHeight="1" x14ac:dyDescent="0.25">
      <c r="A49" s="13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E49" s="1">
        <f>Sheet1!$D$6</f>
        <v>1</v>
      </c>
      <c r="AF49" s="1">
        <v>14.5</v>
      </c>
      <c r="AG49" s="1" t="s">
        <v>45</v>
      </c>
      <c r="AH49" s="1">
        <v>14.5</v>
      </c>
      <c r="AI49" s="1">
        <f>Sheet1!$D$6</f>
        <v>1</v>
      </c>
      <c r="AJ49" s="1">
        <v>14.5</v>
      </c>
      <c r="AK49" s="1" t="s">
        <v>45</v>
      </c>
      <c r="AL49" s="1">
        <v>14.5</v>
      </c>
      <c r="AM49" s="1">
        <f>Sheet1!$D$6</f>
        <v>1</v>
      </c>
      <c r="AN49" s="1">
        <v>14.5</v>
      </c>
      <c r="AO49" s="1" t="s">
        <v>45</v>
      </c>
      <c r="AP49" s="1">
        <f>29/2</f>
        <v>14.5</v>
      </c>
      <c r="AQ49" s="1">
        <f>Sheet1!$D$6</f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>
        <f>Sheet1!$D$6</f>
        <v>1</v>
      </c>
      <c r="BF49" s="1">
        <v>14.5</v>
      </c>
      <c r="BG49" s="1" t="s">
        <v>45</v>
      </c>
      <c r="BH49" s="1">
        <v>14.5</v>
      </c>
      <c r="BI49" s="1">
        <f>Sheet1!$D$6</f>
        <v>1</v>
      </c>
      <c r="BJ49" s="1">
        <v>14.5</v>
      </c>
      <c r="BK49" s="1" t="s">
        <v>45</v>
      </c>
      <c r="BL49" s="1">
        <v>14.5</v>
      </c>
      <c r="BM49" s="1">
        <f>Sheet1!$D$6</f>
        <v>1</v>
      </c>
      <c r="BN49" s="1">
        <v>14.5</v>
      </c>
      <c r="BO49" s="1" t="s">
        <v>45</v>
      </c>
      <c r="BP49" s="1">
        <v>14.5</v>
      </c>
      <c r="BQ49" s="1">
        <f>Sheet1!$D$6</f>
        <v>1</v>
      </c>
      <c r="BR49" s="1">
        <v>14.5</v>
      </c>
      <c r="BS49" s="1" t="s">
        <v>45</v>
      </c>
      <c r="BT49" s="1">
        <v>14.5</v>
      </c>
      <c r="BU49" s="1">
        <f>Sheet1!$D$6</f>
        <v>1</v>
      </c>
      <c r="BV49" s="1">
        <v>14.5</v>
      </c>
      <c r="BW49" s="1" t="s">
        <v>45</v>
      </c>
      <c r="BX49" s="1">
        <v>14.5</v>
      </c>
      <c r="BY49" s="1">
        <f>Sheet1!$D$6</f>
        <v>1</v>
      </c>
      <c r="BZ49" s="1">
        <v>14.5</v>
      </c>
      <c r="CA49" s="1" t="s">
        <v>45</v>
      </c>
      <c r="CB49" s="1">
        <v>14.5</v>
      </c>
      <c r="CC49" s="1">
        <f>Sheet1!$D$6</f>
        <v>1</v>
      </c>
      <c r="CD49" s="1">
        <v>14.5</v>
      </c>
      <c r="CE49" s="1" t="s">
        <v>45</v>
      </c>
      <c r="CF49" s="1">
        <v>14.5</v>
      </c>
      <c r="CG49" s="1">
        <f>Sheet1!$D$6</f>
        <v>1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G49" s="1">
        <f>Sheet1!$D$6</f>
        <v>1</v>
      </c>
      <c r="DH49" s="1">
        <v>14.5</v>
      </c>
      <c r="DI49" s="1" t="s">
        <v>45</v>
      </c>
      <c r="DJ49" s="1">
        <v>14.5</v>
      </c>
      <c r="DK49" s="1">
        <f>Sheet1!$D$6</f>
        <v>1</v>
      </c>
      <c r="DL49" s="1">
        <v>14.5</v>
      </c>
      <c r="DM49" s="1" t="s">
        <v>45</v>
      </c>
      <c r="DN49" s="1">
        <v>14.5</v>
      </c>
      <c r="DO49" s="1">
        <f>Sheet1!$D$6</f>
        <v>1</v>
      </c>
      <c r="DP49" s="1">
        <v>14.5</v>
      </c>
      <c r="DQ49" s="1" t="s">
        <v>45</v>
      </c>
      <c r="DR49" s="1">
        <v>14.5</v>
      </c>
      <c r="DS49" s="1">
        <f>Sheet1!$D$6</f>
        <v>1</v>
      </c>
      <c r="DT49" s="1">
        <v>14.5</v>
      </c>
      <c r="DU49" s="1" t="s">
        <v>45</v>
      </c>
      <c r="DV49" s="1">
        <v>14.5</v>
      </c>
      <c r="DW49" s="1">
        <f>Sheet1!$D$6</f>
        <v>1</v>
      </c>
      <c r="DX49" s="1">
        <v>14.5</v>
      </c>
      <c r="DY49" s="1" t="s">
        <v>45</v>
      </c>
      <c r="DZ49" s="1">
        <f>29/2</f>
        <v>14.5</v>
      </c>
      <c r="EA49" s="1">
        <f>Sheet1!$D$6</f>
        <v>1</v>
      </c>
      <c r="EB49" s="1">
        <v>14.5</v>
      </c>
      <c r="EC49" s="1" t="s">
        <v>45</v>
      </c>
      <c r="ED49" s="1">
        <v>14.5</v>
      </c>
      <c r="EE49" s="1">
        <f>Sheet1!$D$6</f>
        <v>1</v>
      </c>
      <c r="EF49" s="1">
        <v>14</v>
      </c>
      <c r="EH49" s="67"/>
      <c r="EI49" s="66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</row>
    <row r="50" spans="1:197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G50" s="1">
        <f>Sheet1!$D$5</f>
        <v>1</v>
      </c>
      <c r="DH50" s="1">
        <f>Sheet1!$D$5</f>
        <v>1</v>
      </c>
      <c r="DI50" s="1">
        <f>Sheet1!$D$5</f>
        <v>1</v>
      </c>
      <c r="DJ50" s="1">
        <f>Sheet1!$D$5</f>
        <v>1</v>
      </c>
      <c r="DK50" s="1">
        <f>Sheet1!$D$5</f>
        <v>1</v>
      </c>
      <c r="DL50" s="1">
        <f>Sheet1!$D$5</f>
        <v>1</v>
      </c>
      <c r="DM50" s="1">
        <f>Sheet1!$D$5</f>
        <v>1</v>
      </c>
      <c r="DN50" s="1">
        <f>Sheet1!$D$5</f>
        <v>1</v>
      </c>
      <c r="DO50" s="1">
        <f>Sheet1!$D$5</f>
        <v>1</v>
      </c>
      <c r="DP50" s="1">
        <f>Sheet1!$D$5</f>
        <v>1</v>
      </c>
      <c r="DQ50" s="1">
        <f>Sheet1!$D$5</f>
        <v>1</v>
      </c>
      <c r="DR50" s="1">
        <f>Sheet1!$D$5</f>
        <v>1</v>
      </c>
      <c r="DS50" s="1">
        <f>Sheet1!$D$5</f>
        <v>1</v>
      </c>
      <c r="DT50" s="1">
        <f>Sheet1!$D$5</f>
        <v>1</v>
      </c>
      <c r="DU50" s="1">
        <f>Sheet1!$D$5</f>
        <v>1</v>
      </c>
      <c r="DV50" s="1">
        <f>Sheet1!$D$5</f>
        <v>1</v>
      </c>
      <c r="DW50" s="1">
        <f>Sheet1!$D$5</f>
        <v>1</v>
      </c>
      <c r="DX50" s="1">
        <f>Sheet1!$D$5</f>
        <v>1</v>
      </c>
      <c r="DY50" s="1">
        <f>Sheet1!$D$5</f>
        <v>1</v>
      </c>
      <c r="DZ50" s="1">
        <f>Sheet1!$D$5</f>
        <v>1</v>
      </c>
      <c r="EA50" s="1">
        <f>Sheet1!$D$5</f>
        <v>1</v>
      </c>
      <c r="EB50" s="1">
        <f>Sheet1!$D$5</f>
        <v>1</v>
      </c>
      <c r="EC50" s="1">
        <f>Sheet1!$D$5</f>
        <v>1</v>
      </c>
      <c r="ED50" s="1">
        <f>Sheet1!$D$5</f>
        <v>1</v>
      </c>
      <c r="EE50" s="1">
        <f>Sheet1!$D$5</f>
        <v>1</v>
      </c>
      <c r="EF50" s="1">
        <f>Sheet1!$D$5</f>
        <v>1</v>
      </c>
      <c r="EH50" s="67"/>
      <c r="EI50" s="66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</row>
    <row r="51" spans="1:197" ht="42" customHeight="1" x14ac:dyDescent="0.25">
      <c r="A51" s="13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E51" s="1" t="s">
        <v>45</v>
      </c>
      <c r="AF51" s="1">
        <v>14.5</v>
      </c>
      <c r="AG51" s="1">
        <f>Sheet1!$D$6</f>
        <v>1</v>
      </c>
      <c r="AH51" s="1">
        <v>14.5</v>
      </c>
      <c r="AI51" s="1" t="s">
        <v>45</v>
      </c>
      <c r="AJ51" s="1">
        <v>14.5</v>
      </c>
      <c r="AK51" s="1">
        <f>Sheet1!$D$6</f>
        <v>1</v>
      </c>
      <c r="AL51" s="1">
        <v>14.5</v>
      </c>
      <c r="AM51" s="1" t="s">
        <v>45</v>
      </c>
      <c r="AN51" s="1">
        <v>14.5</v>
      </c>
      <c r="AO51" s="1">
        <f>Sheet1!$D$6</f>
        <v>1</v>
      </c>
      <c r="AP51" s="1">
        <v>14.5</v>
      </c>
      <c r="AQ51" s="1" t="s">
        <v>45</v>
      </c>
      <c r="AR51" s="1">
        <f>29/2</f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</v>
      </c>
      <c r="BC51" s="1">
        <f>Sheet1!$D$6</f>
        <v>1</v>
      </c>
      <c r="BD51" s="1">
        <v>14.5</v>
      </c>
      <c r="BE51" s="1" t="s">
        <v>45</v>
      </c>
      <c r="BF51" s="1">
        <v>14.5</v>
      </c>
      <c r="BG51" s="1">
        <f>Sheet1!$D$6</f>
        <v>1</v>
      </c>
      <c r="BH51" s="1">
        <v>14.5</v>
      </c>
      <c r="BI51" s="1" t="s">
        <v>45</v>
      </c>
      <c r="BJ51" s="1">
        <v>14.5</v>
      </c>
      <c r="BK51" s="1">
        <f>Sheet1!$D$6</f>
        <v>1</v>
      </c>
      <c r="BL51" s="1">
        <v>14.5</v>
      </c>
      <c r="BM51" s="1" t="s">
        <v>45</v>
      </c>
      <c r="BN51" s="1">
        <v>14.5</v>
      </c>
      <c r="BO51" s="1">
        <f>Sheet1!$D$6</f>
        <v>1</v>
      </c>
      <c r="BP51" s="1">
        <v>14.5</v>
      </c>
      <c r="BQ51" s="1" t="s">
        <v>45</v>
      </c>
      <c r="BR51" s="1">
        <v>14.5</v>
      </c>
      <c r="BS51" s="1">
        <f>Sheet1!$D$6</f>
        <v>1</v>
      </c>
      <c r="BT51" s="1">
        <v>14.5</v>
      </c>
      <c r="BU51" s="1" t="s">
        <v>45</v>
      </c>
      <c r="BV51" s="1">
        <v>14.5</v>
      </c>
      <c r="BW51" s="1">
        <f>Sheet1!$D$6</f>
        <v>1</v>
      </c>
      <c r="BX51" s="1">
        <v>14.5</v>
      </c>
      <c r="BY51" s="1" t="s">
        <v>45</v>
      </c>
      <c r="BZ51" s="1">
        <v>14.5</v>
      </c>
      <c r="CA51" s="1">
        <f>Sheet1!$D$6</f>
        <v>1</v>
      </c>
      <c r="CB51" s="1">
        <v>14.5</v>
      </c>
      <c r="CC51" s="1" t="s">
        <v>45</v>
      </c>
      <c r="CD51" s="1">
        <v>14.5</v>
      </c>
      <c r="CE51" s="1">
        <f>Sheet1!$D$6</f>
        <v>1</v>
      </c>
      <c r="CF51" s="1">
        <v>14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14.5</v>
      </c>
      <c r="DG51" s="1" t="s">
        <v>45</v>
      </c>
      <c r="DH51" s="1">
        <v>14.5</v>
      </c>
      <c r="DI51" s="1">
        <f>Sheet1!$D$6</f>
        <v>1</v>
      </c>
      <c r="DJ51" s="1">
        <v>14.5</v>
      </c>
      <c r="DK51" s="1" t="s">
        <v>45</v>
      </c>
      <c r="DL51" s="1">
        <v>14.5</v>
      </c>
      <c r="DM51" s="1">
        <f>Sheet1!$D$6</f>
        <v>1</v>
      </c>
      <c r="DN51" s="1">
        <v>14.5</v>
      </c>
      <c r="DO51" s="1" t="s">
        <v>45</v>
      </c>
      <c r="DP51" s="1">
        <v>14.5</v>
      </c>
      <c r="DQ51" s="1">
        <f>Sheet1!$D$6</f>
        <v>1</v>
      </c>
      <c r="DR51" s="1">
        <v>14.5</v>
      </c>
      <c r="DS51" s="1" t="s">
        <v>45</v>
      </c>
      <c r="DT51" s="1">
        <v>14.5</v>
      </c>
      <c r="DU51" s="1">
        <f>Sheet1!$D$6</f>
        <v>1</v>
      </c>
      <c r="DV51" s="1">
        <v>14.5</v>
      </c>
      <c r="DW51" s="1" t="s">
        <v>45</v>
      </c>
      <c r="DX51" s="1">
        <v>14.5</v>
      </c>
      <c r="DY51" s="1">
        <f>Sheet1!$D$6</f>
        <v>1</v>
      </c>
      <c r="DZ51" s="1">
        <v>14.5</v>
      </c>
      <c r="EA51" s="1" t="s">
        <v>45</v>
      </c>
      <c r="EB51" s="1">
        <f>29/2</f>
        <v>14.5</v>
      </c>
      <c r="EC51" s="1">
        <f>Sheet1!$D$6</f>
        <v>1</v>
      </c>
      <c r="ED51" s="1">
        <v>14.5</v>
      </c>
      <c r="EE51" s="1" t="s">
        <v>45</v>
      </c>
      <c r="EF51" s="1">
        <v>14.5</v>
      </c>
      <c r="EH51" s="67"/>
      <c r="EI51" s="66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</row>
    <row r="52" spans="1:197" ht="7.5" customHeight="1" thickBot="1" x14ac:dyDescent="0.3">
      <c r="B52" s="1">
        <f>Sheet1!$D$6</f>
        <v>1</v>
      </c>
      <c r="C52" s="1">
        <f>Sheet1!$D$6</f>
        <v>1</v>
      </c>
      <c r="D52" s="1">
        <f>Sheet1!$D$6</f>
        <v>1</v>
      </c>
      <c r="E52" s="1">
        <f>Sheet1!$D$6</f>
        <v>1</v>
      </c>
      <c r="F52" s="1">
        <f>Sheet1!$D$6</f>
        <v>1</v>
      </c>
      <c r="G52" s="1">
        <f>Sheet1!$D$6</f>
        <v>1</v>
      </c>
      <c r="H52" s="1">
        <f>Sheet1!$D$6</f>
        <v>1</v>
      </c>
      <c r="I52" s="1">
        <f>Sheet1!$D$6</f>
        <v>1</v>
      </c>
      <c r="J52" s="1">
        <f>Sheet1!$D$6</f>
        <v>1</v>
      </c>
      <c r="K52" s="1">
        <f>Sheet1!$D$6</f>
        <v>1</v>
      </c>
      <c r="L52" s="1">
        <f>Sheet1!$D$6</f>
        <v>1</v>
      </c>
      <c r="M52" s="1">
        <f>Sheet1!$D$6</f>
        <v>1</v>
      </c>
      <c r="N52" s="1">
        <f>Sheet1!$D$6</f>
        <v>1</v>
      </c>
      <c r="O52" s="1">
        <f>Sheet1!$D$6</f>
        <v>1</v>
      </c>
      <c r="P52" s="1">
        <f>Sheet1!$D$6</f>
        <v>1</v>
      </c>
      <c r="Q52" s="1">
        <f>Sheet1!$D$6</f>
        <v>1</v>
      </c>
      <c r="R52" s="1">
        <f>Sheet1!$D$6</f>
        <v>1</v>
      </c>
      <c r="S52" s="1">
        <f>Sheet1!$D$6</f>
        <v>1</v>
      </c>
      <c r="T52" s="1">
        <f>Sheet1!$D$6</f>
        <v>1</v>
      </c>
      <c r="U52" s="1">
        <f>Sheet1!$D$6</f>
        <v>1</v>
      </c>
      <c r="V52" s="1">
        <f>Sheet1!$D$6</f>
        <v>1</v>
      </c>
      <c r="W52" s="1">
        <f>Sheet1!$D$6</f>
        <v>1</v>
      </c>
      <c r="X52" s="1">
        <f>Sheet1!$D$6</f>
        <v>1</v>
      </c>
      <c r="Y52" s="1">
        <f>Sheet1!$D$6</f>
        <v>1</v>
      </c>
      <c r="Z52" s="1">
        <f>Sheet1!$D$6</f>
        <v>1</v>
      </c>
      <c r="AA52" s="1">
        <f>Sheet1!$D$6</f>
        <v>1</v>
      </c>
      <c r="AB52" s="1">
        <f>Sheet1!$D$6</f>
        <v>1</v>
      </c>
      <c r="AC52" s="1">
        <f>Sheet1!$D$6</f>
        <v>1</v>
      </c>
      <c r="AD52" s="1">
        <f>Sheet1!$D$6</f>
        <v>1</v>
      </c>
      <c r="AE52" s="1">
        <f>Sheet1!$D$6</f>
        <v>1</v>
      </c>
      <c r="AF52" s="1">
        <f>Sheet1!$D$6</f>
        <v>1</v>
      </c>
      <c r="AG52" s="1">
        <f>Sheet1!$D$6</f>
        <v>1</v>
      </c>
      <c r="AH52" s="1">
        <f>Sheet1!$D$6</f>
        <v>1</v>
      </c>
      <c r="AI52" s="1">
        <f>Sheet1!$D$6</f>
        <v>1</v>
      </c>
      <c r="AJ52" s="1">
        <f>Sheet1!$D$6</f>
        <v>1</v>
      </c>
      <c r="AK52" s="1">
        <f>Sheet1!$D$6</f>
        <v>1</v>
      </c>
      <c r="AL52" s="1">
        <f>Sheet1!$D$6</f>
        <v>1</v>
      </c>
      <c r="AM52" s="1">
        <f>Sheet1!$D$6</f>
        <v>1</v>
      </c>
      <c r="AN52" s="1">
        <f>Sheet1!$D$6</f>
        <v>1</v>
      </c>
      <c r="AO52" s="1">
        <f>Sheet1!$D$6</f>
        <v>1</v>
      </c>
      <c r="AP52" s="1">
        <f>Sheet1!$D$6</f>
        <v>1</v>
      </c>
      <c r="AQ52" s="1">
        <f>Sheet1!$D$6</f>
        <v>1</v>
      </c>
      <c r="AR52" s="1">
        <f>Sheet1!$D$6</f>
        <v>1</v>
      </c>
      <c r="AS52" s="1">
        <f>Sheet1!$D$6</f>
        <v>1</v>
      </c>
      <c r="AT52" s="1">
        <f>Sheet1!$D$6</f>
        <v>1</v>
      </c>
      <c r="AU52" s="1">
        <f>Sheet1!$D$6</f>
        <v>1</v>
      </c>
      <c r="AV52" s="1">
        <f>Sheet1!$D$6</f>
        <v>1</v>
      </c>
      <c r="AW52" s="1">
        <f>Sheet1!$D$6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C52" s="1">
        <f>Sheet1!$D$6</f>
        <v>1</v>
      </c>
      <c r="BD52" s="1">
        <f>Sheet1!$D$5</f>
        <v>1</v>
      </c>
      <c r="BE52" s="1">
        <f>Sheet1!$D$5</f>
        <v>1</v>
      </c>
      <c r="BF52" s="1">
        <f>Sheet1!$D$5</f>
        <v>1</v>
      </c>
      <c r="BG52" s="1">
        <f>Sheet1!$D$5</f>
        <v>1</v>
      </c>
      <c r="BH52" s="1">
        <f>Sheet1!$D$5</f>
        <v>1</v>
      </c>
      <c r="BI52" s="1">
        <f>Sheet1!$D$5</f>
        <v>1</v>
      </c>
      <c r="BJ52" s="1">
        <f>Sheet1!$D$5</f>
        <v>1</v>
      </c>
      <c r="BK52" s="1">
        <f>Sheet1!$D$5</f>
        <v>1</v>
      </c>
      <c r="BL52" s="1">
        <f>Sheet1!$D$5</f>
        <v>1</v>
      </c>
      <c r="BM52" s="1">
        <f>Sheet1!$D$5</f>
        <v>1</v>
      </c>
      <c r="BN52" s="1">
        <f>Sheet1!$D$5</f>
        <v>1</v>
      </c>
      <c r="BO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Sheet1!$D$6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Sheet1!$D$6</f>
        <v>1</v>
      </c>
      <c r="CL52" s="1">
        <f>Sheet1!$D$6</f>
        <v>1</v>
      </c>
      <c r="CM52" s="1">
        <f>Sheet1!$D$6</f>
        <v>1</v>
      </c>
      <c r="CN52" s="1">
        <f>Sheet1!$D$6</f>
        <v>1</v>
      </c>
      <c r="CO52" s="1">
        <f>Sheet1!$D$6</f>
        <v>1</v>
      </c>
      <c r="CP52" s="1">
        <f>Sheet1!$D$6</f>
        <v>1</v>
      </c>
      <c r="CQ52" s="1">
        <f>Sheet1!$D$6</f>
        <v>1</v>
      </c>
      <c r="CR52" s="1">
        <f>Sheet1!$D$6</f>
        <v>1</v>
      </c>
      <c r="CS52" s="1">
        <f>Sheet1!$D$6</f>
        <v>1</v>
      </c>
      <c r="CT52" s="1">
        <f>Sheet1!$D$6</f>
        <v>1</v>
      </c>
      <c r="CU52" s="1">
        <f>Sheet1!$D$6</f>
        <v>1</v>
      </c>
      <c r="CV52" s="1">
        <f>Sheet1!$D$6</f>
        <v>1</v>
      </c>
      <c r="CW52" s="1">
        <f>Sheet1!$D$6</f>
        <v>1</v>
      </c>
      <c r="CX52" s="1">
        <f>Sheet1!$D$6</f>
        <v>1</v>
      </c>
      <c r="CY52" s="1">
        <f>Sheet1!$D$6</f>
        <v>1</v>
      </c>
      <c r="CZ52" s="1">
        <f>Sheet1!$D$6</f>
        <v>1</v>
      </c>
      <c r="DA52" s="1">
        <f>Sheet1!$D$6</f>
        <v>1</v>
      </c>
      <c r="DB52" s="1">
        <f>Sheet1!$D$6</f>
        <v>1</v>
      </c>
      <c r="DC52" s="1">
        <f>Sheet1!$D$6</f>
        <v>1</v>
      </c>
      <c r="DD52" s="1">
        <f>Sheet1!$D$6</f>
        <v>1</v>
      </c>
      <c r="DE52" s="1">
        <f>Sheet1!$D$6</f>
        <v>1</v>
      </c>
      <c r="DF52" s="1">
        <f>Sheet1!$D$6</f>
        <v>1</v>
      </c>
      <c r="DG52" s="1">
        <f>Sheet1!$D$6</f>
        <v>1</v>
      </c>
      <c r="DH52" s="1">
        <f>Sheet1!$D$6</f>
        <v>1</v>
      </c>
      <c r="DI52" s="1">
        <f>Sheet1!$D$6</f>
        <v>1</v>
      </c>
      <c r="DJ52" s="1">
        <f>Sheet1!$D$6</f>
        <v>1</v>
      </c>
      <c r="DK52" s="1">
        <f>Sheet1!$D$6</f>
        <v>1</v>
      </c>
      <c r="DL52" s="1">
        <f>Sheet1!$D$6</f>
        <v>1</v>
      </c>
      <c r="DM52" s="1">
        <f>Sheet1!$D$6</f>
        <v>1</v>
      </c>
      <c r="DN52" s="1">
        <f>Sheet1!$D$6</f>
        <v>1</v>
      </c>
      <c r="DO52" s="1">
        <f>Sheet1!$D$6</f>
        <v>1</v>
      </c>
      <c r="DP52" s="1">
        <f>Sheet1!$D$6</f>
        <v>1</v>
      </c>
      <c r="DQ52" s="1">
        <f>Sheet1!$D$6</f>
        <v>1</v>
      </c>
      <c r="DR52" s="1">
        <f>Sheet1!$D$6</f>
        <v>1</v>
      </c>
      <c r="DS52" s="1">
        <f>Sheet1!$D$6</f>
        <v>1</v>
      </c>
      <c r="DT52" s="1">
        <f>Sheet1!$D$6</f>
        <v>1</v>
      </c>
      <c r="DU52" s="1">
        <f>Sheet1!$D$6</f>
        <v>1</v>
      </c>
      <c r="DV52" s="1">
        <f>Sheet1!$D$6</f>
        <v>1</v>
      </c>
      <c r="DW52" s="1">
        <f>Sheet1!$D$6</f>
        <v>1</v>
      </c>
      <c r="DX52" s="1">
        <f>Sheet1!$D$6</f>
        <v>1</v>
      </c>
      <c r="DY52" s="1">
        <f>Sheet1!$D$6</f>
        <v>1</v>
      </c>
      <c r="DZ52" s="1">
        <f>Sheet1!$D$6</f>
        <v>1</v>
      </c>
      <c r="EA52" s="1">
        <f>Sheet1!$D$6</f>
        <v>1</v>
      </c>
      <c r="EB52" s="1">
        <f>Sheet1!$D$6</f>
        <v>1</v>
      </c>
      <c r="EC52" s="1">
        <f>Sheet1!$D$6</f>
        <v>1</v>
      </c>
      <c r="ED52" s="1">
        <f>Sheet1!$D$6</f>
        <v>1</v>
      </c>
      <c r="EE52" s="1">
        <f>Sheet1!$D$6</f>
        <v>1</v>
      </c>
      <c r="EF52" s="1">
        <f>Sheet1!$D$6</f>
        <v>1</v>
      </c>
      <c r="EH52" s="58"/>
      <c r="EI52" s="15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</row>
    <row r="53" spans="1:197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1">
        <v>15</v>
      </c>
      <c r="DH53" s="1">
        <v>15</v>
      </c>
      <c r="DI53" s="1">
        <v>15</v>
      </c>
      <c r="DJ53" s="1">
        <v>15</v>
      </c>
      <c r="DK53" s="1">
        <v>15</v>
      </c>
      <c r="DL53" s="1">
        <v>15</v>
      </c>
      <c r="DM53" s="1">
        <v>15</v>
      </c>
      <c r="DN53" s="1">
        <v>15</v>
      </c>
      <c r="DO53" s="1">
        <v>15</v>
      </c>
      <c r="DP53" s="1">
        <v>15</v>
      </c>
      <c r="DQ53" s="1">
        <v>15</v>
      </c>
      <c r="DR53" s="1">
        <v>15</v>
      </c>
      <c r="DS53" s="1">
        <v>15</v>
      </c>
      <c r="DT53" s="1">
        <v>15</v>
      </c>
      <c r="DU53" s="1">
        <v>15</v>
      </c>
      <c r="DV53" s="1">
        <v>15</v>
      </c>
      <c r="DW53" s="1">
        <v>15</v>
      </c>
      <c r="DX53" s="1">
        <v>15</v>
      </c>
      <c r="DY53" s="1">
        <v>15</v>
      </c>
      <c r="DZ53" s="1">
        <v>15</v>
      </c>
      <c r="EA53" s="1">
        <v>15</v>
      </c>
      <c r="EB53" s="1">
        <v>15</v>
      </c>
      <c r="EC53" s="1">
        <v>15</v>
      </c>
      <c r="ED53" s="1">
        <v>15</v>
      </c>
      <c r="EE53" s="1">
        <v>15</v>
      </c>
      <c r="EF53" s="1">
        <v>15</v>
      </c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</row>
    <row r="54" spans="1:197" ht="11.25" customHeight="1" x14ac:dyDescent="0.25"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</row>
    <row r="55" spans="1:197" ht="45" customHeight="1" thickBot="1" x14ac:dyDescent="0.75">
      <c r="B55" s="15"/>
      <c r="C55" s="16"/>
      <c r="D55" s="16"/>
      <c r="E55" s="16"/>
      <c r="F55" s="16"/>
      <c r="G55" s="23"/>
      <c r="H55" s="23"/>
      <c r="I55" s="23"/>
      <c r="J55" s="23"/>
      <c r="K55" s="23"/>
      <c r="L55" s="41"/>
      <c r="M55" s="23"/>
      <c r="N55" s="41"/>
      <c r="O55" s="23"/>
      <c r="P55" s="23"/>
      <c r="Q55" s="23"/>
      <c r="R55" s="23"/>
      <c r="S55" s="23"/>
      <c r="T55" s="23"/>
      <c r="U55" s="23"/>
      <c r="V55" s="23"/>
      <c r="W55" s="39"/>
      <c r="X55" s="140" t="s">
        <v>8</v>
      </c>
      <c r="Y55" s="28" t="s">
        <v>46</v>
      </c>
      <c r="Z55" s="151">
        <f>SUM(B51:BA51)</f>
        <v>390</v>
      </c>
      <c r="AA55" s="151"/>
      <c r="AB55" s="151"/>
      <c r="AC55" s="23"/>
      <c r="AD55" s="41"/>
      <c r="AE55" s="23"/>
      <c r="AF55" s="23"/>
      <c r="AG55" s="23"/>
      <c r="AH55" s="23"/>
      <c r="AI55" s="52"/>
      <c r="AJ55" s="23"/>
      <c r="AK55" s="23"/>
      <c r="AL55" s="23"/>
      <c r="AM55" s="23"/>
      <c r="AN55" s="23"/>
      <c r="AO55" s="23"/>
      <c r="AP55" s="23"/>
      <c r="AQ55" s="23"/>
      <c r="AR55" s="23"/>
      <c r="AS55" s="39"/>
      <c r="AT55" s="85"/>
      <c r="AU55" s="85"/>
      <c r="AV55" s="85"/>
      <c r="AW55" s="57"/>
      <c r="AX55" s="57"/>
      <c r="AY55" s="52"/>
      <c r="AZ55" s="23"/>
      <c r="BA55" s="76"/>
      <c r="BB55" s="15"/>
      <c r="BC55" s="23"/>
      <c r="BD55" s="41"/>
      <c r="BE55" s="23"/>
      <c r="BF55" s="23"/>
      <c r="BG55" s="23"/>
      <c r="BH55" s="23"/>
      <c r="BI55" s="23"/>
      <c r="BJ55" s="23"/>
      <c r="BK55" s="23"/>
      <c r="BL55" s="23"/>
      <c r="BM55" s="65"/>
      <c r="BN55" s="140" t="s">
        <v>9</v>
      </c>
      <c r="BO55" s="28" t="s">
        <v>46</v>
      </c>
      <c r="BP55" s="151">
        <f>SUM(BB51:CF51)</f>
        <v>239</v>
      </c>
      <c r="BQ55" s="151"/>
      <c r="BR55" s="151"/>
      <c r="BS55" s="23"/>
      <c r="BT55" s="23"/>
      <c r="BU55" s="52"/>
      <c r="BV55" s="23"/>
      <c r="BW55" s="52"/>
      <c r="BX55" s="23"/>
      <c r="BY55" s="52"/>
      <c r="BZ55" s="23"/>
      <c r="CA55" s="52"/>
      <c r="CB55" s="23"/>
      <c r="CC55" s="23"/>
      <c r="CD55" s="23"/>
      <c r="CE55" s="65"/>
      <c r="CF55" s="86"/>
      <c r="CG55" s="15"/>
      <c r="CH55" s="16"/>
      <c r="CI55" s="16"/>
      <c r="CJ55" s="16"/>
      <c r="CK55" s="16"/>
      <c r="CL55" s="23"/>
      <c r="CM55" s="23"/>
      <c r="CN55" s="23"/>
      <c r="CO55" s="23"/>
      <c r="CP55" s="23"/>
      <c r="CQ55" s="41"/>
      <c r="CR55" s="23"/>
      <c r="CS55" s="41"/>
      <c r="CT55" s="23"/>
      <c r="CU55" s="23"/>
      <c r="CV55" s="23"/>
      <c r="CW55" s="23"/>
      <c r="CX55" s="23"/>
      <c r="CY55" s="23"/>
      <c r="CZ55" s="23"/>
      <c r="DA55" s="23"/>
      <c r="DB55" s="39"/>
      <c r="DC55" s="140" t="s">
        <v>8</v>
      </c>
      <c r="DD55" s="140" t="s">
        <v>8</v>
      </c>
      <c r="DE55" s="28" t="s">
        <v>46</v>
      </c>
      <c r="DF55" s="151">
        <f>SUM(CG51:EF51)</f>
        <v>390</v>
      </c>
      <c r="DG55" s="151"/>
      <c r="DH55" s="151"/>
      <c r="DI55" s="151"/>
      <c r="DJ55" s="151"/>
      <c r="DK55" s="151"/>
      <c r="DL55" s="23"/>
      <c r="DM55" s="23"/>
      <c r="DN55" s="52"/>
      <c r="DO55" s="23"/>
      <c r="DP55" s="23"/>
      <c r="DQ55" s="23"/>
      <c r="DR55" s="23"/>
      <c r="DS55" s="23"/>
      <c r="DT55" s="23"/>
      <c r="DU55" s="23"/>
      <c r="DV55" s="23"/>
      <c r="DW55" s="23"/>
      <c r="DX55" s="39"/>
      <c r="DY55" s="85"/>
      <c r="DZ55" s="85"/>
      <c r="EA55" s="85"/>
      <c r="EB55" s="57"/>
      <c r="EC55" s="57"/>
      <c r="ED55" s="52"/>
      <c r="EE55" s="23"/>
      <c r="EF55" s="76"/>
      <c r="EG55" s="46"/>
      <c r="EH55" s="47"/>
      <c r="EI55" s="46"/>
      <c r="EJ55" s="47"/>
      <c r="EK55" s="46"/>
      <c r="EL55" s="47"/>
      <c r="EM55" s="46"/>
      <c r="EN55" s="47"/>
      <c r="EO55" s="46"/>
      <c r="EP55" s="47"/>
      <c r="EQ55" s="46"/>
      <c r="ER55" s="47"/>
      <c r="ES55" s="46"/>
      <c r="ET55" s="47"/>
      <c r="EU55" s="46"/>
      <c r="EV55" s="47"/>
      <c r="EW55" s="46"/>
      <c r="EX55" s="47"/>
      <c r="EY55" s="46"/>
      <c r="EZ55" s="47"/>
      <c r="FA55" s="46"/>
      <c r="FB55" s="47"/>
      <c r="FC55" s="46"/>
      <c r="FD55" s="47"/>
      <c r="FE55" s="46"/>
      <c r="FF55" s="47"/>
      <c r="FG55" s="46"/>
      <c r="FH55" s="47"/>
      <c r="FI55" s="46"/>
      <c r="FJ55" s="47"/>
      <c r="FK55" s="46"/>
      <c r="FL55" s="47"/>
      <c r="FM55" s="46"/>
      <c r="FN55" s="47"/>
      <c r="FO55" s="46"/>
      <c r="FP55" s="47"/>
      <c r="FQ55" s="46"/>
      <c r="FR55" s="47"/>
      <c r="FS55" s="46"/>
      <c r="FT55" s="47"/>
      <c r="FU55" s="46"/>
      <c r="FV55" s="47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</row>
    <row r="56" spans="1:197" ht="45" customHeight="1" thickTop="1" x14ac:dyDescent="0.7">
      <c r="B56" s="19"/>
      <c r="C56" s="20"/>
      <c r="D56" s="21"/>
      <c r="E56" s="21"/>
      <c r="F56" s="21"/>
      <c r="G56" s="53"/>
      <c r="H56" s="53"/>
      <c r="I56" s="53"/>
      <c r="J56" s="53"/>
      <c r="K56" s="32"/>
      <c r="L56" s="32"/>
      <c r="M56" s="35"/>
      <c r="N56" s="35"/>
      <c r="O56" s="35"/>
      <c r="P56" s="32"/>
      <c r="Q56" s="32"/>
      <c r="R56" s="32"/>
      <c r="S56" s="32"/>
      <c r="T56" s="53"/>
      <c r="U56" s="53"/>
      <c r="V56" s="53"/>
      <c r="W56" s="32"/>
      <c r="X56" s="140"/>
      <c r="Y56" s="32"/>
      <c r="Z56" s="32"/>
      <c r="AA56" s="32"/>
      <c r="AB56" s="32"/>
      <c r="AC56" s="32"/>
      <c r="AD56" s="35"/>
      <c r="AE56" s="35"/>
      <c r="AF56" s="35"/>
      <c r="AG56" s="32"/>
      <c r="AH56" s="32"/>
      <c r="AI56" s="53"/>
      <c r="AJ56" s="53"/>
      <c r="AK56" s="53"/>
      <c r="AL56" s="53"/>
      <c r="AM56" s="32"/>
      <c r="AN56" s="53"/>
      <c r="AO56" s="53"/>
      <c r="AP56" s="53"/>
      <c r="AQ56" s="53"/>
      <c r="AR56" s="53"/>
      <c r="AS56" s="54"/>
      <c r="AT56" s="32"/>
      <c r="AU56" s="54"/>
      <c r="AV56" s="32"/>
      <c r="AW56" s="54"/>
      <c r="AX56" s="32"/>
      <c r="AY56" s="54"/>
      <c r="AZ56" s="32"/>
      <c r="BA56" s="60"/>
      <c r="BB56" s="19"/>
      <c r="BC56" s="35"/>
      <c r="BD56" s="35"/>
      <c r="BE56" s="35"/>
      <c r="BF56" s="32"/>
      <c r="BG56" s="32"/>
      <c r="BH56" s="32"/>
      <c r="BI56" s="32"/>
      <c r="BJ56" s="53"/>
      <c r="BK56" s="53"/>
      <c r="BL56" s="53"/>
      <c r="BM56" s="32"/>
      <c r="BN56" s="140"/>
      <c r="BO56" s="32"/>
      <c r="BP56" s="32"/>
      <c r="BQ56" s="32"/>
      <c r="BR56" s="32"/>
      <c r="BS56" s="32"/>
      <c r="BT56" s="32"/>
      <c r="BU56" s="54"/>
      <c r="BV56" s="32"/>
      <c r="BW56" s="54"/>
      <c r="BX56" s="32"/>
      <c r="BY56" s="54"/>
      <c r="BZ56" s="32"/>
      <c r="CA56" s="54"/>
      <c r="CB56" s="32"/>
      <c r="CC56" s="53"/>
      <c r="CD56" s="53"/>
      <c r="CE56" s="53"/>
      <c r="CF56" s="55"/>
      <c r="CG56" s="19"/>
      <c r="CH56" s="20"/>
      <c r="CI56" s="21"/>
      <c r="CJ56" s="21"/>
      <c r="CK56" s="21"/>
      <c r="CL56" s="53"/>
      <c r="CM56" s="53"/>
      <c r="CN56" s="53"/>
      <c r="CO56" s="53"/>
      <c r="CP56" s="32"/>
      <c r="CQ56" s="32"/>
      <c r="CR56" s="35"/>
      <c r="CS56" s="35"/>
      <c r="CT56" s="35"/>
      <c r="CU56" s="32"/>
      <c r="CV56" s="32"/>
      <c r="CW56" s="32"/>
      <c r="CX56" s="32"/>
      <c r="CY56" s="53"/>
      <c r="CZ56" s="53"/>
      <c r="DA56" s="53"/>
      <c r="DB56" s="32"/>
      <c r="DC56" s="140"/>
      <c r="DD56" s="140"/>
      <c r="DE56" s="32"/>
      <c r="DF56" s="32"/>
      <c r="DG56" s="32"/>
      <c r="DH56" s="32"/>
      <c r="DI56" s="35"/>
      <c r="DJ56" s="35"/>
      <c r="DK56" s="35"/>
      <c r="DL56" s="32"/>
      <c r="DM56" s="32"/>
      <c r="DN56" s="53"/>
      <c r="DO56" s="53"/>
      <c r="DP56" s="53"/>
      <c r="DQ56" s="53"/>
      <c r="DR56" s="32"/>
      <c r="DS56" s="53"/>
      <c r="DT56" s="53"/>
      <c r="DU56" s="53"/>
      <c r="DV56" s="53"/>
      <c r="DW56" s="53"/>
      <c r="DX56" s="54"/>
      <c r="DY56" s="32"/>
      <c r="DZ56" s="54"/>
      <c r="EA56" s="32"/>
      <c r="EB56" s="54"/>
      <c r="EC56" s="32"/>
      <c r="ED56" s="54"/>
      <c r="EE56" s="32"/>
      <c r="EF56" s="60"/>
      <c r="EG56" s="46"/>
      <c r="EH56" s="48"/>
      <c r="EI56" s="46"/>
      <c r="EJ56" s="48"/>
      <c r="EK56" s="46"/>
      <c r="EL56" s="48"/>
      <c r="EM56" s="46"/>
      <c r="EN56" s="48"/>
      <c r="EO56" s="46"/>
      <c r="EP56" s="48"/>
      <c r="EQ56" s="46"/>
      <c r="ER56" s="48"/>
      <c r="ES56" s="46"/>
      <c r="ET56" s="48"/>
      <c r="EU56" s="46"/>
      <c r="EV56" s="48"/>
      <c r="EW56" s="46"/>
      <c r="EX56" s="48"/>
      <c r="EY56" s="46"/>
      <c r="EZ56" s="48"/>
      <c r="FA56" s="46"/>
      <c r="FB56" s="48"/>
      <c r="FC56" s="46"/>
      <c r="FD56" s="48"/>
      <c r="FE56" s="46"/>
      <c r="FF56" s="48"/>
      <c r="FG56" s="46"/>
      <c r="FH56" s="48"/>
      <c r="FI56" s="46"/>
      <c r="FJ56" s="48"/>
      <c r="FK56" s="46"/>
      <c r="FL56" s="48"/>
      <c r="FM56" s="46"/>
      <c r="FN56" s="48"/>
      <c r="FO56" s="46"/>
      <c r="FP56" s="48"/>
      <c r="FQ56" s="46"/>
      <c r="FR56" s="48"/>
      <c r="FS56" s="46"/>
      <c r="FT56" s="48"/>
      <c r="FU56" s="46"/>
      <c r="FV56" s="48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43"/>
      <c r="GM56" s="43"/>
      <c r="GN56" s="43"/>
      <c r="GO56" s="43"/>
    </row>
    <row r="57" spans="1:197" ht="11.25" customHeight="1" x14ac:dyDescent="0.7"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3"/>
      <c r="FX57" s="43"/>
      <c r="FY57" s="43"/>
      <c r="FZ57" s="43"/>
      <c r="GA57" s="43"/>
      <c r="GB57" s="43"/>
      <c r="GC57" s="43"/>
      <c r="GD57" s="43"/>
      <c r="GE57" s="43"/>
      <c r="GF57" s="43"/>
      <c r="GG57" s="43"/>
      <c r="GH57" s="43"/>
      <c r="GI57" s="43"/>
      <c r="GJ57" s="43"/>
      <c r="GK57" s="43"/>
      <c r="GL57" s="43"/>
      <c r="GM57" s="43"/>
      <c r="GN57" s="43"/>
      <c r="GO57" s="43"/>
    </row>
    <row r="58" spans="1:197" s="43" customFormat="1" ht="45" customHeight="1" thickBot="1" x14ac:dyDescent="0.75">
      <c r="B58" s="69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23"/>
      <c r="BC58" s="65"/>
      <c r="BD58" s="85"/>
      <c r="BE58" s="85"/>
      <c r="BF58" s="85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140" t="s">
        <v>7</v>
      </c>
      <c r="BS58" s="28" t="s">
        <v>46</v>
      </c>
      <c r="BT58" s="151">
        <f>SUM(B51:EF51)</f>
        <v>1019</v>
      </c>
      <c r="BU58" s="151"/>
      <c r="BV58" s="151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70"/>
      <c r="CQ58" s="70"/>
      <c r="CR58" s="70"/>
      <c r="CS58" s="70"/>
      <c r="CT58" s="70"/>
      <c r="CU58" s="70"/>
      <c r="CV58" s="70"/>
      <c r="CW58" s="70"/>
      <c r="CX58" s="70"/>
      <c r="CY58" s="70"/>
      <c r="CZ58" s="70"/>
      <c r="DA58" s="70"/>
      <c r="DB58" s="70"/>
      <c r="DC58" s="70"/>
      <c r="DD58" s="70"/>
      <c r="DE58" s="70"/>
      <c r="DF58" s="70"/>
      <c r="DG58" s="70"/>
      <c r="DH58" s="70"/>
      <c r="DI58" s="70"/>
      <c r="DJ58" s="70"/>
      <c r="DK58" s="70"/>
      <c r="DL58" s="70"/>
      <c r="DM58" s="70"/>
      <c r="DN58" s="70"/>
      <c r="DO58" s="70"/>
      <c r="DP58" s="70"/>
      <c r="DQ58" s="70"/>
      <c r="DR58" s="70"/>
      <c r="DS58" s="70"/>
      <c r="DT58" s="70"/>
      <c r="DU58" s="70"/>
      <c r="DV58" s="70"/>
      <c r="DW58" s="70"/>
      <c r="DX58" s="70"/>
      <c r="DY58" s="70"/>
      <c r="DZ58" s="70"/>
      <c r="EA58" s="70"/>
      <c r="EB58" s="70"/>
      <c r="EC58" s="70"/>
      <c r="ED58" s="70"/>
      <c r="EE58" s="70"/>
      <c r="EF58" s="71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8"/>
      <c r="FN58" s="68"/>
      <c r="FO58" s="68"/>
      <c r="FP58" s="68"/>
      <c r="FQ58" s="68"/>
      <c r="FR58" s="68"/>
      <c r="FS58" s="68"/>
      <c r="FT58" s="68"/>
      <c r="FU58" s="68"/>
      <c r="FV58" s="68"/>
    </row>
    <row r="59" spans="1:197" s="43" customFormat="1" ht="45" customHeight="1" thickTop="1" x14ac:dyDescent="0.25">
      <c r="B59" s="72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5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140"/>
      <c r="BS59" s="73"/>
      <c r="BT59" s="73"/>
      <c r="BU59" s="73"/>
      <c r="BV59" s="73"/>
      <c r="BW59" s="73"/>
      <c r="BX59" s="73"/>
      <c r="BY59" s="73"/>
      <c r="BZ59" s="73"/>
      <c r="CA59" s="73"/>
      <c r="CB59" s="73"/>
      <c r="CC59" s="73"/>
      <c r="CD59" s="73"/>
      <c r="CE59" s="73"/>
      <c r="CF59" s="73"/>
      <c r="CG59" s="73"/>
      <c r="CH59" s="73"/>
      <c r="CI59" s="73"/>
      <c r="CJ59" s="73"/>
      <c r="CK59" s="73"/>
      <c r="CL59" s="73"/>
      <c r="CM59" s="73"/>
      <c r="CN59" s="73"/>
      <c r="CO59" s="73"/>
      <c r="CP59" s="73"/>
      <c r="CQ59" s="73"/>
      <c r="CR59" s="73"/>
      <c r="CS59" s="73"/>
      <c r="CT59" s="73"/>
      <c r="CU59" s="73"/>
      <c r="CV59" s="73"/>
      <c r="CW59" s="73"/>
      <c r="CX59" s="73"/>
      <c r="CY59" s="73"/>
      <c r="CZ59" s="73"/>
      <c r="DA59" s="73"/>
      <c r="DB59" s="73"/>
      <c r="DC59" s="73"/>
      <c r="DD59" s="73"/>
      <c r="DE59" s="73"/>
      <c r="DF59" s="73"/>
      <c r="DG59" s="73"/>
      <c r="DH59" s="73"/>
      <c r="DI59" s="73"/>
      <c r="DJ59" s="73"/>
      <c r="DK59" s="73"/>
      <c r="DL59" s="73"/>
      <c r="DM59" s="73"/>
      <c r="DN59" s="73"/>
      <c r="DO59" s="73"/>
      <c r="DP59" s="73"/>
      <c r="DQ59" s="73"/>
      <c r="DR59" s="73"/>
      <c r="DS59" s="73"/>
      <c r="DT59" s="73"/>
      <c r="DU59" s="73"/>
      <c r="DV59" s="73"/>
      <c r="DW59" s="73"/>
      <c r="DX59" s="73"/>
      <c r="DY59" s="73"/>
      <c r="DZ59" s="73"/>
      <c r="EA59" s="73"/>
      <c r="EB59" s="73"/>
      <c r="EC59" s="73"/>
      <c r="ED59" s="73"/>
      <c r="EE59" s="73"/>
      <c r="EF59" s="74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</row>
    <row r="60" spans="1:197" x14ac:dyDescent="0.25"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</row>
    <row r="61" spans="1:197" x14ac:dyDescent="0.25"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</row>
    <row r="62" spans="1:197" x14ac:dyDescent="0.25"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</row>
    <row r="63" spans="1:197" ht="46.5" x14ac:dyDescent="0.7">
      <c r="BR63" s="152"/>
      <c r="BS63" s="152"/>
      <c r="BT63" s="152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</row>
    <row r="64" spans="1:197" x14ac:dyDescent="0.25"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</row>
    <row r="65" spans="106:197" x14ac:dyDescent="0.25"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</row>
    <row r="66" spans="106:197" x14ac:dyDescent="0.25"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</row>
    <row r="67" spans="106:197" x14ac:dyDescent="0.25"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</row>
    <row r="68" spans="106:197" x14ac:dyDescent="0.25"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  <c r="GE68" s="43"/>
      <c r="GF68" s="43"/>
      <c r="GG68" s="43"/>
      <c r="GH68" s="43"/>
      <c r="GI68" s="43"/>
      <c r="GJ68" s="43"/>
      <c r="GK68" s="43"/>
      <c r="GL68" s="43"/>
      <c r="GM68" s="43"/>
      <c r="GN68" s="43"/>
      <c r="GO68" s="43"/>
    </row>
    <row r="69" spans="106:197" x14ac:dyDescent="0.25"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  <c r="GE69" s="43"/>
      <c r="GF69" s="43"/>
      <c r="GG69" s="43"/>
      <c r="GH69" s="43"/>
      <c r="GI69" s="43"/>
      <c r="GJ69" s="43"/>
      <c r="GK69" s="43"/>
      <c r="GL69" s="43"/>
      <c r="GM69" s="43"/>
      <c r="GN69" s="43"/>
      <c r="GO69" s="43"/>
    </row>
    <row r="70" spans="106:197" x14ac:dyDescent="0.25"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  <c r="GE70" s="43"/>
      <c r="GF70" s="43"/>
      <c r="GG70" s="43"/>
      <c r="GH70" s="43"/>
      <c r="GI70" s="43"/>
      <c r="GJ70" s="43"/>
      <c r="GK70" s="43"/>
      <c r="GL70" s="43"/>
      <c r="GM70" s="43"/>
      <c r="GN70" s="43"/>
      <c r="GO70" s="43"/>
    </row>
  </sheetData>
  <mergeCells count="12">
    <mergeCell ref="EH27:EI27"/>
    <mergeCell ref="DC55:DC56"/>
    <mergeCell ref="DI55:DK55"/>
    <mergeCell ref="DD55:DD56"/>
    <mergeCell ref="DF55:DH55"/>
    <mergeCell ref="X55:X56"/>
    <mergeCell ref="Z55:AB55"/>
    <mergeCell ref="BN55:BN56"/>
    <mergeCell ref="BP55:BR55"/>
    <mergeCell ref="BR63:BT63"/>
    <mergeCell ref="BR58:BR59"/>
    <mergeCell ref="BT58:BV58"/>
  </mergeCells>
  <conditionalFormatting sqref="A1:XFD1048576">
    <cfRule type="cellIs" dxfId="17" priority="1" operator="equal">
      <formula>50</formula>
    </cfRule>
    <cfRule type="containsText" dxfId="16" priority="2" operator="containsText" text="x">
      <formula>NOT(ISERROR(SEARCH("x",A1)))</formula>
    </cfRule>
    <cfRule type="cellIs" dxfId="15" priority="3" operator="equal">
      <formula>15</formula>
    </cfRule>
    <cfRule type="cellIs" dxfId="14" priority="4" operator="equal">
      <formula>14.5</formula>
    </cfRule>
    <cfRule type="cellIs" dxfId="13" priority="5" operator="equal">
      <formula>14</formula>
    </cfRule>
    <cfRule type="cellIs" dxfId="12" priority="6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F644-35DC-41C1-9732-FD728FFB038A}">
  <dimension ref="A1:GO70"/>
  <sheetViews>
    <sheetView topLeftCell="A53" zoomScale="25" zoomScaleNormal="25" workbookViewId="0">
      <selection activeCell="DF55" sqref="DF55:DH55"/>
    </sheetView>
  </sheetViews>
  <sheetFormatPr defaultColWidth="8.85546875" defaultRowHeight="15" x14ac:dyDescent="0.25"/>
  <cols>
    <col min="1" max="1" width="8.2851562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6384" width="8.85546875" style="1"/>
  </cols>
  <sheetData>
    <row r="1" spans="1:184" ht="42" customHeight="1" x14ac:dyDescent="0.25">
      <c r="A1" s="13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</row>
    <row r="2" spans="1:184" ht="163.5" customHeight="1" thickBot="1" x14ac:dyDescent="0.3">
      <c r="B2" s="75">
        <v>50</v>
      </c>
      <c r="C2" s="75">
        <v>50</v>
      </c>
      <c r="D2" s="75">
        <v>50</v>
      </c>
      <c r="E2" s="75">
        <v>50</v>
      </c>
      <c r="F2" s="75">
        <v>50</v>
      </c>
      <c r="G2" s="75">
        <v>50</v>
      </c>
      <c r="H2" s="75">
        <v>50</v>
      </c>
      <c r="I2" s="75">
        <v>50</v>
      </c>
      <c r="J2" s="75">
        <v>50</v>
      </c>
      <c r="K2" s="75">
        <v>50</v>
      </c>
      <c r="L2" s="75">
        <v>50</v>
      </c>
      <c r="M2" s="75">
        <v>50</v>
      </c>
      <c r="N2" s="75">
        <v>50</v>
      </c>
      <c r="O2" s="75">
        <v>50</v>
      </c>
      <c r="P2" s="75">
        <v>50</v>
      </c>
      <c r="Q2" s="75">
        <v>50</v>
      </c>
      <c r="R2" s="75">
        <v>50</v>
      </c>
      <c r="S2" s="75">
        <v>50</v>
      </c>
      <c r="T2" s="75">
        <v>50</v>
      </c>
      <c r="U2" s="75">
        <v>50</v>
      </c>
      <c r="V2" s="75">
        <v>50</v>
      </c>
      <c r="W2" s="75">
        <v>50</v>
      </c>
      <c r="X2" s="75">
        <v>50</v>
      </c>
      <c r="Y2" s="75">
        <v>50</v>
      </c>
      <c r="Z2" s="75">
        <v>50</v>
      </c>
      <c r="AA2" s="75">
        <v>50</v>
      </c>
      <c r="AB2" s="75">
        <v>50</v>
      </c>
      <c r="AC2" s="75">
        <v>50</v>
      </c>
      <c r="AD2" s="75">
        <v>50</v>
      </c>
      <c r="AE2" s="75">
        <v>50</v>
      </c>
      <c r="AF2" s="75">
        <v>50</v>
      </c>
      <c r="AG2" s="75">
        <v>50</v>
      </c>
      <c r="AH2" s="75">
        <v>50</v>
      </c>
      <c r="AI2" s="75">
        <v>50</v>
      </c>
      <c r="AJ2" s="75">
        <v>50</v>
      </c>
      <c r="AK2" s="75">
        <v>50</v>
      </c>
      <c r="AL2" s="75">
        <v>50</v>
      </c>
      <c r="AM2" s="75">
        <v>50</v>
      </c>
      <c r="AN2" s="75">
        <v>50</v>
      </c>
      <c r="AO2" s="75">
        <v>50</v>
      </c>
      <c r="AP2" s="75">
        <v>50</v>
      </c>
      <c r="AQ2" s="75">
        <v>50</v>
      </c>
      <c r="AR2" s="75">
        <v>50</v>
      </c>
      <c r="AS2" s="75">
        <v>50</v>
      </c>
      <c r="AT2" s="75">
        <v>50</v>
      </c>
      <c r="AU2" s="75">
        <v>50</v>
      </c>
      <c r="AV2" s="75">
        <v>50</v>
      </c>
      <c r="AW2" s="75">
        <v>50</v>
      </c>
      <c r="AX2" s="75">
        <v>50</v>
      </c>
      <c r="AY2" s="75">
        <v>50</v>
      </c>
      <c r="AZ2" s="75">
        <v>50</v>
      </c>
      <c r="BA2" s="75">
        <v>50</v>
      </c>
      <c r="BB2" s="75">
        <v>50</v>
      </c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75">
        <v>50</v>
      </c>
      <c r="CG2" s="75">
        <v>50</v>
      </c>
      <c r="CH2" s="75">
        <v>50</v>
      </c>
      <c r="CI2" s="75">
        <v>50</v>
      </c>
      <c r="CJ2" s="75">
        <v>50</v>
      </c>
      <c r="CK2" s="75">
        <v>50</v>
      </c>
      <c r="CL2" s="75">
        <v>50</v>
      </c>
      <c r="CM2" s="75">
        <v>50</v>
      </c>
      <c r="CN2" s="75">
        <v>50</v>
      </c>
      <c r="CO2" s="75">
        <v>50</v>
      </c>
      <c r="CP2" s="75">
        <v>50</v>
      </c>
      <c r="CQ2" s="75">
        <v>50</v>
      </c>
      <c r="CR2" s="75">
        <v>50</v>
      </c>
      <c r="CS2" s="75">
        <v>50</v>
      </c>
      <c r="CT2" s="75">
        <v>50</v>
      </c>
      <c r="CU2" s="75">
        <v>50</v>
      </c>
      <c r="CV2" s="75">
        <v>50</v>
      </c>
      <c r="CW2" s="75">
        <v>50</v>
      </c>
      <c r="CX2" s="75">
        <v>50</v>
      </c>
      <c r="CY2" s="75">
        <v>50</v>
      </c>
      <c r="CZ2" s="75">
        <v>50</v>
      </c>
      <c r="DA2" s="75">
        <v>50</v>
      </c>
      <c r="DB2" s="75">
        <v>50</v>
      </c>
      <c r="DC2" s="75">
        <v>50</v>
      </c>
      <c r="DD2" s="75">
        <v>50</v>
      </c>
      <c r="DE2" s="75">
        <v>50</v>
      </c>
      <c r="DF2" s="75">
        <v>50</v>
      </c>
      <c r="DG2" s="75">
        <v>50</v>
      </c>
      <c r="DH2" s="75">
        <v>50</v>
      </c>
      <c r="DI2" s="75">
        <v>50</v>
      </c>
      <c r="DJ2" s="75">
        <v>50</v>
      </c>
      <c r="DK2" s="75">
        <v>50</v>
      </c>
      <c r="DL2" s="75">
        <v>50</v>
      </c>
      <c r="DM2" s="75">
        <v>50</v>
      </c>
      <c r="DN2" s="75">
        <v>50</v>
      </c>
      <c r="DO2" s="75">
        <v>50</v>
      </c>
      <c r="DP2" s="75">
        <v>50</v>
      </c>
      <c r="DQ2" s="75">
        <v>50</v>
      </c>
      <c r="DR2" s="75">
        <v>50</v>
      </c>
      <c r="DS2" s="75">
        <v>50</v>
      </c>
      <c r="DT2" s="75">
        <v>50</v>
      </c>
      <c r="DU2" s="75">
        <v>50</v>
      </c>
      <c r="DV2" s="75">
        <v>50</v>
      </c>
      <c r="DW2" s="75">
        <v>50</v>
      </c>
      <c r="DX2" s="75">
        <v>50</v>
      </c>
      <c r="DY2" s="75">
        <v>50</v>
      </c>
      <c r="DZ2" s="75">
        <v>50</v>
      </c>
      <c r="EA2" s="75">
        <v>50</v>
      </c>
      <c r="EB2" s="75">
        <v>50</v>
      </c>
      <c r="EC2" s="75">
        <v>50</v>
      </c>
      <c r="ED2" s="75">
        <v>50</v>
      </c>
      <c r="EE2" s="75">
        <v>50</v>
      </c>
      <c r="EF2" s="75">
        <v>50</v>
      </c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</row>
    <row r="3" spans="1:184" ht="42" customHeight="1" thickTop="1" x14ac:dyDescent="0.25">
      <c r="A3" s="13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E3" s="1" t="s">
        <v>45</v>
      </c>
      <c r="AF3" s="1">
        <v>14.5</v>
      </c>
      <c r="AG3" s="1">
        <f>Sheet1!$D$6</f>
        <v>1</v>
      </c>
      <c r="AH3" s="1">
        <v>14.5</v>
      </c>
      <c r="AI3" s="1" t="s">
        <v>45</v>
      </c>
      <c r="AJ3" s="1">
        <v>14.5</v>
      </c>
      <c r="AK3" s="1">
        <f>Sheet1!$D$6</f>
        <v>1</v>
      </c>
      <c r="AL3" s="1">
        <v>14.5</v>
      </c>
      <c r="AM3" s="1" t="s">
        <v>45</v>
      </c>
      <c r="AN3" s="1">
        <v>14.5</v>
      </c>
      <c r="AO3" s="1">
        <f>Sheet1!$D$6</f>
        <v>1</v>
      </c>
      <c r="AP3" s="1">
        <v>14.5</v>
      </c>
      <c r="AQ3" s="1" t="s">
        <v>45</v>
      </c>
      <c r="AR3" s="1">
        <f>29/2</f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</v>
      </c>
      <c r="CF3" s="1">
        <v>14.5</v>
      </c>
      <c r="CG3" s="1"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14.5</v>
      </c>
      <c r="DG3" s="1" t="s">
        <v>45</v>
      </c>
      <c r="DH3" s="1">
        <v>14.5</v>
      </c>
      <c r="DI3" s="1">
        <f>Sheet1!$D$6</f>
        <v>1</v>
      </c>
      <c r="DJ3" s="1">
        <v>14.5</v>
      </c>
      <c r="DK3" s="1" t="s">
        <v>45</v>
      </c>
      <c r="DL3" s="1">
        <v>14.5</v>
      </c>
      <c r="DM3" s="1">
        <f>Sheet1!$D$6</f>
        <v>1</v>
      </c>
      <c r="DN3" s="1">
        <v>14.5</v>
      </c>
      <c r="DO3" s="1" t="s">
        <v>45</v>
      </c>
      <c r="DP3" s="1">
        <v>14.5</v>
      </c>
      <c r="DQ3" s="1">
        <f>Sheet1!$D$6</f>
        <v>1</v>
      </c>
      <c r="DR3" s="1">
        <v>14.5</v>
      </c>
      <c r="DS3" s="1" t="s">
        <v>45</v>
      </c>
      <c r="DT3" s="1">
        <v>14.5</v>
      </c>
      <c r="DU3" s="1">
        <f>Sheet1!$D$6</f>
        <v>1</v>
      </c>
      <c r="DV3" s="1">
        <v>14.5</v>
      </c>
      <c r="DW3" s="1" t="s">
        <v>45</v>
      </c>
      <c r="DX3" s="1">
        <v>14.5</v>
      </c>
      <c r="DY3" s="1">
        <f>Sheet1!$D$6</f>
        <v>1</v>
      </c>
      <c r="DZ3" s="1">
        <v>14.5</v>
      </c>
      <c r="EA3" s="1" t="s">
        <v>45</v>
      </c>
      <c r="EB3" s="1">
        <f>29/2</f>
        <v>14.5</v>
      </c>
      <c r="EC3" s="1">
        <f>Sheet1!$D$6</f>
        <v>1</v>
      </c>
      <c r="ED3" s="1">
        <v>14.5</v>
      </c>
      <c r="EE3" s="1" t="s">
        <v>45</v>
      </c>
      <c r="EF3" s="1">
        <v>14.5</v>
      </c>
      <c r="EH3" s="60"/>
      <c r="EI3" s="59"/>
      <c r="EJ3" s="51"/>
      <c r="EK3" s="51"/>
      <c r="EL3" s="51"/>
      <c r="EM3" s="51"/>
      <c r="EN3" s="51"/>
      <c r="EO3" s="51"/>
      <c r="EP3" s="51"/>
      <c r="EQ3" s="51"/>
      <c r="ER3" s="51"/>
      <c r="ES3" s="51"/>
      <c r="ET3" s="51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1"/>
      <c r="FJ3" s="51"/>
      <c r="FK3" s="51"/>
      <c r="FL3" s="51"/>
      <c r="FM3" s="51"/>
      <c r="FN3" s="51"/>
      <c r="FO3" s="51"/>
      <c r="FP3" s="51"/>
      <c r="FQ3" s="51"/>
      <c r="FR3" s="51"/>
      <c r="FS3" s="51"/>
      <c r="FT3" s="51"/>
      <c r="FU3" s="51"/>
      <c r="FV3" s="51"/>
      <c r="FW3" s="51"/>
      <c r="FX3" s="51"/>
      <c r="FY3" s="51"/>
      <c r="FZ3" s="51"/>
      <c r="GA3" s="51"/>
      <c r="GB3" s="51"/>
    </row>
    <row r="4" spans="1:184" ht="7.5" customHeight="1" x14ac:dyDescent="0.25">
      <c r="B4" s="1">
        <f>Sheet1!$D$6</f>
        <v>1</v>
      </c>
      <c r="C4" s="1">
        <f>Sheet1!$D$6</f>
        <v>1</v>
      </c>
      <c r="D4" s="1">
        <f>Sheet1!$D$6</f>
        <v>1</v>
      </c>
      <c r="E4" s="1">
        <f>Sheet1!$D$6</f>
        <v>1</v>
      </c>
      <c r="F4" s="1">
        <f>Sheet1!$D$6</f>
        <v>1</v>
      </c>
      <c r="G4" s="1">
        <f>Sheet1!$D$6</f>
        <v>1</v>
      </c>
      <c r="H4" s="1">
        <f>Sheet1!$D$6</f>
        <v>1</v>
      </c>
      <c r="I4" s="1">
        <f>Sheet1!$D$6</f>
        <v>1</v>
      </c>
      <c r="J4" s="1">
        <f>Sheet1!$D$6</f>
        <v>1</v>
      </c>
      <c r="K4" s="1">
        <f>Sheet1!$D$6</f>
        <v>1</v>
      </c>
      <c r="L4" s="1">
        <f>Sheet1!$D$6</f>
        <v>1</v>
      </c>
      <c r="M4" s="1">
        <f>Sheet1!$D$6</f>
        <v>1</v>
      </c>
      <c r="N4" s="1">
        <f>Sheet1!$D$6</f>
        <v>1</v>
      </c>
      <c r="O4" s="1">
        <f>Sheet1!$D$6</f>
        <v>1</v>
      </c>
      <c r="P4" s="1">
        <f>Sheet1!$D$6</f>
        <v>1</v>
      </c>
      <c r="Q4" s="1">
        <f>Sheet1!$D$6</f>
        <v>1</v>
      </c>
      <c r="R4" s="1">
        <f>Sheet1!$D$6</f>
        <v>1</v>
      </c>
      <c r="S4" s="1">
        <f>Sheet1!$D$6</f>
        <v>1</v>
      </c>
      <c r="T4" s="1">
        <f>Sheet1!$D$6</f>
        <v>1</v>
      </c>
      <c r="U4" s="1">
        <f>Sheet1!$D$6</f>
        <v>1</v>
      </c>
      <c r="V4" s="1">
        <f>Sheet1!$D$6</f>
        <v>1</v>
      </c>
      <c r="W4" s="1">
        <f>Sheet1!$D$6</f>
        <v>1</v>
      </c>
      <c r="X4" s="1">
        <f>Sheet1!$D$6</f>
        <v>1</v>
      </c>
      <c r="Y4" s="1">
        <f>Sheet1!$D$6</f>
        <v>1</v>
      </c>
      <c r="Z4" s="1">
        <f>Sheet1!$D$6</f>
        <v>1</v>
      </c>
      <c r="AA4" s="1">
        <f>Sheet1!$D$6</f>
        <v>1</v>
      </c>
      <c r="AB4" s="1">
        <f>Sheet1!$D$6</f>
        <v>1</v>
      </c>
      <c r="AC4" s="1">
        <f>Sheet1!$D$6</f>
        <v>1</v>
      </c>
      <c r="AD4" s="1">
        <f>Sheet1!$D$6</f>
        <v>1</v>
      </c>
      <c r="AE4" s="1">
        <f>Sheet1!$D$6</f>
        <v>1</v>
      </c>
      <c r="AF4" s="1">
        <f>Sheet1!$D$6</f>
        <v>1</v>
      </c>
      <c r="AG4" s="1">
        <f>Sheet1!$D$6</f>
        <v>1</v>
      </c>
      <c r="AH4" s="1">
        <f>Sheet1!$D$6</f>
        <v>1</v>
      </c>
      <c r="AI4" s="1">
        <f>Sheet1!$D$6</f>
        <v>1</v>
      </c>
      <c r="AJ4" s="1">
        <f>Sheet1!$D$6</f>
        <v>1</v>
      </c>
      <c r="AK4" s="1">
        <f>Sheet1!$D$6</f>
        <v>1</v>
      </c>
      <c r="AL4" s="1">
        <f>Sheet1!$D$6</f>
        <v>1</v>
      </c>
      <c r="AM4" s="1">
        <f>Sheet1!$D$6</f>
        <v>1</v>
      </c>
      <c r="AN4" s="1">
        <f>Sheet1!$D$6</f>
        <v>1</v>
      </c>
      <c r="AO4" s="1">
        <f>Sheet1!$D$6</f>
        <v>1</v>
      </c>
      <c r="AP4" s="1">
        <f>Sheet1!$D$6</f>
        <v>1</v>
      </c>
      <c r="AQ4" s="1">
        <f>Sheet1!$D$6</f>
        <v>1</v>
      </c>
      <c r="AR4" s="1">
        <f>Sheet1!$D$6</f>
        <v>1</v>
      </c>
      <c r="AS4" s="1">
        <f>Sheet1!$D$6</f>
        <v>1</v>
      </c>
      <c r="AT4" s="1">
        <f>Sheet1!$D$6</f>
        <v>1</v>
      </c>
      <c r="AU4" s="1">
        <f>Sheet1!$D$6</f>
        <v>1</v>
      </c>
      <c r="AV4" s="1">
        <f>Sheet1!$D$6</f>
        <v>1</v>
      </c>
      <c r="AW4" s="1">
        <f>Sheet1!$D$6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Sheet1!$D$6</f>
        <v>1</v>
      </c>
      <c r="CL4" s="1">
        <f>Sheet1!$D$6</f>
        <v>1</v>
      </c>
      <c r="CM4" s="1">
        <f>Sheet1!$D$6</f>
        <v>1</v>
      </c>
      <c r="CN4" s="1">
        <f>Sheet1!$D$6</f>
        <v>1</v>
      </c>
      <c r="CO4" s="1">
        <f>Sheet1!$D$6</f>
        <v>1</v>
      </c>
      <c r="CP4" s="1">
        <f>Sheet1!$D$6</f>
        <v>1</v>
      </c>
      <c r="CQ4" s="1">
        <f>Sheet1!$D$6</f>
        <v>1</v>
      </c>
      <c r="CR4" s="1">
        <f>Sheet1!$D$6</f>
        <v>1</v>
      </c>
      <c r="CS4" s="1">
        <f>Sheet1!$D$6</f>
        <v>1</v>
      </c>
      <c r="CT4" s="1">
        <f>Sheet1!$D$6</f>
        <v>1</v>
      </c>
      <c r="CU4" s="1">
        <f>Sheet1!$D$6</f>
        <v>1</v>
      </c>
      <c r="CV4" s="1">
        <f>Sheet1!$D$6</f>
        <v>1</v>
      </c>
      <c r="CW4" s="1">
        <f>Sheet1!$D$6</f>
        <v>1</v>
      </c>
      <c r="CX4" s="1">
        <f>Sheet1!$D$6</f>
        <v>1</v>
      </c>
      <c r="CY4" s="1">
        <f>Sheet1!$D$6</f>
        <v>1</v>
      </c>
      <c r="CZ4" s="1">
        <f>Sheet1!$D$6</f>
        <v>1</v>
      </c>
      <c r="DA4" s="1">
        <f>Sheet1!$D$6</f>
        <v>1</v>
      </c>
      <c r="DB4" s="1">
        <f>Sheet1!$D$6</f>
        <v>1</v>
      </c>
      <c r="DC4" s="1">
        <f>Sheet1!$D$6</f>
        <v>1</v>
      </c>
      <c r="DD4" s="1">
        <f>Sheet1!$D$6</f>
        <v>1</v>
      </c>
      <c r="DE4" s="1">
        <f>Sheet1!$D$6</f>
        <v>1</v>
      </c>
      <c r="DF4" s="1">
        <f>Sheet1!$D$6</f>
        <v>1</v>
      </c>
      <c r="DG4" s="1">
        <f>Sheet1!$D$6</f>
        <v>1</v>
      </c>
      <c r="DH4" s="1">
        <f>Sheet1!$D$6</f>
        <v>1</v>
      </c>
      <c r="DI4" s="1">
        <f>Sheet1!$D$6</f>
        <v>1</v>
      </c>
      <c r="DJ4" s="1">
        <f>Sheet1!$D$6</f>
        <v>1</v>
      </c>
      <c r="DK4" s="1">
        <f>Sheet1!$D$6</f>
        <v>1</v>
      </c>
      <c r="DL4" s="1">
        <f>Sheet1!$D$6</f>
        <v>1</v>
      </c>
      <c r="DM4" s="1">
        <f>Sheet1!$D$6</f>
        <v>1</v>
      </c>
      <c r="DN4" s="1">
        <f>Sheet1!$D$6</f>
        <v>1</v>
      </c>
      <c r="DO4" s="1">
        <f>Sheet1!$D$6</f>
        <v>1</v>
      </c>
      <c r="DP4" s="1">
        <f>Sheet1!$D$6</f>
        <v>1</v>
      </c>
      <c r="DQ4" s="1">
        <f>Sheet1!$D$6</f>
        <v>1</v>
      </c>
      <c r="DR4" s="1">
        <f>Sheet1!$D$6</f>
        <v>1</v>
      </c>
      <c r="DS4" s="1">
        <f>Sheet1!$D$6</f>
        <v>1</v>
      </c>
      <c r="DT4" s="1">
        <f>Sheet1!$D$6</f>
        <v>1</v>
      </c>
      <c r="DU4" s="1">
        <f>Sheet1!$D$6</f>
        <v>1</v>
      </c>
      <c r="DV4" s="1">
        <f>Sheet1!$D$6</f>
        <v>1</v>
      </c>
      <c r="DW4" s="1">
        <f>Sheet1!$D$6</f>
        <v>1</v>
      </c>
      <c r="DX4" s="1">
        <f>Sheet1!$D$6</f>
        <v>1</v>
      </c>
      <c r="DY4" s="1">
        <f>Sheet1!$D$6</f>
        <v>1</v>
      </c>
      <c r="DZ4" s="1">
        <f>Sheet1!$D$6</f>
        <v>1</v>
      </c>
      <c r="EA4" s="1">
        <f>Sheet1!$D$6</f>
        <v>1</v>
      </c>
      <c r="EB4" s="1">
        <f>Sheet1!$D$6</f>
        <v>1</v>
      </c>
      <c r="EC4" s="1">
        <f>Sheet1!$D$6</f>
        <v>1</v>
      </c>
      <c r="ED4" s="1">
        <f>Sheet1!$D$6</f>
        <v>1</v>
      </c>
      <c r="EE4" s="1">
        <f>Sheet1!$D$6</f>
        <v>1</v>
      </c>
      <c r="EF4" s="1">
        <f>Sheet1!$D$6</f>
        <v>1</v>
      </c>
      <c r="EH4" s="67"/>
      <c r="EI4" s="66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  <c r="FW4" s="51"/>
      <c r="FX4" s="51"/>
      <c r="FY4" s="51"/>
      <c r="FZ4" s="51"/>
      <c r="GA4" s="51"/>
      <c r="GB4" s="51"/>
    </row>
    <row r="5" spans="1:184" ht="42" customHeight="1" x14ac:dyDescent="0.25">
      <c r="A5" s="13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E5" s="1">
        <f>Sheet1!$D$6</f>
        <v>1</v>
      </c>
      <c r="AF5" s="1">
        <v>14.5</v>
      </c>
      <c r="AG5" s="1" t="s">
        <v>45</v>
      </c>
      <c r="AH5" s="1">
        <v>14.5</v>
      </c>
      <c r="AI5" s="1">
        <f>Sheet1!$D$6</f>
        <v>1</v>
      </c>
      <c r="AJ5" s="1">
        <v>14.5</v>
      </c>
      <c r="AK5" s="1" t="s">
        <v>45</v>
      </c>
      <c r="AL5" s="1">
        <v>14.5</v>
      </c>
      <c r="AM5" s="1">
        <f>Sheet1!$D$6</f>
        <v>1</v>
      </c>
      <c r="AN5" s="1">
        <v>14.5</v>
      </c>
      <c r="AO5" s="1" t="s">
        <v>45</v>
      </c>
      <c r="AP5" s="1">
        <f>29/2</f>
        <v>14.5</v>
      </c>
      <c r="AQ5" s="1">
        <f>Sheet1!$D$6</f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G5" s="1">
        <f>Sheet1!$D$6</f>
        <v>1</v>
      </c>
      <c r="DH5" s="1">
        <v>14.5</v>
      </c>
      <c r="DI5" s="1" t="s">
        <v>45</v>
      </c>
      <c r="DJ5" s="1">
        <v>14.5</v>
      </c>
      <c r="DK5" s="1">
        <f>Sheet1!$D$6</f>
        <v>1</v>
      </c>
      <c r="DL5" s="1">
        <v>14.5</v>
      </c>
      <c r="DM5" s="1" t="s">
        <v>45</v>
      </c>
      <c r="DN5" s="1">
        <v>14.5</v>
      </c>
      <c r="DO5" s="1">
        <f>Sheet1!$D$6</f>
        <v>1</v>
      </c>
      <c r="DP5" s="1">
        <v>14.5</v>
      </c>
      <c r="DQ5" s="1" t="s">
        <v>45</v>
      </c>
      <c r="DR5" s="1">
        <v>14.5</v>
      </c>
      <c r="DS5" s="1">
        <f>Sheet1!$D$6</f>
        <v>1</v>
      </c>
      <c r="DT5" s="1">
        <v>14.5</v>
      </c>
      <c r="DU5" s="1" t="s">
        <v>45</v>
      </c>
      <c r="DV5" s="1">
        <v>14.5</v>
      </c>
      <c r="DW5" s="1">
        <f>Sheet1!$D$6</f>
        <v>1</v>
      </c>
      <c r="DX5" s="1">
        <v>14.5</v>
      </c>
      <c r="DY5" s="1" t="s">
        <v>45</v>
      </c>
      <c r="DZ5" s="1">
        <f>29/2</f>
        <v>14.5</v>
      </c>
      <c r="EA5" s="1">
        <f>Sheet1!$D$6</f>
        <v>1</v>
      </c>
      <c r="EB5" s="1">
        <v>14.5</v>
      </c>
      <c r="EC5" s="1" t="s">
        <v>45</v>
      </c>
      <c r="ED5" s="1">
        <v>14.5</v>
      </c>
      <c r="EE5" s="1">
        <f>Sheet1!$D$6</f>
        <v>1</v>
      </c>
      <c r="EF5" s="1">
        <v>14</v>
      </c>
      <c r="EH5" s="67"/>
      <c r="EI5" s="66"/>
      <c r="EJ5" s="51"/>
      <c r="EK5" s="51"/>
      <c r="EL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</row>
    <row r="6" spans="1:184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G6" s="1">
        <f>Sheet1!$D$5</f>
        <v>1</v>
      </c>
      <c r="DH6" s="1">
        <f>Sheet1!$D$5</f>
        <v>1</v>
      </c>
      <c r="DI6" s="1">
        <f>Sheet1!$D$5</f>
        <v>1</v>
      </c>
      <c r="DJ6" s="1">
        <f>Sheet1!$D$5</f>
        <v>1</v>
      </c>
      <c r="DK6" s="1">
        <f>Sheet1!$D$5</f>
        <v>1</v>
      </c>
      <c r="DL6" s="1">
        <f>Sheet1!$D$5</f>
        <v>1</v>
      </c>
      <c r="DM6" s="1">
        <f>Sheet1!$D$5</f>
        <v>1</v>
      </c>
      <c r="DN6" s="1">
        <f>Sheet1!$D$5</f>
        <v>1</v>
      </c>
      <c r="DO6" s="1">
        <f>Sheet1!$D$5</f>
        <v>1</v>
      </c>
      <c r="DP6" s="1">
        <f>Sheet1!$D$5</f>
        <v>1</v>
      </c>
      <c r="DQ6" s="1">
        <f>Sheet1!$D$5</f>
        <v>1</v>
      </c>
      <c r="DR6" s="1">
        <f>Sheet1!$D$5</f>
        <v>1</v>
      </c>
      <c r="DS6" s="1">
        <f>Sheet1!$D$5</f>
        <v>1</v>
      </c>
      <c r="DT6" s="1">
        <f>Sheet1!$D$5</f>
        <v>1</v>
      </c>
      <c r="DU6" s="1">
        <f>Sheet1!$D$5</f>
        <v>1</v>
      </c>
      <c r="DV6" s="1">
        <f>Sheet1!$D$5</f>
        <v>1</v>
      </c>
      <c r="DW6" s="1">
        <f>Sheet1!$D$5</f>
        <v>1</v>
      </c>
      <c r="DX6" s="1">
        <f>Sheet1!$D$5</f>
        <v>1</v>
      </c>
      <c r="DY6" s="1">
        <f>Sheet1!$D$5</f>
        <v>1</v>
      </c>
      <c r="DZ6" s="1">
        <f>Sheet1!$D$5</f>
        <v>1</v>
      </c>
      <c r="EA6" s="1">
        <f>Sheet1!$D$5</f>
        <v>1</v>
      </c>
      <c r="EB6" s="1">
        <f>Sheet1!$D$5</f>
        <v>1</v>
      </c>
      <c r="EC6" s="1">
        <f>Sheet1!$D$5</f>
        <v>1</v>
      </c>
      <c r="ED6" s="1">
        <f>Sheet1!$D$5</f>
        <v>1</v>
      </c>
      <c r="EE6" s="1">
        <f>Sheet1!$D$5</f>
        <v>1</v>
      </c>
      <c r="EF6" s="1">
        <f>Sheet1!$D$5</f>
        <v>1</v>
      </c>
      <c r="EH6" s="67"/>
      <c r="EI6" s="66"/>
      <c r="EJ6" s="51"/>
      <c r="EK6" s="51"/>
      <c r="EL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A6" s="51"/>
      <c r="GB6" s="51"/>
    </row>
    <row r="7" spans="1:184" ht="42" customHeight="1" x14ac:dyDescent="0.25">
      <c r="A7" s="13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E7" s="1" t="s">
        <v>45</v>
      </c>
      <c r="AF7" s="1">
        <v>14.5</v>
      </c>
      <c r="AG7" s="1">
        <f>Sheet1!$D$6</f>
        <v>1</v>
      </c>
      <c r="AH7" s="1">
        <v>14.5</v>
      </c>
      <c r="AI7" s="1" t="s">
        <v>45</v>
      </c>
      <c r="AJ7" s="1">
        <v>14.5</v>
      </c>
      <c r="AK7" s="1">
        <f>Sheet1!$D$6</f>
        <v>1</v>
      </c>
      <c r="AL7" s="1">
        <v>14.5</v>
      </c>
      <c r="AM7" s="1" t="s">
        <v>45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f>29/2</f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</v>
      </c>
      <c r="CF7" s="1">
        <v>14.5</v>
      </c>
      <c r="CG7" s="1"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14.5</v>
      </c>
      <c r="DG7" s="1" t="s">
        <v>45</v>
      </c>
      <c r="DH7" s="1">
        <v>14.5</v>
      </c>
      <c r="DI7" s="1">
        <f>Sheet1!$D$6</f>
        <v>1</v>
      </c>
      <c r="DJ7" s="1">
        <v>14.5</v>
      </c>
      <c r="DK7" s="1" t="s">
        <v>45</v>
      </c>
      <c r="DL7" s="1">
        <v>14.5</v>
      </c>
      <c r="DM7" s="1">
        <f>Sheet1!$D$6</f>
        <v>1</v>
      </c>
      <c r="DN7" s="1">
        <v>14.5</v>
      </c>
      <c r="DO7" s="1" t="s">
        <v>45</v>
      </c>
      <c r="DP7" s="1">
        <v>14.5</v>
      </c>
      <c r="DQ7" s="1">
        <f>Sheet1!$D$6</f>
        <v>1</v>
      </c>
      <c r="DR7" s="1">
        <v>14.5</v>
      </c>
      <c r="DS7" s="1" t="s">
        <v>45</v>
      </c>
      <c r="DT7" s="1">
        <v>14.5</v>
      </c>
      <c r="DU7" s="1">
        <f>Sheet1!$D$6</f>
        <v>1</v>
      </c>
      <c r="DV7" s="1">
        <v>14.5</v>
      </c>
      <c r="DW7" s="1" t="s">
        <v>45</v>
      </c>
      <c r="DX7" s="1">
        <v>14.5</v>
      </c>
      <c r="DY7" s="1">
        <f>Sheet1!$D$6</f>
        <v>1</v>
      </c>
      <c r="DZ7" s="1">
        <v>14.5</v>
      </c>
      <c r="EA7" s="1" t="s">
        <v>45</v>
      </c>
      <c r="EB7" s="1">
        <f>29/2</f>
        <v>14.5</v>
      </c>
      <c r="EC7" s="1">
        <f>Sheet1!$D$6</f>
        <v>1</v>
      </c>
      <c r="ED7" s="1">
        <v>14.5</v>
      </c>
      <c r="EE7" s="1" t="s">
        <v>45</v>
      </c>
      <c r="EF7" s="1">
        <v>14.5</v>
      </c>
      <c r="EH7" s="67"/>
      <c r="EI7" s="66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</row>
    <row r="8" spans="1:184" ht="7.5" customHeight="1" x14ac:dyDescent="0.25">
      <c r="B8" s="1">
        <f>Sheet1!$D$6</f>
        <v>1</v>
      </c>
      <c r="C8" s="1">
        <f>Sheet1!$D$6</f>
        <v>1</v>
      </c>
      <c r="D8" s="1">
        <f>Sheet1!$D$6</f>
        <v>1</v>
      </c>
      <c r="E8" s="1">
        <f>Sheet1!$D$6</f>
        <v>1</v>
      </c>
      <c r="F8" s="1">
        <f>Sheet1!$D$6</f>
        <v>1</v>
      </c>
      <c r="G8" s="1">
        <f>Sheet1!$D$6</f>
        <v>1</v>
      </c>
      <c r="H8" s="1">
        <f>Sheet1!$D$6</f>
        <v>1</v>
      </c>
      <c r="I8" s="1">
        <f>Sheet1!$D$6</f>
        <v>1</v>
      </c>
      <c r="J8" s="1">
        <f>Sheet1!$D$6</f>
        <v>1</v>
      </c>
      <c r="K8" s="1">
        <f>Sheet1!$D$6</f>
        <v>1</v>
      </c>
      <c r="L8" s="1">
        <f>Sheet1!$D$6</f>
        <v>1</v>
      </c>
      <c r="M8" s="1">
        <f>Sheet1!$D$6</f>
        <v>1</v>
      </c>
      <c r="N8" s="1">
        <f>Sheet1!$D$6</f>
        <v>1</v>
      </c>
      <c r="O8" s="1">
        <f>Sheet1!$D$6</f>
        <v>1</v>
      </c>
      <c r="P8" s="1">
        <f>Sheet1!$D$6</f>
        <v>1</v>
      </c>
      <c r="Q8" s="1">
        <f>Sheet1!$D$6</f>
        <v>1</v>
      </c>
      <c r="R8" s="1">
        <f>Sheet1!$D$6</f>
        <v>1</v>
      </c>
      <c r="S8" s="1">
        <f>Sheet1!$D$6</f>
        <v>1</v>
      </c>
      <c r="T8" s="1">
        <f>Sheet1!$D$6</f>
        <v>1</v>
      </c>
      <c r="U8" s="1">
        <f>Sheet1!$D$6</f>
        <v>1</v>
      </c>
      <c r="V8" s="1">
        <f>Sheet1!$D$6</f>
        <v>1</v>
      </c>
      <c r="W8" s="1">
        <f>Sheet1!$D$6</f>
        <v>1</v>
      </c>
      <c r="X8" s="1">
        <f>Sheet1!$D$6</f>
        <v>1</v>
      </c>
      <c r="Y8" s="1">
        <f>Sheet1!$D$6</f>
        <v>1</v>
      </c>
      <c r="Z8" s="1">
        <f>Sheet1!$D$6</f>
        <v>1</v>
      </c>
      <c r="AA8" s="1">
        <f>Sheet1!$D$6</f>
        <v>1</v>
      </c>
      <c r="AB8" s="1">
        <f>Sheet1!$D$6</f>
        <v>1</v>
      </c>
      <c r="AC8" s="1">
        <f>Sheet1!$D$6</f>
        <v>1</v>
      </c>
      <c r="AD8" s="1">
        <f>Sheet1!$D$6</f>
        <v>1</v>
      </c>
      <c r="AE8" s="1">
        <f>Sheet1!$D$6</f>
        <v>1</v>
      </c>
      <c r="AF8" s="1">
        <f>Sheet1!$D$6</f>
        <v>1</v>
      </c>
      <c r="AG8" s="1">
        <f>Sheet1!$D$6</f>
        <v>1</v>
      </c>
      <c r="AH8" s="1">
        <f>Sheet1!$D$6</f>
        <v>1</v>
      </c>
      <c r="AI8" s="1">
        <f>Sheet1!$D$6</f>
        <v>1</v>
      </c>
      <c r="AJ8" s="1">
        <f>Sheet1!$D$6</f>
        <v>1</v>
      </c>
      <c r="AK8" s="1">
        <f>Sheet1!$D$6</f>
        <v>1</v>
      </c>
      <c r="AL8" s="1">
        <f>Sheet1!$D$6</f>
        <v>1</v>
      </c>
      <c r="AM8" s="1">
        <f>Sheet1!$D$6</f>
        <v>1</v>
      </c>
      <c r="AN8" s="1">
        <f>Sheet1!$D$6</f>
        <v>1</v>
      </c>
      <c r="AO8" s="1">
        <f>Sheet1!$D$6</f>
        <v>1</v>
      </c>
      <c r="AP8" s="1">
        <f>Sheet1!$D$6</f>
        <v>1</v>
      </c>
      <c r="AQ8" s="1">
        <f>Sheet1!$D$6</f>
        <v>1</v>
      </c>
      <c r="AR8" s="1">
        <f>Sheet1!$D$6</f>
        <v>1</v>
      </c>
      <c r="AS8" s="1">
        <f>Sheet1!$D$6</f>
        <v>1</v>
      </c>
      <c r="AT8" s="1">
        <f>Sheet1!$D$6</f>
        <v>1</v>
      </c>
      <c r="AU8" s="1">
        <f>Sheet1!$D$6</f>
        <v>1</v>
      </c>
      <c r="AV8" s="1">
        <f>Sheet1!$D$6</f>
        <v>1</v>
      </c>
      <c r="AW8" s="1">
        <f>Sheet1!$D$6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Sheet1!$D$6</f>
        <v>1</v>
      </c>
      <c r="BB8" s="1">
        <f>Sheet1!$D$5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Sheet1!$D$6</f>
        <v>1</v>
      </c>
      <c r="CL8" s="1">
        <f>Sheet1!$D$6</f>
        <v>1</v>
      </c>
      <c r="CM8" s="1">
        <f>Sheet1!$D$6</f>
        <v>1</v>
      </c>
      <c r="CN8" s="1">
        <f>Sheet1!$D$6</f>
        <v>1</v>
      </c>
      <c r="CO8" s="1">
        <f>Sheet1!$D$6</f>
        <v>1</v>
      </c>
      <c r="CP8" s="1">
        <f>Sheet1!$D$6</f>
        <v>1</v>
      </c>
      <c r="CQ8" s="1">
        <f>Sheet1!$D$6</f>
        <v>1</v>
      </c>
      <c r="CR8" s="1">
        <f>Sheet1!$D$6</f>
        <v>1</v>
      </c>
      <c r="CS8" s="1">
        <f>Sheet1!$D$6</f>
        <v>1</v>
      </c>
      <c r="CT8" s="1">
        <f>Sheet1!$D$6</f>
        <v>1</v>
      </c>
      <c r="CU8" s="1">
        <f>Sheet1!$D$6</f>
        <v>1</v>
      </c>
      <c r="CV8" s="1">
        <f>Sheet1!$D$6</f>
        <v>1</v>
      </c>
      <c r="CW8" s="1">
        <f>Sheet1!$D$6</f>
        <v>1</v>
      </c>
      <c r="CX8" s="1">
        <f>Sheet1!$D$6</f>
        <v>1</v>
      </c>
      <c r="CY8" s="1">
        <f>Sheet1!$D$6</f>
        <v>1</v>
      </c>
      <c r="CZ8" s="1">
        <f>Sheet1!$D$6</f>
        <v>1</v>
      </c>
      <c r="DA8" s="1">
        <f>Sheet1!$D$6</f>
        <v>1</v>
      </c>
      <c r="DB8" s="1">
        <f>Sheet1!$D$6</f>
        <v>1</v>
      </c>
      <c r="DC8" s="1">
        <f>Sheet1!$D$6</f>
        <v>1</v>
      </c>
      <c r="DD8" s="1">
        <f>Sheet1!$D$6</f>
        <v>1</v>
      </c>
      <c r="DE8" s="1">
        <f>Sheet1!$D$6</f>
        <v>1</v>
      </c>
      <c r="DF8" s="1">
        <f>Sheet1!$D$6</f>
        <v>1</v>
      </c>
      <c r="DG8" s="1">
        <f>Sheet1!$D$6</f>
        <v>1</v>
      </c>
      <c r="DH8" s="1">
        <f>Sheet1!$D$6</f>
        <v>1</v>
      </c>
      <c r="DI8" s="1">
        <f>Sheet1!$D$6</f>
        <v>1</v>
      </c>
      <c r="DJ8" s="1">
        <f>Sheet1!$D$6</f>
        <v>1</v>
      </c>
      <c r="DK8" s="1">
        <f>Sheet1!$D$6</f>
        <v>1</v>
      </c>
      <c r="DL8" s="1">
        <f>Sheet1!$D$6</f>
        <v>1</v>
      </c>
      <c r="DM8" s="1">
        <f>Sheet1!$D$6</f>
        <v>1</v>
      </c>
      <c r="DN8" s="1">
        <f>Sheet1!$D$6</f>
        <v>1</v>
      </c>
      <c r="DO8" s="1">
        <f>Sheet1!$D$6</f>
        <v>1</v>
      </c>
      <c r="DP8" s="1">
        <f>Sheet1!$D$6</f>
        <v>1</v>
      </c>
      <c r="DQ8" s="1">
        <f>Sheet1!$D$6</f>
        <v>1</v>
      </c>
      <c r="DR8" s="1">
        <f>Sheet1!$D$6</f>
        <v>1</v>
      </c>
      <c r="DS8" s="1">
        <f>Sheet1!$D$6</f>
        <v>1</v>
      </c>
      <c r="DT8" s="1">
        <f>Sheet1!$D$6</f>
        <v>1</v>
      </c>
      <c r="DU8" s="1">
        <f>Sheet1!$D$6</f>
        <v>1</v>
      </c>
      <c r="DV8" s="1">
        <f>Sheet1!$D$6</f>
        <v>1</v>
      </c>
      <c r="DW8" s="1">
        <f>Sheet1!$D$6</f>
        <v>1</v>
      </c>
      <c r="DX8" s="1">
        <f>Sheet1!$D$6</f>
        <v>1</v>
      </c>
      <c r="DY8" s="1">
        <f>Sheet1!$D$6</f>
        <v>1</v>
      </c>
      <c r="DZ8" s="1">
        <f>Sheet1!$D$6</f>
        <v>1</v>
      </c>
      <c r="EA8" s="1">
        <f>Sheet1!$D$6</f>
        <v>1</v>
      </c>
      <c r="EB8" s="1">
        <f>Sheet1!$D$6</f>
        <v>1</v>
      </c>
      <c r="EC8" s="1">
        <f>Sheet1!$D$6</f>
        <v>1</v>
      </c>
      <c r="ED8" s="1">
        <f>Sheet1!$D$6</f>
        <v>1</v>
      </c>
      <c r="EE8" s="1">
        <f>Sheet1!$D$6</f>
        <v>1</v>
      </c>
      <c r="EF8" s="1">
        <f>Sheet1!$D$6</f>
        <v>1</v>
      </c>
      <c r="EH8" s="67"/>
      <c r="EI8" s="66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</row>
    <row r="9" spans="1:184" ht="42" customHeight="1" x14ac:dyDescent="0.25">
      <c r="A9" s="13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E9" s="1">
        <f>Sheet1!$D$6</f>
        <v>1</v>
      </c>
      <c r="AF9" s="1">
        <v>14.5</v>
      </c>
      <c r="AG9" s="1" t="s">
        <v>45</v>
      </c>
      <c r="AH9" s="1">
        <v>14.5</v>
      </c>
      <c r="AI9" s="1">
        <f>Sheet1!$D$6</f>
        <v>1</v>
      </c>
      <c r="AJ9" s="1">
        <v>14.5</v>
      </c>
      <c r="AK9" s="1" t="s">
        <v>45</v>
      </c>
      <c r="AL9" s="1">
        <v>14.5</v>
      </c>
      <c r="AM9" s="1">
        <f>Sheet1!$D$6</f>
        <v>1</v>
      </c>
      <c r="AN9" s="1">
        <v>14.5</v>
      </c>
      <c r="AO9" s="1" t="s">
        <v>45</v>
      </c>
      <c r="AP9" s="1">
        <f>29/2</f>
        <v>14.5</v>
      </c>
      <c r="AQ9" s="1">
        <f>Sheet1!$D$6</f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CF9" s="1">
        <v>14.5</v>
      </c>
      <c r="CG9" s="1" t="s">
        <v>45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G9" s="1">
        <f>Sheet1!$D$6</f>
        <v>1</v>
      </c>
      <c r="DH9" s="1">
        <v>14.5</v>
      </c>
      <c r="DI9" s="1" t="s">
        <v>45</v>
      </c>
      <c r="DJ9" s="1">
        <v>14.5</v>
      </c>
      <c r="DK9" s="1">
        <f>Sheet1!$D$6</f>
        <v>1</v>
      </c>
      <c r="DL9" s="1">
        <v>14.5</v>
      </c>
      <c r="DM9" s="1" t="s">
        <v>45</v>
      </c>
      <c r="DN9" s="1">
        <v>14.5</v>
      </c>
      <c r="DO9" s="1">
        <f>Sheet1!$D$6</f>
        <v>1</v>
      </c>
      <c r="DP9" s="1">
        <v>14.5</v>
      </c>
      <c r="DQ9" s="1" t="s">
        <v>45</v>
      </c>
      <c r="DR9" s="1">
        <v>14.5</v>
      </c>
      <c r="DS9" s="1">
        <f>Sheet1!$D$6</f>
        <v>1</v>
      </c>
      <c r="DT9" s="1">
        <v>14.5</v>
      </c>
      <c r="DU9" s="1" t="s">
        <v>45</v>
      </c>
      <c r="DV9" s="1">
        <v>14.5</v>
      </c>
      <c r="DW9" s="1">
        <f>Sheet1!$D$6</f>
        <v>1</v>
      </c>
      <c r="DX9" s="1">
        <v>14.5</v>
      </c>
      <c r="DY9" s="1" t="s">
        <v>45</v>
      </c>
      <c r="DZ9" s="1">
        <f>29/2</f>
        <v>14.5</v>
      </c>
      <c r="EA9" s="1">
        <f>Sheet1!$D$6</f>
        <v>1</v>
      </c>
      <c r="EB9" s="1">
        <v>14.5</v>
      </c>
      <c r="EC9" s="1" t="s">
        <v>45</v>
      </c>
      <c r="ED9" s="1">
        <v>14.5</v>
      </c>
      <c r="EE9" s="1">
        <f>Sheet1!$D$6</f>
        <v>1</v>
      </c>
      <c r="EF9" s="1">
        <v>14</v>
      </c>
      <c r="EH9" s="67"/>
      <c r="EI9" s="66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</row>
    <row r="10" spans="1:184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G10" s="1">
        <f>Sheet1!$D$5</f>
        <v>1</v>
      </c>
      <c r="DH10" s="1">
        <f>Sheet1!$D$5</f>
        <v>1</v>
      </c>
      <c r="DI10" s="1">
        <f>Sheet1!$D$5</f>
        <v>1</v>
      </c>
      <c r="DJ10" s="1">
        <f>Sheet1!$D$5</f>
        <v>1</v>
      </c>
      <c r="DK10" s="1">
        <f>Sheet1!$D$5</f>
        <v>1</v>
      </c>
      <c r="DL10" s="1">
        <f>Sheet1!$D$5</f>
        <v>1</v>
      </c>
      <c r="DM10" s="1">
        <f>Sheet1!$D$5</f>
        <v>1</v>
      </c>
      <c r="DN10" s="1">
        <f>Sheet1!$D$5</f>
        <v>1</v>
      </c>
      <c r="DO10" s="1">
        <f>Sheet1!$D$5</f>
        <v>1</v>
      </c>
      <c r="DP10" s="1">
        <f>Sheet1!$D$5</f>
        <v>1</v>
      </c>
      <c r="DQ10" s="1">
        <f>Sheet1!$D$5</f>
        <v>1</v>
      </c>
      <c r="DR10" s="1">
        <f>Sheet1!$D$5</f>
        <v>1</v>
      </c>
      <c r="DS10" s="1">
        <f>Sheet1!$D$5</f>
        <v>1</v>
      </c>
      <c r="DT10" s="1">
        <f>Sheet1!$D$5</f>
        <v>1</v>
      </c>
      <c r="DU10" s="1">
        <f>Sheet1!$D$5</f>
        <v>1</v>
      </c>
      <c r="DV10" s="1">
        <f>Sheet1!$D$5</f>
        <v>1</v>
      </c>
      <c r="DW10" s="1">
        <f>Sheet1!$D$5</f>
        <v>1</v>
      </c>
      <c r="DX10" s="1">
        <f>Sheet1!$D$5</f>
        <v>1</v>
      </c>
      <c r="DY10" s="1">
        <f>Sheet1!$D$5</f>
        <v>1</v>
      </c>
      <c r="DZ10" s="1">
        <f>Sheet1!$D$5</f>
        <v>1</v>
      </c>
      <c r="EA10" s="1">
        <f>Sheet1!$D$5</f>
        <v>1</v>
      </c>
      <c r="EB10" s="1">
        <f>Sheet1!$D$5</f>
        <v>1</v>
      </c>
      <c r="EC10" s="1">
        <f>Sheet1!$D$5</f>
        <v>1</v>
      </c>
      <c r="ED10" s="1">
        <f>Sheet1!$D$5</f>
        <v>1</v>
      </c>
      <c r="EE10" s="1">
        <f>Sheet1!$D$5</f>
        <v>1</v>
      </c>
      <c r="EF10" s="1">
        <f>Sheet1!$D$5</f>
        <v>1</v>
      </c>
      <c r="EH10" s="67"/>
      <c r="EI10" s="66"/>
      <c r="EJ10" s="51"/>
      <c r="EK10" s="51"/>
      <c r="EL10" s="51"/>
    </row>
    <row r="11" spans="1:184" ht="42" customHeight="1" x14ac:dyDescent="0.25">
      <c r="A11" s="13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E11" s="1" t="s">
        <v>45</v>
      </c>
      <c r="AF11" s="1">
        <v>14.5</v>
      </c>
      <c r="AG11" s="1">
        <f>Sheet1!$D$6</f>
        <v>1</v>
      </c>
      <c r="AH11" s="1">
        <v>14.5</v>
      </c>
      <c r="AI11" s="1" t="s">
        <v>45</v>
      </c>
      <c r="AJ11" s="1">
        <v>14.5</v>
      </c>
      <c r="AK11" s="1">
        <f>Sheet1!$D$6</f>
        <v>1</v>
      </c>
      <c r="AL11" s="1">
        <v>14.5</v>
      </c>
      <c r="AM11" s="1" t="s">
        <v>45</v>
      </c>
      <c r="AN11" s="1">
        <v>14.5</v>
      </c>
      <c r="AO11" s="1">
        <f>Sheet1!$D$6</f>
        <v>1</v>
      </c>
      <c r="AP11" s="1">
        <v>14.5</v>
      </c>
      <c r="AQ11" s="1" t="s">
        <v>45</v>
      </c>
      <c r="AR11" s="1">
        <f>29/2</f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</v>
      </c>
      <c r="CF11" s="1">
        <v>14.5</v>
      </c>
      <c r="CG11" s="1"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14.5</v>
      </c>
      <c r="DG11" s="1" t="s">
        <v>45</v>
      </c>
      <c r="DH11" s="1">
        <v>14.5</v>
      </c>
      <c r="DI11" s="1">
        <f>Sheet1!$D$6</f>
        <v>1</v>
      </c>
      <c r="DJ11" s="1">
        <v>14.5</v>
      </c>
      <c r="DK11" s="1" t="s">
        <v>45</v>
      </c>
      <c r="DL11" s="1">
        <v>14.5</v>
      </c>
      <c r="DM11" s="1">
        <f>Sheet1!$D$6</f>
        <v>1</v>
      </c>
      <c r="DN11" s="1">
        <v>14.5</v>
      </c>
      <c r="DO11" s="1" t="s">
        <v>45</v>
      </c>
      <c r="DP11" s="1">
        <v>14.5</v>
      </c>
      <c r="DQ11" s="1">
        <f>Sheet1!$D$6</f>
        <v>1</v>
      </c>
      <c r="DR11" s="1">
        <v>14.5</v>
      </c>
      <c r="DS11" s="1" t="s">
        <v>45</v>
      </c>
      <c r="DT11" s="1">
        <v>14.5</v>
      </c>
      <c r="DU11" s="1">
        <f>Sheet1!$D$6</f>
        <v>1</v>
      </c>
      <c r="DV11" s="1">
        <v>14.5</v>
      </c>
      <c r="DW11" s="1" t="s">
        <v>45</v>
      </c>
      <c r="DX11" s="1">
        <v>14.5</v>
      </c>
      <c r="DY11" s="1">
        <f>Sheet1!$D$6</f>
        <v>1</v>
      </c>
      <c r="DZ11" s="1">
        <v>14.5</v>
      </c>
      <c r="EA11" s="1" t="s">
        <v>45</v>
      </c>
      <c r="EB11" s="1">
        <f>29/2</f>
        <v>14.5</v>
      </c>
      <c r="EC11" s="1">
        <f>Sheet1!$D$6</f>
        <v>1</v>
      </c>
      <c r="ED11" s="1">
        <v>14.5</v>
      </c>
      <c r="EE11" s="1" t="s">
        <v>45</v>
      </c>
      <c r="EF11" s="1">
        <v>14.5</v>
      </c>
      <c r="EH11" s="67"/>
      <c r="EI11" s="66"/>
      <c r="EJ11" s="51"/>
      <c r="EK11" s="51"/>
      <c r="EL11" s="51"/>
    </row>
    <row r="12" spans="1:184" ht="7.5" customHeight="1" x14ac:dyDescent="0.25">
      <c r="B12" s="1">
        <f>Sheet1!$D$6</f>
        <v>1</v>
      </c>
      <c r="C12" s="1">
        <f>Sheet1!$D$6</f>
        <v>1</v>
      </c>
      <c r="D12" s="1">
        <f>Sheet1!$D$6</f>
        <v>1</v>
      </c>
      <c r="E12" s="1">
        <f>Sheet1!$D$6</f>
        <v>1</v>
      </c>
      <c r="F12" s="1">
        <f>Sheet1!$D$6</f>
        <v>1</v>
      </c>
      <c r="G12" s="1">
        <f>Sheet1!$D$6</f>
        <v>1</v>
      </c>
      <c r="H12" s="1">
        <f>Sheet1!$D$6</f>
        <v>1</v>
      </c>
      <c r="I12" s="1">
        <f>Sheet1!$D$6</f>
        <v>1</v>
      </c>
      <c r="J12" s="1">
        <f>Sheet1!$D$6</f>
        <v>1</v>
      </c>
      <c r="K12" s="1">
        <f>Sheet1!$D$6</f>
        <v>1</v>
      </c>
      <c r="L12" s="1">
        <f>Sheet1!$D$6</f>
        <v>1</v>
      </c>
      <c r="M12" s="1">
        <f>Sheet1!$D$6</f>
        <v>1</v>
      </c>
      <c r="N12" s="1">
        <f>Sheet1!$D$6</f>
        <v>1</v>
      </c>
      <c r="O12" s="1">
        <f>Sheet1!$D$6</f>
        <v>1</v>
      </c>
      <c r="P12" s="1">
        <f>Sheet1!$D$6</f>
        <v>1</v>
      </c>
      <c r="Q12" s="1">
        <f>Sheet1!$D$6</f>
        <v>1</v>
      </c>
      <c r="R12" s="1">
        <f>Sheet1!$D$6</f>
        <v>1</v>
      </c>
      <c r="S12" s="1">
        <f>Sheet1!$D$6</f>
        <v>1</v>
      </c>
      <c r="T12" s="1">
        <f>Sheet1!$D$6</f>
        <v>1</v>
      </c>
      <c r="U12" s="1">
        <f>Sheet1!$D$6</f>
        <v>1</v>
      </c>
      <c r="V12" s="1">
        <f>Sheet1!$D$6</f>
        <v>1</v>
      </c>
      <c r="W12" s="1">
        <f>Sheet1!$D$6</f>
        <v>1</v>
      </c>
      <c r="X12" s="1">
        <f>Sheet1!$D$6</f>
        <v>1</v>
      </c>
      <c r="Y12" s="1">
        <f>Sheet1!$D$6</f>
        <v>1</v>
      </c>
      <c r="Z12" s="1">
        <f>Sheet1!$D$6</f>
        <v>1</v>
      </c>
      <c r="AA12" s="1">
        <f>Sheet1!$D$6</f>
        <v>1</v>
      </c>
      <c r="AB12" s="1">
        <f>Sheet1!$D$6</f>
        <v>1</v>
      </c>
      <c r="AC12" s="1">
        <f>Sheet1!$D$6</f>
        <v>1</v>
      </c>
      <c r="AD12" s="1">
        <f>Sheet1!$D$6</f>
        <v>1</v>
      </c>
      <c r="AE12" s="1">
        <f>Sheet1!$D$6</f>
        <v>1</v>
      </c>
      <c r="AF12" s="1">
        <f>Sheet1!$D$6</f>
        <v>1</v>
      </c>
      <c r="AG12" s="1">
        <f>Sheet1!$D$6</f>
        <v>1</v>
      </c>
      <c r="AH12" s="1">
        <f>Sheet1!$D$6</f>
        <v>1</v>
      </c>
      <c r="AI12" s="1">
        <f>Sheet1!$D$6</f>
        <v>1</v>
      </c>
      <c r="AJ12" s="1">
        <f>Sheet1!$D$6</f>
        <v>1</v>
      </c>
      <c r="AK12" s="1">
        <f>Sheet1!$D$6</f>
        <v>1</v>
      </c>
      <c r="AL12" s="1">
        <f>Sheet1!$D$6</f>
        <v>1</v>
      </c>
      <c r="AM12" s="1">
        <f>Sheet1!$D$6</f>
        <v>1</v>
      </c>
      <c r="AN12" s="1">
        <f>Sheet1!$D$6</f>
        <v>1</v>
      </c>
      <c r="AO12" s="1">
        <f>Sheet1!$D$6</f>
        <v>1</v>
      </c>
      <c r="AP12" s="1">
        <f>Sheet1!$D$6</f>
        <v>1</v>
      </c>
      <c r="AQ12" s="1">
        <f>Sheet1!$D$6</f>
        <v>1</v>
      </c>
      <c r="AR12" s="1">
        <f>Sheet1!$D$6</f>
        <v>1</v>
      </c>
      <c r="AS12" s="1">
        <f>Sheet1!$D$6</f>
        <v>1</v>
      </c>
      <c r="AT12" s="1">
        <f>Sheet1!$D$6</f>
        <v>1</v>
      </c>
      <c r="AU12" s="1">
        <f>Sheet1!$D$6</f>
        <v>1</v>
      </c>
      <c r="AV12" s="1">
        <f>Sheet1!$D$6</f>
        <v>1</v>
      </c>
      <c r="AW12" s="1">
        <f>Sheet1!$D$6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Sheet1!$D$6</f>
        <v>1</v>
      </c>
      <c r="CL12" s="1">
        <f>Sheet1!$D$6</f>
        <v>1</v>
      </c>
      <c r="CM12" s="1">
        <f>Sheet1!$D$6</f>
        <v>1</v>
      </c>
      <c r="CN12" s="1">
        <f>Sheet1!$D$6</f>
        <v>1</v>
      </c>
      <c r="CO12" s="1">
        <f>Sheet1!$D$6</f>
        <v>1</v>
      </c>
      <c r="CP12" s="1">
        <f>Sheet1!$D$6</f>
        <v>1</v>
      </c>
      <c r="CQ12" s="1">
        <f>Sheet1!$D$6</f>
        <v>1</v>
      </c>
      <c r="CR12" s="1">
        <f>Sheet1!$D$6</f>
        <v>1</v>
      </c>
      <c r="CS12" s="1">
        <f>Sheet1!$D$6</f>
        <v>1</v>
      </c>
      <c r="CT12" s="1">
        <f>Sheet1!$D$6</f>
        <v>1</v>
      </c>
      <c r="CU12" s="1">
        <f>Sheet1!$D$6</f>
        <v>1</v>
      </c>
      <c r="CV12" s="1">
        <f>Sheet1!$D$6</f>
        <v>1</v>
      </c>
      <c r="CW12" s="1">
        <f>Sheet1!$D$6</f>
        <v>1</v>
      </c>
      <c r="CX12" s="1">
        <f>Sheet1!$D$6</f>
        <v>1</v>
      </c>
      <c r="CY12" s="1">
        <f>Sheet1!$D$6</f>
        <v>1</v>
      </c>
      <c r="CZ12" s="1">
        <f>Sheet1!$D$6</f>
        <v>1</v>
      </c>
      <c r="DA12" s="1">
        <f>Sheet1!$D$6</f>
        <v>1</v>
      </c>
      <c r="DB12" s="1">
        <f>Sheet1!$D$6</f>
        <v>1</v>
      </c>
      <c r="DC12" s="1">
        <f>Sheet1!$D$6</f>
        <v>1</v>
      </c>
      <c r="DD12" s="1">
        <f>Sheet1!$D$6</f>
        <v>1</v>
      </c>
      <c r="DE12" s="1">
        <f>Sheet1!$D$6</f>
        <v>1</v>
      </c>
      <c r="DF12" s="1">
        <f>Sheet1!$D$6</f>
        <v>1</v>
      </c>
      <c r="DG12" s="1">
        <f>Sheet1!$D$6</f>
        <v>1</v>
      </c>
      <c r="DH12" s="1">
        <f>Sheet1!$D$6</f>
        <v>1</v>
      </c>
      <c r="DI12" s="1">
        <f>Sheet1!$D$6</f>
        <v>1</v>
      </c>
      <c r="DJ12" s="1">
        <f>Sheet1!$D$6</f>
        <v>1</v>
      </c>
      <c r="DK12" s="1">
        <f>Sheet1!$D$6</f>
        <v>1</v>
      </c>
      <c r="DL12" s="1">
        <f>Sheet1!$D$6</f>
        <v>1</v>
      </c>
      <c r="DM12" s="1">
        <f>Sheet1!$D$6</f>
        <v>1</v>
      </c>
      <c r="DN12" s="1">
        <f>Sheet1!$D$6</f>
        <v>1</v>
      </c>
      <c r="DO12" s="1">
        <f>Sheet1!$D$6</f>
        <v>1</v>
      </c>
      <c r="DP12" s="1">
        <f>Sheet1!$D$6</f>
        <v>1</v>
      </c>
      <c r="DQ12" s="1">
        <f>Sheet1!$D$6</f>
        <v>1</v>
      </c>
      <c r="DR12" s="1">
        <f>Sheet1!$D$6</f>
        <v>1</v>
      </c>
      <c r="DS12" s="1">
        <f>Sheet1!$D$6</f>
        <v>1</v>
      </c>
      <c r="DT12" s="1">
        <f>Sheet1!$D$6</f>
        <v>1</v>
      </c>
      <c r="DU12" s="1">
        <f>Sheet1!$D$6</f>
        <v>1</v>
      </c>
      <c r="DV12" s="1">
        <f>Sheet1!$D$6</f>
        <v>1</v>
      </c>
      <c r="DW12" s="1">
        <f>Sheet1!$D$6</f>
        <v>1</v>
      </c>
      <c r="DX12" s="1">
        <f>Sheet1!$D$6</f>
        <v>1</v>
      </c>
      <c r="DY12" s="1">
        <f>Sheet1!$D$6</f>
        <v>1</v>
      </c>
      <c r="DZ12" s="1">
        <f>Sheet1!$D$6</f>
        <v>1</v>
      </c>
      <c r="EA12" s="1">
        <f>Sheet1!$D$6</f>
        <v>1</v>
      </c>
      <c r="EB12" s="1">
        <f>Sheet1!$D$6</f>
        <v>1</v>
      </c>
      <c r="EC12" s="1">
        <f>Sheet1!$D$6</f>
        <v>1</v>
      </c>
      <c r="ED12" s="1">
        <f>Sheet1!$D$6</f>
        <v>1</v>
      </c>
      <c r="EE12" s="1">
        <f>Sheet1!$D$6</f>
        <v>1</v>
      </c>
      <c r="EF12" s="1">
        <f>Sheet1!$D$6</f>
        <v>1</v>
      </c>
      <c r="EH12" s="67"/>
      <c r="EI12" s="66"/>
      <c r="EJ12" s="51"/>
      <c r="EK12" s="51"/>
      <c r="EL12" s="51"/>
    </row>
    <row r="13" spans="1:184" ht="42" customHeight="1" x14ac:dyDescent="0.25">
      <c r="A13" s="13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E13" s="1">
        <f>Sheet1!$D$6</f>
        <v>1</v>
      </c>
      <c r="AF13" s="1">
        <v>14.5</v>
      </c>
      <c r="AG13" s="1" t="s">
        <v>45</v>
      </c>
      <c r="AH13" s="1">
        <v>14.5</v>
      </c>
      <c r="AI13" s="1">
        <f>Sheet1!$D$6</f>
        <v>1</v>
      </c>
      <c r="AJ13" s="1">
        <v>14.5</v>
      </c>
      <c r="AK13" s="1" t="s">
        <v>45</v>
      </c>
      <c r="AL13" s="1">
        <v>14.5</v>
      </c>
      <c r="AM13" s="1">
        <f>Sheet1!$D$6</f>
        <v>1</v>
      </c>
      <c r="AN13" s="1">
        <v>14.5</v>
      </c>
      <c r="AO13" s="1" t="s">
        <v>45</v>
      </c>
      <c r="AP13" s="1">
        <f>29/2</f>
        <v>14.5</v>
      </c>
      <c r="AQ13" s="1">
        <f>Sheet1!$D$6</f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CO13" s="1" t="s">
        <v>45</v>
      </c>
      <c r="CP13" s="1">
        <v>14.5</v>
      </c>
      <c r="CQ13" s="1">
        <f>Sheet1!$D$6</f>
        <v>1</v>
      </c>
      <c r="CR13" s="1">
        <v>14.5</v>
      </c>
      <c r="CS13" s="1" t="s">
        <v>45</v>
      </c>
      <c r="CT13" s="1">
        <v>14.5</v>
      </c>
      <c r="CU13" s="1">
        <f>Sheet1!$D$6</f>
        <v>1</v>
      </c>
      <c r="CV13" s="1">
        <v>14.5</v>
      </c>
      <c r="CW13" s="1" t="s">
        <v>45</v>
      </c>
      <c r="CX13" s="1">
        <v>14.5</v>
      </c>
      <c r="CY13" s="1">
        <f>Sheet1!$D$6</f>
        <v>1</v>
      </c>
      <c r="CZ13" s="1">
        <v>14.5</v>
      </c>
      <c r="DA13" s="1" t="s">
        <v>45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G13" s="1">
        <f>Sheet1!$D$6</f>
        <v>1</v>
      </c>
      <c r="DH13" s="1">
        <v>14.5</v>
      </c>
      <c r="DI13" s="1" t="s">
        <v>45</v>
      </c>
      <c r="DJ13" s="1">
        <v>14.5</v>
      </c>
      <c r="DK13" s="1">
        <f>Sheet1!$D$6</f>
        <v>1</v>
      </c>
      <c r="DL13" s="1">
        <v>14.5</v>
      </c>
      <c r="DM13" s="1" t="s">
        <v>45</v>
      </c>
      <c r="DN13" s="1">
        <v>14.5</v>
      </c>
      <c r="DO13" s="1">
        <f>Sheet1!$D$6</f>
        <v>1</v>
      </c>
      <c r="DP13" s="1">
        <v>14.5</v>
      </c>
      <c r="DQ13" s="1" t="s">
        <v>45</v>
      </c>
      <c r="DR13" s="1">
        <v>14.5</v>
      </c>
      <c r="DS13" s="1">
        <f>Sheet1!$D$6</f>
        <v>1</v>
      </c>
      <c r="DT13" s="1">
        <v>14.5</v>
      </c>
      <c r="DU13" s="1" t="s">
        <v>45</v>
      </c>
      <c r="DV13" s="1">
        <v>14.5</v>
      </c>
      <c r="DW13" s="1">
        <f>Sheet1!$D$6</f>
        <v>1</v>
      </c>
      <c r="DX13" s="1">
        <v>14.5</v>
      </c>
      <c r="DY13" s="1" t="s">
        <v>45</v>
      </c>
      <c r="DZ13" s="1">
        <f>29/2</f>
        <v>14.5</v>
      </c>
      <c r="EA13" s="1">
        <f>Sheet1!$D$6</f>
        <v>1</v>
      </c>
      <c r="EB13" s="1">
        <v>14.5</v>
      </c>
      <c r="EC13" s="1" t="s">
        <v>45</v>
      </c>
      <c r="ED13" s="1">
        <v>14.5</v>
      </c>
      <c r="EE13" s="1">
        <f>Sheet1!$D$6</f>
        <v>1</v>
      </c>
      <c r="EF13" s="1">
        <v>14</v>
      </c>
      <c r="EH13" s="67"/>
      <c r="EI13" s="66"/>
    </row>
    <row r="14" spans="1:184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CO14" s="1">
        <f>Sheet1!$D$5</f>
        <v>1</v>
      </c>
      <c r="CP14" s="1">
        <f>Sheet1!$D$5</f>
        <v>1</v>
      </c>
      <c r="CQ14" s="1">
        <f>Sheet1!$D$5</f>
        <v>1</v>
      </c>
      <c r="CR14" s="1">
        <f>Sheet1!$D$5</f>
        <v>1</v>
      </c>
      <c r="CS14" s="1">
        <f>Sheet1!$D$5</f>
        <v>1</v>
      </c>
      <c r="CT14" s="1">
        <f>Sheet1!$D$5</f>
        <v>1</v>
      </c>
      <c r="CU14" s="1">
        <f>Sheet1!$D$5</f>
        <v>1</v>
      </c>
      <c r="CV14" s="1">
        <f>Sheet1!$D$5</f>
        <v>1</v>
      </c>
      <c r="CW14" s="1">
        <f>Sheet1!$D$5</f>
        <v>1</v>
      </c>
      <c r="CX14" s="1">
        <f>Sheet1!$D$5</f>
        <v>1</v>
      </c>
      <c r="CY14" s="1">
        <f>Sheet1!$D$5</f>
        <v>1</v>
      </c>
      <c r="CZ14" s="1">
        <f>Sheet1!$D$5</f>
        <v>1</v>
      </c>
      <c r="DA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G14" s="1">
        <f>Sheet1!$D$5</f>
        <v>1</v>
      </c>
      <c r="DH14" s="1">
        <f>Sheet1!$D$5</f>
        <v>1</v>
      </c>
      <c r="DI14" s="1">
        <f>Sheet1!$D$5</f>
        <v>1</v>
      </c>
      <c r="DJ14" s="1">
        <f>Sheet1!$D$5</f>
        <v>1</v>
      </c>
      <c r="DK14" s="1">
        <f>Sheet1!$D$5</f>
        <v>1</v>
      </c>
      <c r="DL14" s="1">
        <f>Sheet1!$D$5</f>
        <v>1</v>
      </c>
      <c r="DM14" s="1">
        <f>Sheet1!$D$5</f>
        <v>1</v>
      </c>
      <c r="DN14" s="1">
        <f>Sheet1!$D$5</f>
        <v>1</v>
      </c>
      <c r="DO14" s="1">
        <f>Sheet1!$D$5</f>
        <v>1</v>
      </c>
      <c r="DP14" s="1">
        <f>Sheet1!$D$5</f>
        <v>1</v>
      </c>
      <c r="DQ14" s="1">
        <f>Sheet1!$D$5</f>
        <v>1</v>
      </c>
      <c r="DR14" s="1">
        <f>Sheet1!$D$5</f>
        <v>1</v>
      </c>
      <c r="DS14" s="1">
        <f>Sheet1!$D$5</f>
        <v>1</v>
      </c>
      <c r="DT14" s="1">
        <f>Sheet1!$D$5</f>
        <v>1</v>
      </c>
      <c r="DU14" s="1">
        <f>Sheet1!$D$5</f>
        <v>1</v>
      </c>
      <c r="DV14" s="1">
        <f>Sheet1!$D$5</f>
        <v>1</v>
      </c>
      <c r="DW14" s="1">
        <f>Sheet1!$D$5</f>
        <v>1</v>
      </c>
      <c r="DX14" s="1">
        <f>Sheet1!$D$5</f>
        <v>1</v>
      </c>
      <c r="DY14" s="1">
        <f>Sheet1!$D$5</f>
        <v>1</v>
      </c>
      <c r="DZ14" s="1">
        <f>Sheet1!$D$5</f>
        <v>1</v>
      </c>
      <c r="EA14" s="1">
        <f>Sheet1!$D$5</f>
        <v>1</v>
      </c>
      <c r="EB14" s="1">
        <f>Sheet1!$D$5</f>
        <v>1</v>
      </c>
      <c r="EC14" s="1">
        <f>Sheet1!$D$5</f>
        <v>1</v>
      </c>
      <c r="ED14" s="1">
        <f>Sheet1!$D$5</f>
        <v>1</v>
      </c>
      <c r="EE14" s="1">
        <f>Sheet1!$D$5</f>
        <v>1</v>
      </c>
      <c r="EF14" s="1">
        <f>Sheet1!$D$5</f>
        <v>1</v>
      </c>
      <c r="EH14" s="67"/>
      <c r="EI14" s="66"/>
    </row>
    <row r="15" spans="1:184" ht="42" customHeight="1" x14ac:dyDescent="0.25">
      <c r="A15" s="13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E15" s="1" t="s">
        <v>45</v>
      </c>
      <c r="AF15" s="1">
        <v>14.5</v>
      </c>
      <c r="AG15" s="1">
        <f>Sheet1!$D$6</f>
        <v>1</v>
      </c>
      <c r="AH15" s="1">
        <v>14.5</v>
      </c>
      <c r="AI15" s="1" t="s">
        <v>45</v>
      </c>
      <c r="AJ15" s="1">
        <v>14.5</v>
      </c>
      <c r="AK15" s="1">
        <f>Sheet1!$D$6</f>
        <v>1</v>
      </c>
      <c r="AL15" s="1">
        <v>14.5</v>
      </c>
      <c r="AM15" s="1" t="s">
        <v>45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f>29/2</f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</v>
      </c>
      <c r="CF15" s="1">
        <v>14.5</v>
      </c>
      <c r="CG15" s="1">
        <v>1</v>
      </c>
      <c r="CH15" s="1">
        <v>14.5</v>
      </c>
      <c r="CI15" s="1" t="s">
        <v>45</v>
      </c>
      <c r="CJ15" s="1"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CO15" s="1">
        <f>Sheet1!$D$6</f>
        <v>1</v>
      </c>
      <c r="CP15" s="1">
        <v>14.5</v>
      </c>
      <c r="CQ15" s="1" t="s">
        <v>45</v>
      </c>
      <c r="CR15" s="1">
        <v>14.5</v>
      </c>
      <c r="CS15" s="1">
        <f>Sheet1!$D$6</f>
        <v>1</v>
      </c>
      <c r="CT15" s="1">
        <v>14.5</v>
      </c>
      <c r="CU15" s="1" t="s">
        <v>45</v>
      </c>
      <c r="CV15" s="1">
        <v>14.5</v>
      </c>
      <c r="CW15" s="1">
        <f>Sheet1!$D$6</f>
        <v>1</v>
      </c>
      <c r="CX15" s="1">
        <v>14.5</v>
      </c>
      <c r="CY15" s="1" t="s">
        <v>45</v>
      </c>
      <c r="CZ15" s="1">
        <v>14.5</v>
      </c>
      <c r="DA15" s="1">
        <f>Sheet1!$D$6</f>
        <v>1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14.5</v>
      </c>
      <c r="DG15" s="1" t="s">
        <v>45</v>
      </c>
      <c r="DH15" s="1">
        <v>14.5</v>
      </c>
      <c r="DI15" s="1">
        <f>Sheet1!$D$6</f>
        <v>1</v>
      </c>
      <c r="DJ15" s="1">
        <v>14.5</v>
      </c>
      <c r="DK15" s="1" t="s">
        <v>45</v>
      </c>
      <c r="DL15" s="1">
        <v>14.5</v>
      </c>
      <c r="DM15" s="1">
        <f>Sheet1!$D$6</f>
        <v>1</v>
      </c>
      <c r="DN15" s="1">
        <v>14.5</v>
      </c>
      <c r="DO15" s="1" t="s">
        <v>45</v>
      </c>
      <c r="DP15" s="1">
        <v>14.5</v>
      </c>
      <c r="DQ15" s="1">
        <f>Sheet1!$D$6</f>
        <v>1</v>
      </c>
      <c r="DR15" s="1">
        <v>14.5</v>
      </c>
      <c r="DS15" s="1" t="s">
        <v>45</v>
      </c>
      <c r="DT15" s="1">
        <v>14.5</v>
      </c>
      <c r="DU15" s="1">
        <f>Sheet1!$D$6</f>
        <v>1</v>
      </c>
      <c r="DV15" s="1">
        <v>14.5</v>
      </c>
      <c r="DW15" s="1" t="s">
        <v>45</v>
      </c>
      <c r="DX15" s="1">
        <v>14.5</v>
      </c>
      <c r="DY15" s="1">
        <f>Sheet1!$D$6</f>
        <v>1</v>
      </c>
      <c r="DZ15" s="1">
        <v>14.5</v>
      </c>
      <c r="EA15" s="1" t="s">
        <v>45</v>
      </c>
      <c r="EB15" s="1">
        <f>29/2</f>
        <v>14.5</v>
      </c>
      <c r="EC15" s="1">
        <f>Sheet1!$D$6</f>
        <v>1</v>
      </c>
      <c r="ED15" s="1">
        <v>14.5</v>
      </c>
      <c r="EE15" s="1" t="s">
        <v>45</v>
      </c>
      <c r="EF15" s="1">
        <v>14.5</v>
      </c>
      <c r="EH15" s="67"/>
      <c r="EI15" s="66"/>
    </row>
    <row r="16" spans="1:184" ht="7.5" customHeight="1" x14ac:dyDescent="0.25">
      <c r="B16" s="1">
        <f>Sheet1!$D$6</f>
        <v>1</v>
      </c>
      <c r="C16" s="1">
        <f>Sheet1!$D$6</f>
        <v>1</v>
      </c>
      <c r="D16" s="1">
        <f>Sheet1!$D$6</f>
        <v>1</v>
      </c>
      <c r="E16" s="1">
        <f>Sheet1!$D$6</f>
        <v>1</v>
      </c>
      <c r="F16" s="1">
        <f>Sheet1!$D$6</f>
        <v>1</v>
      </c>
      <c r="G16" s="1">
        <f>Sheet1!$D$6</f>
        <v>1</v>
      </c>
      <c r="H16" s="1">
        <f>Sheet1!$D$6</f>
        <v>1</v>
      </c>
      <c r="I16" s="1">
        <f>Sheet1!$D$6</f>
        <v>1</v>
      </c>
      <c r="J16" s="1">
        <f>Sheet1!$D$6</f>
        <v>1</v>
      </c>
      <c r="K16" s="1">
        <f>Sheet1!$D$6</f>
        <v>1</v>
      </c>
      <c r="L16" s="1">
        <f>Sheet1!$D$6</f>
        <v>1</v>
      </c>
      <c r="M16" s="1">
        <f>Sheet1!$D$6</f>
        <v>1</v>
      </c>
      <c r="N16" s="1">
        <f>Sheet1!$D$6</f>
        <v>1</v>
      </c>
      <c r="O16" s="1">
        <f>Sheet1!$D$6</f>
        <v>1</v>
      </c>
      <c r="P16" s="1">
        <f>Sheet1!$D$6</f>
        <v>1</v>
      </c>
      <c r="Q16" s="1">
        <f>Sheet1!$D$6</f>
        <v>1</v>
      </c>
      <c r="R16" s="1">
        <f>Sheet1!$D$6</f>
        <v>1</v>
      </c>
      <c r="S16" s="1">
        <f>Sheet1!$D$6</f>
        <v>1</v>
      </c>
      <c r="T16" s="1">
        <f>Sheet1!$D$6</f>
        <v>1</v>
      </c>
      <c r="U16" s="1">
        <f>Sheet1!$D$6</f>
        <v>1</v>
      </c>
      <c r="V16" s="1">
        <f>Sheet1!$D$6</f>
        <v>1</v>
      </c>
      <c r="W16" s="1">
        <f>Sheet1!$D$6</f>
        <v>1</v>
      </c>
      <c r="X16" s="1">
        <f>Sheet1!$D$6</f>
        <v>1</v>
      </c>
      <c r="Y16" s="1">
        <f>Sheet1!$D$6</f>
        <v>1</v>
      </c>
      <c r="Z16" s="1">
        <f>Sheet1!$D$6</f>
        <v>1</v>
      </c>
      <c r="AA16" s="1">
        <f>Sheet1!$D$6</f>
        <v>1</v>
      </c>
      <c r="AB16" s="1">
        <f>Sheet1!$D$6</f>
        <v>1</v>
      </c>
      <c r="AC16" s="1">
        <f>Sheet1!$D$6</f>
        <v>1</v>
      </c>
      <c r="AD16" s="1">
        <f>Sheet1!$D$6</f>
        <v>1</v>
      </c>
      <c r="AE16" s="1">
        <f>Sheet1!$D$6</f>
        <v>1</v>
      </c>
      <c r="AF16" s="1">
        <f>Sheet1!$D$6</f>
        <v>1</v>
      </c>
      <c r="AG16" s="1">
        <f>Sheet1!$D$6</f>
        <v>1</v>
      </c>
      <c r="AH16" s="1">
        <f>Sheet1!$D$6</f>
        <v>1</v>
      </c>
      <c r="AI16" s="1">
        <f>Sheet1!$D$6</f>
        <v>1</v>
      </c>
      <c r="AJ16" s="1">
        <f>Sheet1!$D$6</f>
        <v>1</v>
      </c>
      <c r="AK16" s="1">
        <f>Sheet1!$D$6</f>
        <v>1</v>
      </c>
      <c r="AL16" s="1">
        <f>Sheet1!$D$6</f>
        <v>1</v>
      </c>
      <c r="AM16" s="1">
        <f>Sheet1!$D$6</f>
        <v>1</v>
      </c>
      <c r="AN16" s="1">
        <f>Sheet1!$D$6</f>
        <v>1</v>
      </c>
      <c r="AO16" s="1">
        <f>Sheet1!$D$6</f>
        <v>1</v>
      </c>
      <c r="AP16" s="1">
        <f>Sheet1!$D$6</f>
        <v>1</v>
      </c>
      <c r="AQ16" s="1">
        <f>Sheet1!$D$6</f>
        <v>1</v>
      </c>
      <c r="AR16" s="1">
        <f>Sheet1!$D$6</f>
        <v>1</v>
      </c>
      <c r="AS16" s="1">
        <f>Sheet1!$D$6</f>
        <v>1</v>
      </c>
      <c r="AT16" s="1">
        <f>Sheet1!$D$6</f>
        <v>1</v>
      </c>
      <c r="AU16" s="1">
        <f>Sheet1!$D$6</f>
        <v>1</v>
      </c>
      <c r="AV16" s="1">
        <f>Sheet1!$D$6</f>
        <v>1</v>
      </c>
      <c r="AW16" s="1">
        <f>Sheet1!$D$6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CK16" s="1">
        <f>Sheet1!$D$6</f>
        <v>1</v>
      </c>
      <c r="CL16" s="1">
        <f>Sheet1!$D$6</f>
        <v>1</v>
      </c>
      <c r="CM16" s="1">
        <f>Sheet1!$D$6</f>
        <v>1</v>
      </c>
      <c r="CN16" s="1">
        <f>Sheet1!$D$6</f>
        <v>1</v>
      </c>
      <c r="CO16" s="1">
        <f>Sheet1!$D$6</f>
        <v>1</v>
      </c>
      <c r="CP16" s="1">
        <f>Sheet1!$D$6</f>
        <v>1</v>
      </c>
      <c r="CQ16" s="1">
        <f>Sheet1!$D$6</f>
        <v>1</v>
      </c>
      <c r="CR16" s="1">
        <f>Sheet1!$D$6</f>
        <v>1</v>
      </c>
      <c r="CS16" s="1">
        <f>Sheet1!$D$6</f>
        <v>1</v>
      </c>
      <c r="CT16" s="1">
        <f>Sheet1!$D$6</f>
        <v>1</v>
      </c>
      <c r="CU16" s="1">
        <f>Sheet1!$D$6</f>
        <v>1</v>
      </c>
      <c r="CV16" s="1">
        <f>Sheet1!$D$6</f>
        <v>1</v>
      </c>
      <c r="CW16" s="1">
        <f>Sheet1!$D$6</f>
        <v>1</v>
      </c>
      <c r="CX16" s="1">
        <f>Sheet1!$D$6</f>
        <v>1</v>
      </c>
      <c r="CY16" s="1">
        <f>Sheet1!$D$6</f>
        <v>1</v>
      </c>
      <c r="CZ16" s="1">
        <f>Sheet1!$D$6</f>
        <v>1</v>
      </c>
      <c r="DA16" s="1">
        <f>Sheet1!$D$6</f>
        <v>1</v>
      </c>
      <c r="DB16" s="1">
        <f>Sheet1!$D$6</f>
        <v>1</v>
      </c>
      <c r="DC16" s="1">
        <f>Sheet1!$D$6</f>
        <v>1</v>
      </c>
      <c r="DD16" s="1">
        <f>Sheet1!$D$6</f>
        <v>1</v>
      </c>
      <c r="DE16" s="1">
        <f>Sheet1!$D$6</f>
        <v>1</v>
      </c>
      <c r="DF16" s="1">
        <f>Sheet1!$D$6</f>
        <v>1</v>
      </c>
      <c r="DG16" s="1">
        <f>Sheet1!$D$6</f>
        <v>1</v>
      </c>
      <c r="DH16" s="1">
        <f>Sheet1!$D$6</f>
        <v>1</v>
      </c>
      <c r="DI16" s="1">
        <f>Sheet1!$D$6</f>
        <v>1</v>
      </c>
      <c r="DJ16" s="1">
        <f>Sheet1!$D$6</f>
        <v>1</v>
      </c>
      <c r="DK16" s="1">
        <f>Sheet1!$D$6</f>
        <v>1</v>
      </c>
      <c r="DL16" s="1">
        <f>Sheet1!$D$6</f>
        <v>1</v>
      </c>
      <c r="DM16" s="1">
        <f>Sheet1!$D$6</f>
        <v>1</v>
      </c>
      <c r="DN16" s="1">
        <f>Sheet1!$D$6</f>
        <v>1</v>
      </c>
      <c r="DO16" s="1">
        <f>Sheet1!$D$6</f>
        <v>1</v>
      </c>
      <c r="DP16" s="1">
        <f>Sheet1!$D$6</f>
        <v>1</v>
      </c>
      <c r="DQ16" s="1">
        <f>Sheet1!$D$6</f>
        <v>1</v>
      </c>
      <c r="DR16" s="1">
        <f>Sheet1!$D$6</f>
        <v>1</v>
      </c>
      <c r="DS16" s="1">
        <f>Sheet1!$D$6</f>
        <v>1</v>
      </c>
      <c r="DT16" s="1">
        <f>Sheet1!$D$6</f>
        <v>1</v>
      </c>
      <c r="DU16" s="1">
        <f>Sheet1!$D$6</f>
        <v>1</v>
      </c>
      <c r="DV16" s="1">
        <f>Sheet1!$D$6</f>
        <v>1</v>
      </c>
      <c r="DW16" s="1">
        <f>Sheet1!$D$6</f>
        <v>1</v>
      </c>
      <c r="DX16" s="1">
        <f>Sheet1!$D$6</f>
        <v>1</v>
      </c>
      <c r="DY16" s="1">
        <f>Sheet1!$D$6</f>
        <v>1</v>
      </c>
      <c r="DZ16" s="1">
        <f>Sheet1!$D$6</f>
        <v>1</v>
      </c>
      <c r="EA16" s="1">
        <f>Sheet1!$D$6</f>
        <v>1</v>
      </c>
      <c r="EB16" s="1">
        <f>Sheet1!$D$6</f>
        <v>1</v>
      </c>
      <c r="EC16" s="1">
        <f>Sheet1!$D$6</f>
        <v>1</v>
      </c>
      <c r="ED16" s="1">
        <f>Sheet1!$D$6</f>
        <v>1</v>
      </c>
      <c r="EE16" s="1">
        <f>Sheet1!$D$6</f>
        <v>1</v>
      </c>
      <c r="EF16" s="1">
        <f>Sheet1!$D$6</f>
        <v>1</v>
      </c>
      <c r="EH16" s="67"/>
      <c r="EI16" s="66"/>
    </row>
    <row r="17" spans="1:139" ht="42" customHeight="1" x14ac:dyDescent="0.25">
      <c r="A17" s="13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E17" s="1">
        <f>Sheet1!$D$6</f>
        <v>1</v>
      </c>
      <c r="AF17" s="1">
        <v>14.5</v>
      </c>
      <c r="AG17" s="1" t="s">
        <v>45</v>
      </c>
      <c r="AH17" s="1">
        <v>14.5</v>
      </c>
      <c r="AI17" s="1">
        <f>Sheet1!$D$6</f>
        <v>1</v>
      </c>
      <c r="AJ17" s="1">
        <v>14.5</v>
      </c>
      <c r="AK17" s="1" t="s">
        <v>45</v>
      </c>
      <c r="AL17" s="1">
        <v>14.5</v>
      </c>
      <c r="AM17" s="1">
        <f>Sheet1!$D$6</f>
        <v>1</v>
      </c>
      <c r="AN17" s="1">
        <v>14.5</v>
      </c>
      <c r="AO17" s="1" t="s">
        <v>45</v>
      </c>
      <c r="AP17" s="1">
        <f>29/2</f>
        <v>14.5</v>
      </c>
      <c r="AQ17" s="1">
        <f>Sheet1!$D$6</f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CF17" s="1">
        <v>14.5</v>
      </c>
      <c r="CG17" s="1" t="s">
        <v>45</v>
      </c>
      <c r="CH17" s="1"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CO17" s="1" t="s">
        <v>45</v>
      </c>
      <c r="CP17" s="1">
        <v>14.5</v>
      </c>
      <c r="CQ17" s="1">
        <f>Sheet1!$D$6</f>
        <v>1</v>
      </c>
      <c r="CR17" s="1">
        <v>14.5</v>
      </c>
      <c r="CS17" s="1" t="s">
        <v>45</v>
      </c>
      <c r="CT17" s="1">
        <v>14.5</v>
      </c>
      <c r="CU17" s="1">
        <f>Sheet1!$D$6</f>
        <v>1</v>
      </c>
      <c r="CV17" s="1">
        <v>14.5</v>
      </c>
      <c r="CW17" s="1" t="s">
        <v>45</v>
      </c>
      <c r="CX17" s="1">
        <v>14.5</v>
      </c>
      <c r="CY17" s="1">
        <f>Sheet1!$D$6</f>
        <v>1</v>
      </c>
      <c r="CZ17" s="1">
        <v>14.5</v>
      </c>
      <c r="DA17" s="1" t="s">
        <v>45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G17" s="1">
        <f>Sheet1!$D$6</f>
        <v>1</v>
      </c>
      <c r="DH17" s="1">
        <v>14.5</v>
      </c>
      <c r="DI17" s="1" t="s">
        <v>45</v>
      </c>
      <c r="DJ17" s="1">
        <v>14.5</v>
      </c>
      <c r="DK17" s="1">
        <f>Sheet1!$D$6</f>
        <v>1</v>
      </c>
      <c r="DL17" s="1">
        <v>14.5</v>
      </c>
      <c r="DM17" s="1" t="s">
        <v>45</v>
      </c>
      <c r="DN17" s="1">
        <v>14.5</v>
      </c>
      <c r="DO17" s="1">
        <f>Sheet1!$D$6</f>
        <v>1</v>
      </c>
      <c r="DP17" s="1">
        <v>14.5</v>
      </c>
      <c r="DQ17" s="1" t="s">
        <v>45</v>
      </c>
      <c r="DR17" s="1">
        <v>14.5</v>
      </c>
      <c r="DS17" s="1">
        <f>Sheet1!$D$6</f>
        <v>1</v>
      </c>
      <c r="DT17" s="1">
        <v>14.5</v>
      </c>
      <c r="DU17" s="1" t="s">
        <v>45</v>
      </c>
      <c r="DV17" s="1">
        <v>14.5</v>
      </c>
      <c r="DW17" s="1">
        <f>Sheet1!$D$6</f>
        <v>1</v>
      </c>
      <c r="DX17" s="1">
        <v>14.5</v>
      </c>
      <c r="DY17" s="1" t="s">
        <v>45</v>
      </c>
      <c r="DZ17" s="1">
        <f>29/2</f>
        <v>14.5</v>
      </c>
      <c r="EA17" s="1">
        <f>Sheet1!$D$6</f>
        <v>1</v>
      </c>
      <c r="EB17" s="1">
        <v>14.5</v>
      </c>
      <c r="EC17" s="1" t="s">
        <v>45</v>
      </c>
      <c r="ED17" s="1">
        <v>14.5</v>
      </c>
      <c r="EE17" s="1">
        <f>Sheet1!$D$6</f>
        <v>1</v>
      </c>
      <c r="EF17" s="1">
        <v>14</v>
      </c>
      <c r="EH17" s="67"/>
      <c r="EI17" s="66"/>
    </row>
    <row r="18" spans="1:139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CO18" s="1">
        <f>Sheet1!$D$5</f>
        <v>1</v>
      </c>
      <c r="CP18" s="1">
        <f>Sheet1!$D$5</f>
        <v>1</v>
      </c>
      <c r="CQ18" s="1">
        <f>Sheet1!$D$5</f>
        <v>1</v>
      </c>
      <c r="CR18" s="1">
        <f>Sheet1!$D$5</f>
        <v>1</v>
      </c>
      <c r="CS18" s="1">
        <f>Sheet1!$D$5</f>
        <v>1</v>
      </c>
      <c r="CT18" s="1">
        <f>Sheet1!$D$5</f>
        <v>1</v>
      </c>
      <c r="CU18" s="1">
        <f>Sheet1!$D$5</f>
        <v>1</v>
      </c>
      <c r="CV18" s="1">
        <f>Sheet1!$D$5</f>
        <v>1</v>
      </c>
      <c r="CW18" s="1">
        <f>Sheet1!$D$5</f>
        <v>1</v>
      </c>
      <c r="CX18" s="1">
        <f>Sheet1!$D$5</f>
        <v>1</v>
      </c>
      <c r="CY18" s="1">
        <f>Sheet1!$D$5</f>
        <v>1</v>
      </c>
      <c r="CZ18" s="1">
        <f>Sheet1!$D$5</f>
        <v>1</v>
      </c>
      <c r="DA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G18" s="1">
        <f>Sheet1!$D$5</f>
        <v>1</v>
      </c>
      <c r="DH18" s="1">
        <f>Sheet1!$D$5</f>
        <v>1</v>
      </c>
      <c r="DI18" s="1">
        <f>Sheet1!$D$5</f>
        <v>1</v>
      </c>
      <c r="DJ18" s="1">
        <f>Sheet1!$D$5</f>
        <v>1</v>
      </c>
      <c r="DK18" s="1">
        <f>Sheet1!$D$5</f>
        <v>1</v>
      </c>
      <c r="DL18" s="1">
        <f>Sheet1!$D$5</f>
        <v>1</v>
      </c>
      <c r="DM18" s="1">
        <f>Sheet1!$D$5</f>
        <v>1</v>
      </c>
      <c r="DN18" s="1">
        <f>Sheet1!$D$5</f>
        <v>1</v>
      </c>
      <c r="DO18" s="1">
        <f>Sheet1!$D$5</f>
        <v>1</v>
      </c>
      <c r="DP18" s="1">
        <f>Sheet1!$D$5</f>
        <v>1</v>
      </c>
      <c r="DQ18" s="1">
        <f>Sheet1!$D$5</f>
        <v>1</v>
      </c>
      <c r="DR18" s="1">
        <f>Sheet1!$D$5</f>
        <v>1</v>
      </c>
      <c r="DS18" s="1">
        <f>Sheet1!$D$5</f>
        <v>1</v>
      </c>
      <c r="DT18" s="1">
        <f>Sheet1!$D$5</f>
        <v>1</v>
      </c>
      <c r="DU18" s="1">
        <f>Sheet1!$D$5</f>
        <v>1</v>
      </c>
      <c r="DV18" s="1">
        <f>Sheet1!$D$5</f>
        <v>1</v>
      </c>
      <c r="DW18" s="1">
        <f>Sheet1!$D$5</f>
        <v>1</v>
      </c>
      <c r="DX18" s="1">
        <f>Sheet1!$D$5</f>
        <v>1</v>
      </c>
      <c r="DY18" s="1">
        <f>Sheet1!$D$5</f>
        <v>1</v>
      </c>
      <c r="DZ18" s="1">
        <f>Sheet1!$D$5</f>
        <v>1</v>
      </c>
      <c r="EA18" s="1">
        <f>Sheet1!$D$5</f>
        <v>1</v>
      </c>
      <c r="EB18" s="1">
        <f>Sheet1!$D$5</f>
        <v>1</v>
      </c>
      <c r="EC18" s="1">
        <f>Sheet1!$D$5</f>
        <v>1</v>
      </c>
      <c r="ED18" s="1">
        <f>Sheet1!$D$5</f>
        <v>1</v>
      </c>
      <c r="EE18" s="1">
        <f>Sheet1!$D$5</f>
        <v>1</v>
      </c>
      <c r="EF18" s="1">
        <f>Sheet1!$D$5</f>
        <v>1</v>
      </c>
      <c r="EH18" s="67"/>
      <c r="EI18" s="66"/>
    </row>
    <row r="19" spans="1:139" ht="42" customHeight="1" x14ac:dyDescent="0.25">
      <c r="A19" s="13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E19" s="1" t="s">
        <v>45</v>
      </c>
      <c r="AF19" s="1">
        <v>14.5</v>
      </c>
      <c r="AG19" s="1">
        <f>Sheet1!$D$6</f>
        <v>1</v>
      </c>
      <c r="AH19" s="1">
        <v>14.5</v>
      </c>
      <c r="AI19" s="1" t="s">
        <v>45</v>
      </c>
      <c r="AJ19" s="1">
        <v>14.5</v>
      </c>
      <c r="AK19" s="1">
        <f>Sheet1!$D$6</f>
        <v>1</v>
      </c>
      <c r="AL19" s="1">
        <v>14.5</v>
      </c>
      <c r="AM19" s="1" t="s">
        <v>45</v>
      </c>
      <c r="AN19" s="1">
        <v>14.5</v>
      </c>
      <c r="AO19" s="1">
        <f>Sheet1!$D$6</f>
        <v>1</v>
      </c>
      <c r="AP19" s="1">
        <v>14.5</v>
      </c>
      <c r="AQ19" s="1" t="s">
        <v>45</v>
      </c>
      <c r="AR19" s="1">
        <f>29/2</f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</v>
      </c>
      <c r="CF19" s="1">
        <v>14.5</v>
      </c>
      <c r="CG19" s="1">
        <v>1</v>
      </c>
      <c r="CH19" s="1">
        <v>14.5</v>
      </c>
      <c r="CI19" s="1" t="s">
        <v>45</v>
      </c>
      <c r="CJ19" s="1"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CO19" s="1">
        <f>Sheet1!$D$6</f>
        <v>1</v>
      </c>
      <c r="CP19" s="1">
        <v>14.5</v>
      </c>
      <c r="CQ19" s="1" t="s">
        <v>45</v>
      </c>
      <c r="CR19" s="1">
        <v>14.5</v>
      </c>
      <c r="CS19" s="1">
        <f>Sheet1!$D$6</f>
        <v>1</v>
      </c>
      <c r="CT19" s="1">
        <v>14.5</v>
      </c>
      <c r="CU19" s="1" t="s">
        <v>45</v>
      </c>
      <c r="CV19" s="1">
        <v>14.5</v>
      </c>
      <c r="CW19" s="1">
        <f>Sheet1!$D$6</f>
        <v>1</v>
      </c>
      <c r="CX19" s="1">
        <v>14.5</v>
      </c>
      <c r="CY19" s="1" t="s">
        <v>45</v>
      </c>
      <c r="CZ19" s="1">
        <v>14.5</v>
      </c>
      <c r="DA19" s="1">
        <f>Sheet1!$D$6</f>
        <v>1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14.5</v>
      </c>
      <c r="DG19" s="1" t="s">
        <v>45</v>
      </c>
      <c r="DH19" s="1">
        <v>14.5</v>
      </c>
      <c r="DI19" s="1">
        <f>Sheet1!$D$6</f>
        <v>1</v>
      </c>
      <c r="DJ19" s="1">
        <v>14.5</v>
      </c>
      <c r="DK19" s="1" t="s">
        <v>45</v>
      </c>
      <c r="DL19" s="1">
        <v>14.5</v>
      </c>
      <c r="DM19" s="1">
        <f>Sheet1!$D$6</f>
        <v>1</v>
      </c>
      <c r="DN19" s="1">
        <v>14.5</v>
      </c>
      <c r="DO19" s="1" t="s">
        <v>45</v>
      </c>
      <c r="DP19" s="1">
        <v>14.5</v>
      </c>
      <c r="DQ19" s="1">
        <f>Sheet1!$D$6</f>
        <v>1</v>
      </c>
      <c r="DR19" s="1">
        <v>14.5</v>
      </c>
      <c r="DS19" s="1" t="s">
        <v>45</v>
      </c>
      <c r="DT19" s="1">
        <v>14.5</v>
      </c>
      <c r="DU19" s="1">
        <f>Sheet1!$D$6</f>
        <v>1</v>
      </c>
      <c r="DV19" s="1">
        <v>14.5</v>
      </c>
      <c r="DW19" s="1" t="s">
        <v>45</v>
      </c>
      <c r="DX19" s="1">
        <v>14.5</v>
      </c>
      <c r="DY19" s="1">
        <f>Sheet1!$D$6</f>
        <v>1</v>
      </c>
      <c r="DZ19" s="1">
        <v>14.5</v>
      </c>
      <c r="EA19" s="1" t="s">
        <v>45</v>
      </c>
      <c r="EB19" s="1">
        <f>29/2</f>
        <v>14.5</v>
      </c>
      <c r="EC19" s="1">
        <f>Sheet1!$D$6</f>
        <v>1</v>
      </c>
      <c r="ED19" s="1">
        <v>14.5</v>
      </c>
      <c r="EE19" s="1" t="s">
        <v>45</v>
      </c>
      <c r="EF19" s="1">
        <v>14.5</v>
      </c>
      <c r="EH19" s="67"/>
      <c r="EI19" s="66"/>
    </row>
    <row r="20" spans="1:139" ht="7.5" customHeight="1" x14ac:dyDescent="0.25">
      <c r="B20" s="1">
        <f>Sheet1!$D$6</f>
        <v>1</v>
      </c>
      <c r="C20" s="1">
        <f>Sheet1!$D$6</f>
        <v>1</v>
      </c>
      <c r="D20" s="1">
        <f>Sheet1!$D$6</f>
        <v>1</v>
      </c>
      <c r="E20" s="1">
        <f>Sheet1!$D$6</f>
        <v>1</v>
      </c>
      <c r="F20" s="1">
        <f>Sheet1!$D$6</f>
        <v>1</v>
      </c>
      <c r="G20" s="1">
        <f>Sheet1!$D$6</f>
        <v>1</v>
      </c>
      <c r="H20" s="1">
        <f>Sheet1!$D$6</f>
        <v>1</v>
      </c>
      <c r="I20" s="1">
        <f>Sheet1!$D$6</f>
        <v>1</v>
      </c>
      <c r="J20" s="1">
        <f>Sheet1!$D$6</f>
        <v>1</v>
      </c>
      <c r="K20" s="1">
        <f>Sheet1!$D$6</f>
        <v>1</v>
      </c>
      <c r="L20" s="1">
        <f>Sheet1!$D$6</f>
        <v>1</v>
      </c>
      <c r="M20" s="1">
        <f>Sheet1!$D$6</f>
        <v>1</v>
      </c>
      <c r="N20" s="1">
        <f>Sheet1!$D$6</f>
        <v>1</v>
      </c>
      <c r="O20" s="1">
        <f>Sheet1!$D$6</f>
        <v>1</v>
      </c>
      <c r="P20" s="1">
        <f>Sheet1!$D$6</f>
        <v>1</v>
      </c>
      <c r="Q20" s="1">
        <f>Sheet1!$D$6</f>
        <v>1</v>
      </c>
      <c r="R20" s="1">
        <f>Sheet1!$D$6</f>
        <v>1</v>
      </c>
      <c r="S20" s="1">
        <f>Sheet1!$D$6</f>
        <v>1</v>
      </c>
      <c r="T20" s="1">
        <f>Sheet1!$D$6</f>
        <v>1</v>
      </c>
      <c r="U20" s="1">
        <f>Sheet1!$D$6</f>
        <v>1</v>
      </c>
      <c r="V20" s="1">
        <f>Sheet1!$D$6</f>
        <v>1</v>
      </c>
      <c r="W20" s="1">
        <f>Sheet1!$D$6</f>
        <v>1</v>
      </c>
      <c r="X20" s="1">
        <f>Sheet1!$D$6</f>
        <v>1</v>
      </c>
      <c r="Y20" s="1">
        <f>Sheet1!$D$6</f>
        <v>1</v>
      </c>
      <c r="Z20" s="1">
        <f>Sheet1!$D$6</f>
        <v>1</v>
      </c>
      <c r="AA20" s="1">
        <f>Sheet1!$D$6</f>
        <v>1</v>
      </c>
      <c r="AB20" s="1">
        <f>Sheet1!$D$6</f>
        <v>1</v>
      </c>
      <c r="AC20" s="1">
        <f>Sheet1!$D$6</f>
        <v>1</v>
      </c>
      <c r="AD20" s="1">
        <f>Sheet1!$D$6</f>
        <v>1</v>
      </c>
      <c r="AE20" s="1">
        <f>Sheet1!$D$6</f>
        <v>1</v>
      </c>
      <c r="AF20" s="1">
        <f>Sheet1!$D$6</f>
        <v>1</v>
      </c>
      <c r="AG20" s="1">
        <f>Sheet1!$D$6</f>
        <v>1</v>
      </c>
      <c r="AH20" s="1">
        <f>Sheet1!$D$6</f>
        <v>1</v>
      </c>
      <c r="AI20" s="1">
        <f>Sheet1!$D$6</f>
        <v>1</v>
      </c>
      <c r="AJ20" s="1">
        <f>Sheet1!$D$6</f>
        <v>1</v>
      </c>
      <c r="AK20" s="1">
        <f>Sheet1!$D$6</f>
        <v>1</v>
      </c>
      <c r="AL20" s="1">
        <f>Sheet1!$D$6</f>
        <v>1</v>
      </c>
      <c r="AM20" s="1">
        <f>Sheet1!$D$6</f>
        <v>1</v>
      </c>
      <c r="AN20" s="1">
        <f>Sheet1!$D$6</f>
        <v>1</v>
      </c>
      <c r="AO20" s="1">
        <f>Sheet1!$D$6</f>
        <v>1</v>
      </c>
      <c r="AP20" s="1">
        <f>Sheet1!$D$6</f>
        <v>1</v>
      </c>
      <c r="AQ20" s="1">
        <f>Sheet1!$D$6</f>
        <v>1</v>
      </c>
      <c r="AR20" s="1">
        <f>Sheet1!$D$6</f>
        <v>1</v>
      </c>
      <c r="AS20" s="1">
        <f>Sheet1!$D$6</f>
        <v>1</v>
      </c>
      <c r="AT20" s="1">
        <f>Sheet1!$D$6</f>
        <v>1</v>
      </c>
      <c r="AU20" s="1">
        <f>Sheet1!$D$6</f>
        <v>1</v>
      </c>
      <c r="AV20" s="1">
        <f>Sheet1!$D$6</f>
        <v>1</v>
      </c>
      <c r="AW20" s="1">
        <f>Sheet1!$D$6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Sheet1!$D$6</f>
        <v>1</v>
      </c>
      <c r="BB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CK20" s="1">
        <f>Sheet1!$D$6</f>
        <v>1</v>
      </c>
      <c r="CL20" s="1">
        <f>Sheet1!$D$6</f>
        <v>1</v>
      </c>
      <c r="CM20" s="1">
        <f>Sheet1!$D$6</f>
        <v>1</v>
      </c>
      <c r="CN20" s="1">
        <f>Sheet1!$D$6</f>
        <v>1</v>
      </c>
      <c r="CO20" s="1">
        <f>Sheet1!$D$6</f>
        <v>1</v>
      </c>
      <c r="CP20" s="1">
        <f>Sheet1!$D$6</f>
        <v>1</v>
      </c>
      <c r="CQ20" s="1">
        <f>Sheet1!$D$6</f>
        <v>1</v>
      </c>
      <c r="CR20" s="1">
        <f>Sheet1!$D$6</f>
        <v>1</v>
      </c>
      <c r="CS20" s="1">
        <f>Sheet1!$D$6</f>
        <v>1</v>
      </c>
      <c r="CT20" s="1">
        <f>Sheet1!$D$6</f>
        <v>1</v>
      </c>
      <c r="CU20" s="1">
        <f>Sheet1!$D$6</f>
        <v>1</v>
      </c>
      <c r="CV20" s="1">
        <f>Sheet1!$D$6</f>
        <v>1</v>
      </c>
      <c r="CW20" s="1">
        <f>Sheet1!$D$6</f>
        <v>1</v>
      </c>
      <c r="CX20" s="1">
        <f>Sheet1!$D$6</f>
        <v>1</v>
      </c>
      <c r="CY20" s="1">
        <f>Sheet1!$D$6</f>
        <v>1</v>
      </c>
      <c r="CZ20" s="1">
        <f>Sheet1!$D$6</f>
        <v>1</v>
      </c>
      <c r="DA20" s="1">
        <f>Sheet1!$D$6</f>
        <v>1</v>
      </c>
      <c r="DB20" s="1">
        <f>Sheet1!$D$6</f>
        <v>1</v>
      </c>
      <c r="DC20" s="1">
        <f>Sheet1!$D$6</f>
        <v>1</v>
      </c>
      <c r="DD20" s="1">
        <f>Sheet1!$D$6</f>
        <v>1</v>
      </c>
      <c r="DE20" s="1">
        <f>Sheet1!$D$6</f>
        <v>1</v>
      </c>
      <c r="DF20" s="1">
        <f>Sheet1!$D$6</f>
        <v>1</v>
      </c>
      <c r="DG20" s="1">
        <f>Sheet1!$D$6</f>
        <v>1</v>
      </c>
      <c r="DH20" s="1">
        <f>Sheet1!$D$6</f>
        <v>1</v>
      </c>
      <c r="DI20" s="1">
        <f>Sheet1!$D$6</f>
        <v>1</v>
      </c>
      <c r="DJ20" s="1">
        <f>Sheet1!$D$6</f>
        <v>1</v>
      </c>
      <c r="DK20" s="1">
        <f>Sheet1!$D$6</f>
        <v>1</v>
      </c>
      <c r="DL20" s="1">
        <f>Sheet1!$D$6</f>
        <v>1</v>
      </c>
      <c r="DM20" s="1">
        <f>Sheet1!$D$6</f>
        <v>1</v>
      </c>
      <c r="DN20" s="1">
        <f>Sheet1!$D$6</f>
        <v>1</v>
      </c>
      <c r="DO20" s="1">
        <f>Sheet1!$D$6</f>
        <v>1</v>
      </c>
      <c r="DP20" s="1">
        <f>Sheet1!$D$6</f>
        <v>1</v>
      </c>
      <c r="DQ20" s="1">
        <f>Sheet1!$D$6</f>
        <v>1</v>
      </c>
      <c r="DR20" s="1">
        <f>Sheet1!$D$6</f>
        <v>1</v>
      </c>
      <c r="DS20" s="1">
        <f>Sheet1!$D$6</f>
        <v>1</v>
      </c>
      <c r="DT20" s="1">
        <f>Sheet1!$D$6</f>
        <v>1</v>
      </c>
      <c r="DU20" s="1">
        <f>Sheet1!$D$6</f>
        <v>1</v>
      </c>
      <c r="DV20" s="1">
        <f>Sheet1!$D$6</f>
        <v>1</v>
      </c>
      <c r="DW20" s="1">
        <f>Sheet1!$D$6</f>
        <v>1</v>
      </c>
      <c r="DX20" s="1">
        <f>Sheet1!$D$6</f>
        <v>1</v>
      </c>
      <c r="DY20" s="1">
        <f>Sheet1!$D$6</f>
        <v>1</v>
      </c>
      <c r="DZ20" s="1">
        <f>Sheet1!$D$6</f>
        <v>1</v>
      </c>
      <c r="EA20" s="1">
        <f>Sheet1!$D$6</f>
        <v>1</v>
      </c>
      <c r="EB20" s="1">
        <f>Sheet1!$D$6</f>
        <v>1</v>
      </c>
      <c r="EC20" s="1">
        <f>Sheet1!$D$6</f>
        <v>1</v>
      </c>
      <c r="ED20" s="1">
        <f>Sheet1!$D$6</f>
        <v>1</v>
      </c>
      <c r="EE20" s="1">
        <f>Sheet1!$D$6</f>
        <v>1</v>
      </c>
      <c r="EF20" s="1">
        <f>Sheet1!$D$6</f>
        <v>1</v>
      </c>
      <c r="EH20" s="67"/>
      <c r="EI20" s="66"/>
    </row>
    <row r="21" spans="1:139" ht="42" customHeight="1" x14ac:dyDescent="0.25">
      <c r="A21" s="13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E21" s="1">
        <f>Sheet1!$D$6</f>
        <v>1</v>
      </c>
      <c r="AF21" s="1">
        <v>14.5</v>
      </c>
      <c r="AG21" s="1" t="s">
        <v>45</v>
      </c>
      <c r="AH21" s="1">
        <v>14.5</v>
      </c>
      <c r="AI21" s="1">
        <f>Sheet1!$D$6</f>
        <v>1</v>
      </c>
      <c r="AJ21" s="1">
        <v>14.5</v>
      </c>
      <c r="AK21" s="1" t="s">
        <v>45</v>
      </c>
      <c r="AL21" s="1">
        <v>14.5</v>
      </c>
      <c r="AM21" s="1">
        <f>Sheet1!$D$6</f>
        <v>1</v>
      </c>
      <c r="AN21" s="1">
        <v>14.5</v>
      </c>
      <c r="AO21" s="1" t="s">
        <v>45</v>
      </c>
      <c r="AP21" s="1">
        <f>29/2</f>
        <v>14.5</v>
      </c>
      <c r="AQ21" s="1">
        <f>Sheet1!$D$6</f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CO21" s="1" t="s">
        <v>45</v>
      </c>
      <c r="CP21" s="1">
        <v>14.5</v>
      </c>
      <c r="CQ21" s="1">
        <f>Sheet1!$D$6</f>
        <v>1</v>
      </c>
      <c r="CR21" s="1">
        <v>14.5</v>
      </c>
      <c r="CS21" s="1" t="s">
        <v>45</v>
      </c>
      <c r="CT21" s="1">
        <v>14.5</v>
      </c>
      <c r="CU21" s="1">
        <f>Sheet1!$D$6</f>
        <v>1</v>
      </c>
      <c r="CV21" s="1">
        <v>14.5</v>
      </c>
      <c r="CW21" s="1" t="s">
        <v>45</v>
      </c>
      <c r="CX21" s="1">
        <v>14.5</v>
      </c>
      <c r="CY21" s="1">
        <f>Sheet1!$D$6</f>
        <v>1</v>
      </c>
      <c r="CZ21" s="1">
        <v>14.5</v>
      </c>
      <c r="DA21" s="1" t="s">
        <v>45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G21" s="1">
        <f>Sheet1!$D$6</f>
        <v>1</v>
      </c>
      <c r="DH21" s="1">
        <v>14.5</v>
      </c>
      <c r="DI21" s="1" t="s">
        <v>45</v>
      </c>
      <c r="DJ21" s="1">
        <v>14.5</v>
      </c>
      <c r="DK21" s="1">
        <f>Sheet1!$D$6</f>
        <v>1</v>
      </c>
      <c r="DL21" s="1">
        <v>14.5</v>
      </c>
      <c r="DM21" s="1" t="s">
        <v>45</v>
      </c>
      <c r="DN21" s="1">
        <v>14.5</v>
      </c>
      <c r="DO21" s="1">
        <f>Sheet1!$D$6</f>
        <v>1</v>
      </c>
      <c r="DP21" s="1">
        <v>14.5</v>
      </c>
      <c r="DQ21" s="1" t="s">
        <v>45</v>
      </c>
      <c r="DR21" s="1">
        <v>14.5</v>
      </c>
      <c r="DS21" s="1">
        <f>Sheet1!$D$6</f>
        <v>1</v>
      </c>
      <c r="DT21" s="1">
        <v>14.5</v>
      </c>
      <c r="DU21" s="1" t="s">
        <v>45</v>
      </c>
      <c r="DV21" s="1">
        <v>14.5</v>
      </c>
      <c r="DW21" s="1">
        <f>Sheet1!$D$6</f>
        <v>1</v>
      </c>
      <c r="DX21" s="1">
        <v>14.5</v>
      </c>
      <c r="DY21" s="1" t="s">
        <v>45</v>
      </c>
      <c r="DZ21" s="1">
        <f>29/2</f>
        <v>14.5</v>
      </c>
      <c r="EA21" s="1">
        <f>Sheet1!$D$6</f>
        <v>1</v>
      </c>
      <c r="EB21" s="1">
        <v>14.5</v>
      </c>
      <c r="EC21" s="1" t="s">
        <v>45</v>
      </c>
      <c r="ED21" s="1">
        <v>14.5</v>
      </c>
      <c r="EE21" s="1">
        <f>Sheet1!$D$6</f>
        <v>1</v>
      </c>
      <c r="EF21" s="1">
        <v>14</v>
      </c>
      <c r="EH21" s="67"/>
      <c r="EI21" s="66"/>
    </row>
    <row r="22" spans="1:139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CO22" s="1">
        <f>Sheet1!$D$5</f>
        <v>1</v>
      </c>
      <c r="CP22" s="1">
        <f>Sheet1!$D$5</f>
        <v>1</v>
      </c>
      <c r="CQ22" s="1">
        <f>Sheet1!$D$5</f>
        <v>1</v>
      </c>
      <c r="CR22" s="1">
        <f>Sheet1!$D$5</f>
        <v>1</v>
      </c>
      <c r="CS22" s="1">
        <f>Sheet1!$D$5</f>
        <v>1</v>
      </c>
      <c r="CT22" s="1">
        <f>Sheet1!$D$5</f>
        <v>1</v>
      </c>
      <c r="CU22" s="1">
        <f>Sheet1!$D$5</f>
        <v>1</v>
      </c>
      <c r="CV22" s="1">
        <f>Sheet1!$D$5</f>
        <v>1</v>
      </c>
      <c r="CW22" s="1">
        <f>Sheet1!$D$5</f>
        <v>1</v>
      </c>
      <c r="CX22" s="1">
        <f>Sheet1!$D$5</f>
        <v>1</v>
      </c>
      <c r="CY22" s="1">
        <f>Sheet1!$D$5</f>
        <v>1</v>
      </c>
      <c r="CZ22" s="1">
        <f>Sheet1!$D$5</f>
        <v>1</v>
      </c>
      <c r="DA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G22" s="1">
        <f>Sheet1!$D$5</f>
        <v>1</v>
      </c>
      <c r="DH22" s="1">
        <f>Sheet1!$D$5</f>
        <v>1</v>
      </c>
      <c r="DI22" s="1">
        <f>Sheet1!$D$5</f>
        <v>1</v>
      </c>
      <c r="DJ22" s="1">
        <f>Sheet1!$D$5</f>
        <v>1</v>
      </c>
      <c r="DK22" s="1">
        <f>Sheet1!$D$5</f>
        <v>1</v>
      </c>
      <c r="DL22" s="1">
        <f>Sheet1!$D$5</f>
        <v>1</v>
      </c>
      <c r="DM22" s="1">
        <f>Sheet1!$D$5</f>
        <v>1</v>
      </c>
      <c r="DN22" s="1">
        <f>Sheet1!$D$5</f>
        <v>1</v>
      </c>
      <c r="DO22" s="1">
        <f>Sheet1!$D$5</f>
        <v>1</v>
      </c>
      <c r="DP22" s="1">
        <f>Sheet1!$D$5</f>
        <v>1</v>
      </c>
      <c r="DQ22" s="1">
        <f>Sheet1!$D$5</f>
        <v>1</v>
      </c>
      <c r="DR22" s="1">
        <f>Sheet1!$D$5</f>
        <v>1</v>
      </c>
      <c r="DS22" s="1">
        <f>Sheet1!$D$5</f>
        <v>1</v>
      </c>
      <c r="DT22" s="1">
        <f>Sheet1!$D$5</f>
        <v>1</v>
      </c>
      <c r="DU22" s="1">
        <f>Sheet1!$D$5</f>
        <v>1</v>
      </c>
      <c r="DV22" s="1">
        <f>Sheet1!$D$5</f>
        <v>1</v>
      </c>
      <c r="DW22" s="1">
        <f>Sheet1!$D$5</f>
        <v>1</v>
      </c>
      <c r="DX22" s="1">
        <f>Sheet1!$D$5</f>
        <v>1</v>
      </c>
      <c r="DY22" s="1">
        <f>Sheet1!$D$5</f>
        <v>1</v>
      </c>
      <c r="DZ22" s="1">
        <f>Sheet1!$D$5</f>
        <v>1</v>
      </c>
      <c r="EA22" s="1">
        <f>Sheet1!$D$5</f>
        <v>1</v>
      </c>
      <c r="EB22" s="1">
        <f>Sheet1!$D$5</f>
        <v>1</v>
      </c>
      <c r="EC22" s="1">
        <f>Sheet1!$D$5</f>
        <v>1</v>
      </c>
      <c r="ED22" s="1">
        <f>Sheet1!$D$5</f>
        <v>1</v>
      </c>
      <c r="EE22" s="1">
        <f>Sheet1!$D$5</f>
        <v>1</v>
      </c>
      <c r="EF22" s="1">
        <f>Sheet1!$D$5</f>
        <v>1</v>
      </c>
      <c r="EH22" s="67"/>
      <c r="EI22" s="66"/>
    </row>
    <row r="23" spans="1:139" ht="42" customHeight="1" x14ac:dyDescent="0.25">
      <c r="A23" s="13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E23" s="1" t="s">
        <v>45</v>
      </c>
      <c r="AF23" s="1">
        <v>14.5</v>
      </c>
      <c r="AG23" s="1">
        <f>Sheet1!$D$6</f>
        <v>1</v>
      </c>
      <c r="AH23" s="1">
        <v>14.5</v>
      </c>
      <c r="AI23" s="1" t="s">
        <v>45</v>
      </c>
      <c r="AJ23" s="1">
        <v>14.5</v>
      </c>
      <c r="AK23" s="1">
        <f>Sheet1!$D$6</f>
        <v>1</v>
      </c>
      <c r="AL23" s="1">
        <v>14.5</v>
      </c>
      <c r="AM23" s="1" t="s">
        <v>45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f>29/2</f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</v>
      </c>
      <c r="CF23" s="1">
        <v>14.5</v>
      </c>
      <c r="CG23" s="1">
        <v>1</v>
      </c>
      <c r="CH23" s="1">
        <v>14.5</v>
      </c>
      <c r="CI23" s="1" t="s">
        <v>45</v>
      </c>
      <c r="CJ23" s="1"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CO23" s="1">
        <f>Sheet1!$D$6</f>
        <v>1</v>
      </c>
      <c r="CP23" s="1">
        <v>14.5</v>
      </c>
      <c r="CQ23" s="1" t="s">
        <v>45</v>
      </c>
      <c r="CR23" s="1">
        <v>14.5</v>
      </c>
      <c r="CS23" s="1">
        <f>Sheet1!$D$6</f>
        <v>1</v>
      </c>
      <c r="CT23" s="1">
        <v>14.5</v>
      </c>
      <c r="CU23" s="1" t="s">
        <v>45</v>
      </c>
      <c r="CV23" s="1">
        <v>14.5</v>
      </c>
      <c r="CW23" s="1">
        <f>Sheet1!$D$6</f>
        <v>1</v>
      </c>
      <c r="CX23" s="1">
        <v>14.5</v>
      </c>
      <c r="CY23" s="1" t="s">
        <v>45</v>
      </c>
      <c r="CZ23" s="1">
        <v>14.5</v>
      </c>
      <c r="DA23" s="1">
        <f>Sheet1!$D$6</f>
        <v>1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14.5</v>
      </c>
      <c r="DG23" s="1" t="s">
        <v>45</v>
      </c>
      <c r="DH23" s="1">
        <v>14.5</v>
      </c>
      <c r="DI23" s="1">
        <f>Sheet1!$D$6</f>
        <v>1</v>
      </c>
      <c r="DJ23" s="1">
        <v>14.5</v>
      </c>
      <c r="DK23" s="1" t="s">
        <v>45</v>
      </c>
      <c r="DL23" s="1">
        <v>14.5</v>
      </c>
      <c r="DM23" s="1">
        <f>Sheet1!$D$6</f>
        <v>1</v>
      </c>
      <c r="DN23" s="1">
        <v>14.5</v>
      </c>
      <c r="DO23" s="1" t="s">
        <v>45</v>
      </c>
      <c r="DP23" s="1">
        <v>14.5</v>
      </c>
      <c r="DQ23" s="1">
        <f>Sheet1!$D$6</f>
        <v>1</v>
      </c>
      <c r="DR23" s="1">
        <v>14.5</v>
      </c>
      <c r="DS23" s="1" t="s">
        <v>45</v>
      </c>
      <c r="DT23" s="1">
        <v>14.5</v>
      </c>
      <c r="DU23" s="1">
        <f>Sheet1!$D$6</f>
        <v>1</v>
      </c>
      <c r="DV23" s="1">
        <v>14.5</v>
      </c>
      <c r="DW23" s="1" t="s">
        <v>45</v>
      </c>
      <c r="DX23" s="1">
        <v>14.5</v>
      </c>
      <c r="DY23" s="1">
        <f>Sheet1!$D$6</f>
        <v>1</v>
      </c>
      <c r="DZ23" s="1">
        <v>14.5</v>
      </c>
      <c r="EA23" s="1" t="s">
        <v>45</v>
      </c>
      <c r="EB23" s="1">
        <f>29/2</f>
        <v>14.5</v>
      </c>
      <c r="EC23" s="1">
        <f>Sheet1!$D$6</f>
        <v>1</v>
      </c>
      <c r="ED23" s="1">
        <v>14.5</v>
      </c>
      <c r="EE23" s="1" t="s">
        <v>45</v>
      </c>
      <c r="EF23" s="1">
        <v>14.5</v>
      </c>
      <c r="EH23" s="67"/>
      <c r="EI23" s="66"/>
    </row>
    <row r="24" spans="1:139" ht="7.5" customHeight="1" x14ac:dyDescent="0.25">
      <c r="B24" s="1">
        <f>Sheet1!$D$6</f>
        <v>1</v>
      </c>
      <c r="C24" s="1">
        <f>Sheet1!$D$6</f>
        <v>1</v>
      </c>
      <c r="D24" s="1">
        <f>Sheet1!$D$6</f>
        <v>1</v>
      </c>
      <c r="E24" s="1">
        <f>Sheet1!$D$6</f>
        <v>1</v>
      </c>
      <c r="F24" s="1">
        <f>Sheet1!$D$6</f>
        <v>1</v>
      </c>
      <c r="G24" s="1">
        <f>Sheet1!$D$6</f>
        <v>1</v>
      </c>
      <c r="H24" s="1">
        <f>Sheet1!$D$6</f>
        <v>1</v>
      </c>
      <c r="I24" s="1">
        <f>Sheet1!$D$6</f>
        <v>1</v>
      </c>
      <c r="J24" s="1">
        <f>Sheet1!$D$6</f>
        <v>1</v>
      </c>
      <c r="K24" s="1">
        <f>Sheet1!$D$6</f>
        <v>1</v>
      </c>
      <c r="L24" s="1">
        <f>Sheet1!$D$6</f>
        <v>1</v>
      </c>
      <c r="M24" s="1">
        <f>Sheet1!$D$6</f>
        <v>1</v>
      </c>
      <c r="N24" s="1">
        <f>Sheet1!$D$6</f>
        <v>1</v>
      </c>
      <c r="O24" s="1">
        <f>Sheet1!$D$6</f>
        <v>1</v>
      </c>
      <c r="P24" s="1">
        <f>Sheet1!$D$6</f>
        <v>1</v>
      </c>
      <c r="Q24" s="1">
        <f>Sheet1!$D$6</f>
        <v>1</v>
      </c>
      <c r="R24" s="1">
        <f>Sheet1!$D$6</f>
        <v>1</v>
      </c>
      <c r="S24" s="1">
        <f>Sheet1!$D$6</f>
        <v>1</v>
      </c>
      <c r="T24" s="1">
        <f>Sheet1!$D$6</f>
        <v>1</v>
      </c>
      <c r="U24" s="1">
        <f>Sheet1!$D$6</f>
        <v>1</v>
      </c>
      <c r="V24" s="1">
        <f>Sheet1!$D$6</f>
        <v>1</v>
      </c>
      <c r="W24" s="1">
        <f>Sheet1!$D$6</f>
        <v>1</v>
      </c>
      <c r="X24" s="1">
        <f>Sheet1!$D$6</f>
        <v>1</v>
      </c>
      <c r="Y24" s="1">
        <f>Sheet1!$D$6</f>
        <v>1</v>
      </c>
      <c r="Z24" s="1">
        <f>Sheet1!$D$6</f>
        <v>1</v>
      </c>
      <c r="AA24" s="1">
        <f>Sheet1!$D$6</f>
        <v>1</v>
      </c>
      <c r="AB24" s="1">
        <f>Sheet1!$D$6</f>
        <v>1</v>
      </c>
      <c r="AC24" s="1">
        <f>Sheet1!$D$6</f>
        <v>1</v>
      </c>
      <c r="AD24" s="1">
        <f>Sheet1!$D$6</f>
        <v>1</v>
      </c>
      <c r="AE24" s="1">
        <f>Sheet1!$D$6</f>
        <v>1</v>
      </c>
      <c r="AF24" s="1">
        <f>Sheet1!$D$6</f>
        <v>1</v>
      </c>
      <c r="AG24" s="1">
        <f>Sheet1!$D$6</f>
        <v>1</v>
      </c>
      <c r="AH24" s="1">
        <f>Sheet1!$D$6</f>
        <v>1</v>
      </c>
      <c r="AI24" s="1">
        <f>Sheet1!$D$6</f>
        <v>1</v>
      </c>
      <c r="AJ24" s="1">
        <f>Sheet1!$D$6</f>
        <v>1</v>
      </c>
      <c r="AK24" s="1">
        <f>Sheet1!$D$6</f>
        <v>1</v>
      </c>
      <c r="AL24" s="1">
        <f>Sheet1!$D$6</f>
        <v>1</v>
      </c>
      <c r="AM24" s="1">
        <f>Sheet1!$D$6</f>
        <v>1</v>
      </c>
      <c r="AN24" s="1">
        <f>Sheet1!$D$6</f>
        <v>1</v>
      </c>
      <c r="AO24" s="1">
        <f>Sheet1!$D$6</f>
        <v>1</v>
      </c>
      <c r="AP24" s="1">
        <f>Sheet1!$D$6</f>
        <v>1</v>
      </c>
      <c r="AQ24" s="1">
        <f>Sheet1!$D$6</f>
        <v>1</v>
      </c>
      <c r="AR24" s="1">
        <f>Sheet1!$D$6</f>
        <v>1</v>
      </c>
      <c r="AS24" s="1">
        <f>Sheet1!$D$6</f>
        <v>1</v>
      </c>
      <c r="AT24" s="1">
        <f>Sheet1!$D$6</f>
        <v>1</v>
      </c>
      <c r="AU24" s="1">
        <f>Sheet1!$D$6</f>
        <v>1</v>
      </c>
      <c r="AV24" s="1">
        <f>Sheet1!$D$6</f>
        <v>1</v>
      </c>
      <c r="AW24" s="1">
        <f>Sheet1!$D$6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CK24" s="1">
        <f>Sheet1!$D$6</f>
        <v>1</v>
      </c>
      <c r="CL24" s="1">
        <f>Sheet1!$D$6</f>
        <v>1</v>
      </c>
      <c r="CM24" s="1">
        <f>Sheet1!$D$6</f>
        <v>1</v>
      </c>
      <c r="CN24" s="1">
        <f>Sheet1!$D$6</f>
        <v>1</v>
      </c>
      <c r="CO24" s="1">
        <f>Sheet1!$D$6</f>
        <v>1</v>
      </c>
      <c r="CP24" s="1">
        <f>Sheet1!$D$6</f>
        <v>1</v>
      </c>
      <c r="CQ24" s="1">
        <f>Sheet1!$D$6</f>
        <v>1</v>
      </c>
      <c r="CR24" s="1">
        <f>Sheet1!$D$6</f>
        <v>1</v>
      </c>
      <c r="CS24" s="1">
        <f>Sheet1!$D$6</f>
        <v>1</v>
      </c>
      <c r="CT24" s="1">
        <f>Sheet1!$D$6</f>
        <v>1</v>
      </c>
      <c r="CU24" s="1">
        <f>Sheet1!$D$6</f>
        <v>1</v>
      </c>
      <c r="CV24" s="1">
        <f>Sheet1!$D$6</f>
        <v>1</v>
      </c>
      <c r="CW24" s="1">
        <f>Sheet1!$D$6</f>
        <v>1</v>
      </c>
      <c r="CX24" s="1">
        <f>Sheet1!$D$6</f>
        <v>1</v>
      </c>
      <c r="CY24" s="1">
        <f>Sheet1!$D$6</f>
        <v>1</v>
      </c>
      <c r="CZ24" s="1">
        <f>Sheet1!$D$6</f>
        <v>1</v>
      </c>
      <c r="DA24" s="1">
        <f>Sheet1!$D$6</f>
        <v>1</v>
      </c>
      <c r="DB24" s="1">
        <f>Sheet1!$D$6</f>
        <v>1</v>
      </c>
      <c r="DC24" s="1">
        <f>Sheet1!$D$6</f>
        <v>1</v>
      </c>
      <c r="DD24" s="1">
        <f>Sheet1!$D$6</f>
        <v>1</v>
      </c>
      <c r="DE24" s="1">
        <f>Sheet1!$D$6</f>
        <v>1</v>
      </c>
      <c r="DF24" s="1">
        <f>Sheet1!$D$6</f>
        <v>1</v>
      </c>
      <c r="DG24" s="1">
        <f>Sheet1!$D$6</f>
        <v>1</v>
      </c>
      <c r="DH24" s="1">
        <f>Sheet1!$D$6</f>
        <v>1</v>
      </c>
      <c r="DI24" s="1">
        <f>Sheet1!$D$6</f>
        <v>1</v>
      </c>
      <c r="DJ24" s="1">
        <f>Sheet1!$D$6</f>
        <v>1</v>
      </c>
      <c r="DK24" s="1">
        <f>Sheet1!$D$6</f>
        <v>1</v>
      </c>
      <c r="DL24" s="1">
        <f>Sheet1!$D$6</f>
        <v>1</v>
      </c>
      <c r="DM24" s="1">
        <f>Sheet1!$D$6</f>
        <v>1</v>
      </c>
      <c r="DN24" s="1">
        <f>Sheet1!$D$6</f>
        <v>1</v>
      </c>
      <c r="DO24" s="1">
        <f>Sheet1!$D$6</f>
        <v>1</v>
      </c>
      <c r="DP24" s="1">
        <f>Sheet1!$D$6</f>
        <v>1</v>
      </c>
      <c r="DQ24" s="1">
        <f>Sheet1!$D$6</f>
        <v>1</v>
      </c>
      <c r="DR24" s="1">
        <f>Sheet1!$D$6</f>
        <v>1</v>
      </c>
      <c r="DS24" s="1">
        <f>Sheet1!$D$6</f>
        <v>1</v>
      </c>
      <c r="DT24" s="1">
        <f>Sheet1!$D$6</f>
        <v>1</v>
      </c>
      <c r="DU24" s="1">
        <f>Sheet1!$D$6</f>
        <v>1</v>
      </c>
      <c r="DV24" s="1">
        <f>Sheet1!$D$6</f>
        <v>1</v>
      </c>
      <c r="DW24" s="1">
        <f>Sheet1!$D$6</f>
        <v>1</v>
      </c>
      <c r="DX24" s="1">
        <f>Sheet1!$D$6</f>
        <v>1</v>
      </c>
      <c r="DY24" s="1">
        <f>Sheet1!$D$6</f>
        <v>1</v>
      </c>
      <c r="DZ24" s="1">
        <f>Sheet1!$D$6</f>
        <v>1</v>
      </c>
      <c r="EA24" s="1">
        <f>Sheet1!$D$6</f>
        <v>1</v>
      </c>
      <c r="EB24" s="1">
        <f>Sheet1!$D$6</f>
        <v>1</v>
      </c>
      <c r="EC24" s="1">
        <f>Sheet1!$D$6</f>
        <v>1</v>
      </c>
      <c r="ED24" s="1">
        <f>Sheet1!$D$6</f>
        <v>1</v>
      </c>
      <c r="EE24" s="1">
        <f>Sheet1!$D$6</f>
        <v>1</v>
      </c>
      <c r="EF24" s="1">
        <f>Sheet1!$D$6</f>
        <v>1</v>
      </c>
      <c r="EH24" s="67"/>
      <c r="EI24" s="66"/>
    </row>
    <row r="25" spans="1:139" ht="42" customHeight="1" x14ac:dyDescent="0.25">
      <c r="A25" s="13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E25" s="1">
        <f>Sheet1!$D$6</f>
        <v>1</v>
      </c>
      <c r="AF25" s="1">
        <v>14.5</v>
      </c>
      <c r="AG25" s="1" t="s">
        <v>45</v>
      </c>
      <c r="AH25" s="1">
        <v>14.5</v>
      </c>
      <c r="AI25" s="1">
        <f>Sheet1!$D$6</f>
        <v>1</v>
      </c>
      <c r="AJ25" s="1">
        <v>14.5</v>
      </c>
      <c r="AK25" s="1" t="s">
        <v>45</v>
      </c>
      <c r="AL25" s="1">
        <v>14.5</v>
      </c>
      <c r="AM25" s="1">
        <f>Sheet1!$D$6</f>
        <v>1</v>
      </c>
      <c r="AN25" s="1">
        <v>14.5</v>
      </c>
      <c r="AO25" s="1" t="s">
        <v>45</v>
      </c>
      <c r="AP25" s="1">
        <f>29/2</f>
        <v>14.5</v>
      </c>
      <c r="AQ25" s="1">
        <f>Sheet1!$D$6</f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CF25" s="1">
        <v>14.5</v>
      </c>
      <c r="CG25" s="1" t="s">
        <v>45</v>
      </c>
      <c r="CH25" s="1"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CO25" s="1" t="s">
        <v>45</v>
      </c>
      <c r="CP25" s="1">
        <v>14.5</v>
      </c>
      <c r="CQ25" s="1">
        <f>Sheet1!$D$6</f>
        <v>1</v>
      </c>
      <c r="CR25" s="1">
        <v>14.5</v>
      </c>
      <c r="CS25" s="1" t="s">
        <v>45</v>
      </c>
      <c r="CT25" s="1">
        <v>14.5</v>
      </c>
      <c r="CU25" s="1">
        <f>Sheet1!$D$6</f>
        <v>1</v>
      </c>
      <c r="CV25" s="1">
        <v>14.5</v>
      </c>
      <c r="CW25" s="1" t="s">
        <v>45</v>
      </c>
      <c r="CX25" s="1">
        <v>14.5</v>
      </c>
      <c r="CY25" s="1">
        <f>Sheet1!$D$6</f>
        <v>1</v>
      </c>
      <c r="CZ25" s="1">
        <v>14.5</v>
      </c>
      <c r="DA25" s="1" t="s">
        <v>45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G25" s="1">
        <f>Sheet1!$D$6</f>
        <v>1</v>
      </c>
      <c r="DH25" s="1">
        <v>14.5</v>
      </c>
      <c r="DI25" s="1" t="s">
        <v>45</v>
      </c>
      <c r="DJ25" s="1">
        <v>14.5</v>
      </c>
      <c r="DK25" s="1">
        <f>Sheet1!$D$6</f>
        <v>1</v>
      </c>
      <c r="DL25" s="1">
        <v>14.5</v>
      </c>
      <c r="DM25" s="1" t="s">
        <v>45</v>
      </c>
      <c r="DN25" s="1">
        <v>14.5</v>
      </c>
      <c r="DO25" s="1">
        <f>Sheet1!$D$6</f>
        <v>1</v>
      </c>
      <c r="DP25" s="1">
        <v>14.5</v>
      </c>
      <c r="DQ25" s="1" t="s">
        <v>45</v>
      </c>
      <c r="DR25" s="1">
        <v>14.5</v>
      </c>
      <c r="DS25" s="1">
        <f>Sheet1!$D$6</f>
        <v>1</v>
      </c>
      <c r="DT25" s="1">
        <v>14.5</v>
      </c>
      <c r="DU25" s="1" t="s">
        <v>45</v>
      </c>
      <c r="DV25" s="1">
        <v>14.5</v>
      </c>
      <c r="DW25" s="1">
        <f>Sheet1!$D$6</f>
        <v>1</v>
      </c>
      <c r="DX25" s="1">
        <v>14.5</v>
      </c>
      <c r="DY25" s="1" t="s">
        <v>45</v>
      </c>
      <c r="DZ25" s="1">
        <f>29/2</f>
        <v>14.5</v>
      </c>
      <c r="EA25" s="1">
        <f>Sheet1!$D$6</f>
        <v>1</v>
      </c>
      <c r="EB25" s="1">
        <v>14.5</v>
      </c>
      <c r="EC25" s="1" t="s">
        <v>45</v>
      </c>
      <c r="ED25" s="1">
        <v>14.5</v>
      </c>
      <c r="EE25" s="1">
        <f>Sheet1!$D$6</f>
        <v>1</v>
      </c>
      <c r="EF25" s="1">
        <v>14</v>
      </c>
      <c r="EH25" s="67"/>
      <c r="EI25" s="66"/>
    </row>
    <row r="26" spans="1:139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CO26" s="1">
        <f>Sheet1!$D$5</f>
        <v>1</v>
      </c>
      <c r="CP26" s="1">
        <f>Sheet1!$D$5</f>
        <v>1</v>
      </c>
      <c r="CQ26" s="1">
        <f>Sheet1!$D$5</f>
        <v>1</v>
      </c>
      <c r="CR26" s="1">
        <f>Sheet1!$D$5</f>
        <v>1</v>
      </c>
      <c r="CS26" s="1">
        <f>Sheet1!$D$5</f>
        <v>1</v>
      </c>
      <c r="CT26" s="1">
        <f>Sheet1!$D$5</f>
        <v>1</v>
      </c>
      <c r="CU26" s="1">
        <f>Sheet1!$D$5</f>
        <v>1</v>
      </c>
      <c r="CV26" s="1">
        <f>Sheet1!$D$5</f>
        <v>1</v>
      </c>
      <c r="CW26" s="1">
        <f>Sheet1!$D$5</f>
        <v>1</v>
      </c>
      <c r="CX26" s="1">
        <f>Sheet1!$D$5</f>
        <v>1</v>
      </c>
      <c r="CY26" s="1">
        <f>Sheet1!$D$5</f>
        <v>1</v>
      </c>
      <c r="CZ26" s="1">
        <f>Sheet1!$D$5</f>
        <v>1</v>
      </c>
      <c r="DA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G26" s="1">
        <f>Sheet1!$D$5</f>
        <v>1</v>
      </c>
      <c r="DH26" s="1">
        <f>Sheet1!$D$5</f>
        <v>1</v>
      </c>
      <c r="DI26" s="1">
        <f>Sheet1!$D$5</f>
        <v>1</v>
      </c>
      <c r="DJ26" s="1">
        <f>Sheet1!$D$5</f>
        <v>1</v>
      </c>
      <c r="DK26" s="1">
        <f>Sheet1!$D$5</f>
        <v>1</v>
      </c>
      <c r="DL26" s="1">
        <f>Sheet1!$D$5</f>
        <v>1</v>
      </c>
      <c r="DM26" s="1">
        <f>Sheet1!$D$5</f>
        <v>1</v>
      </c>
      <c r="DN26" s="1">
        <f>Sheet1!$D$5</f>
        <v>1</v>
      </c>
      <c r="DO26" s="1">
        <f>Sheet1!$D$5</f>
        <v>1</v>
      </c>
      <c r="DP26" s="1">
        <f>Sheet1!$D$5</f>
        <v>1</v>
      </c>
      <c r="DQ26" s="1">
        <f>Sheet1!$D$5</f>
        <v>1</v>
      </c>
      <c r="DR26" s="1">
        <f>Sheet1!$D$5</f>
        <v>1</v>
      </c>
      <c r="DS26" s="1">
        <f>Sheet1!$D$5</f>
        <v>1</v>
      </c>
      <c r="DT26" s="1">
        <f>Sheet1!$D$5</f>
        <v>1</v>
      </c>
      <c r="DU26" s="1">
        <f>Sheet1!$D$5</f>
        <v>1</v>
      </c>
      <c r="DV26" s="1">
        <f>Sheet1!$D$5</f>
        <v>1</v>
      </c>
      <c r="DW26" s="1">
        <f>Sheet1!$D$5</f>
        <v>1</v>
      </c>
      <c r="DX26" s="1">
        <f>Sheet1!$D$5</f>
        <v>1</v>
      </c>
      <c r="DY26" s="1">
        <f>Sheet1!$D$5</f>
        <v>1</v>
      </c>
      <c r="DZ26" s="1">
        <f>Sheet1!$D$5</f>
        <v>1</v>
      </c>
      <c r="EA26" s="1">
        <f>Sheet1!$D$5</f>
        <v>1</v>
      </c>
      <c r="EB26" s="1">
        <f>Sheet1!$D$5</f>
        <v>1</v>
      </c>
      <c r="EC26" s="1">
        <f>Sheet1!$D$5</f>
        <v>1</v>
      </c>
      <c r="ED26" s="1">
        <f>Sheet1!$D$5</f>
        <v>1</v>
      </c>
      <c r="EE26" s="1">
        <f>Sheet1!$D$5</f>
        <v>1</v>
      </c>
      <c r="EF26" s="1">
        <f>Sheet1!$D$5</f>
        <v>1</v>
      </c>
      <c r="EH26" s="67"/>
      <c r="EI26" s="66"/>
    </row>
    <row r="27" spans="1:139" ht="42" customHeight="1" x14ac:dyDescent="0.25">
      <c r="A27" s="13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E27" s="1" t="s">
        <v>45</v>
      </c>
      <c r="AF27" s="1">
        <v>14.5</v>
      </c>
      <c r="AG27" s="1">
        <f>Sheet1!$D$6</f>
        <v>1</v>
      </c>
      <c r="AH27" s="1">
        <v>14.5</v>
      </c>
      <c r="AI27" s="1" t="s">
        <v>45</v>
      </c>
      <c r="AJ27" s="1">
        <v>14.5</v>
      </c>
      <c r="AK27" s="1">
        <f>Sheet1!$D$6</f>
        <v>1</v>
      </c>
      <c r="AL27" s="1">
        <v>14.5</v>
      </c>
      <c r="AM27" s="1" t="s">
        <v>45</v>
      </c>
      <c r="AN27" s="1">
        <v>14.5</v>
      </c>
      <c r="AO27" s="1">
        <f>Sheet1!$D$6</f>
        <v>1</v>
      </c>
      <c r="AP27" s="1">
        <v>14.5</v>
      </c>
      <c r="AQ27" s="1" t="s">
        <v>45</v>
      </c>
      <c r="AR27" s="1">
        <f>29/2</f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</v>
      </c>
      <c r="CF27" s="1">
        <v>14.5</v>
      </c>
      <c r="CG27" s="1">
        <v>1</v>
      </c>
      <c r="CH27" s="1">
        <v>14.5</v>
      </c>
      <c r="CI27" s="1" t="s">
        <v>45</v>
      </c>
      <c r="CJ27" s="1"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CO27" s="1">
        <f>Sheet1!$D$6</f>
        <v>1</v>
      </c>
      <c r="CP27" s="1">
        <v>14.5</v>
      </c>
      <c r="CQ27" s="1" t="s">
        <v>45</v>
      </c>
      <c r="CR27" s="1">
        <v>14.5</v>
      </c>
      <c r="CS27" s="1">
        <f>Sheet1!$D$6</f>
        <v>1</v>
      </c>
      <c r="CT27" s="1">
        <v>14.5</v>
      </c>
      <c r="CU27" s="1" t="s">
        <v>45</v>
      </c>
      <c r="CV27" s="1">
        <v>14.5</v>
      </c>
      <c r="CW27" s="1">
        <f>Sheet1!$D$6</f>
        <v>1</v>
      </c>
      <c r="CX27" s="1">
        <v>14.5</v>
      </c>
      <c r="CY27" s="1" t="s">
        <v>45</v>
      </c>
      <c r="CZ27" s="1">
        <v>14.5</v>
      </c>
      <c r="DA27" s="1">
        <f>Sheet1!$D$6</f>
        <v>1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14.5</v>
      </c>
      <c r="DG27" s="1" t="s">
        <v>45</v>
      </c>
      <c r="DH27" s="1">
        <v>14.5</v>
      </c>
      <c r="DI27" s="1">
        <f>Sheet1!$D$6</f>
        <v>1</v>
      </c>
      <c r="DJ27" s="1">
        <v>14.5</v>
      </c>
      <c r="DK27" s="1" t="s">
        <v>45</v>
      </c>
      <c r="DL27" s="1">
        <v>14.5</v>
      </c>
      <c r="DM27" s="1">
        <f>Sheet1!$D$6</f>
        <v>1</v>
      </c>
      <c r="DN27" s="1">
        <v>14.5</v>
      </c>
      <c r="DO27" s="1" t="s">
        <v>45</v>
      </c>
      <c r="DP27" s="1">
        <v>14.5</v>
      </c>
      <c r="DQ27" s="1">
        <f>Sheet1!$D$6</f>
        <v>1</v>
      </c>
      <c r="DR27" s="1">
        <v>14.5</v>
      </c>
      <c r="DS27" s="1" t="s">
        <v>45</v>
      </c>
      <c r="DT27" s="1">
        <v>14.5</v>
      </c>
      <c r="DU27" s="1">
        <f>Sheet1!$D$6</f>
        <v>1</v>
      </c>
      <c r="DV27" s="1">
        <v>14.5</v>
      </c>
      <c r="DW27" s="1" t="s">
        <v>45</v>
      </c>
      <c r="DX27" s="1">
        <v>14.5</v>
      </c>
      <c r="DY27" s="1">
        <f>Sheet1!$D$6</f>
        <v>1</v>
      </c>
      <c r="DZ27" s="1">
        <v>14.5</v>
      </c>
      <c r="EA27" s="1" t="s">
        <v>45</v>
      </c>
      <c r="EB27" s="1">
        <f>29/2</f>
        <v>14.5</v>
      </c>
      <c r="EC27" s="1">
        <f>Sheet1!$D$6</f>
        <v>1</v>
      </c>
      <c r="ED27" s="1">
        <v>14.5</v>
      </c>
      <c r="EE27" s="1" t="s">
        <v>45</v>
      </c>
      <c r="EF27" s="1">
        <v>14.5</v>
      </c>
      <c r="EH27" s="144">
        <f>COUNTIF(DZ3:DZ52,Sheet1!$D$5)*Sheet1!$D$5+COUNTIF(DZ3:DZ52,14)*Sheet1!$D$3+COUNTIF(DZ3:DZ52,14.5)*Sheet1!$D$3</f>
        <v>260</v>
      </c>
      <c r="EI27" s="145"/>
    </row>
    <row r="28" spans="1:139" ht="7.5" customHeight="1" x14ac:dyDescent="0.25">
      <c r="B28" s="1">
        <f>Sheet1!$D$6</f>
        <v>1</v>
      </c>
      <c r="C28" s="1">
        <f>Sheet1!$D$6</f>
        <v>1</v>
      </c>
      <c r="D28" s="1">
        <f>Sheet1!$D$6</f>
        <v>1</v>
      </c>
      <c r="E28" s="1">
        <f>Sheet1!$D$6</f>
        <v>1</v>
      </c>
      <c r="F28" s="1">
        <f>Sheet1!$D$6</f>
        <v>1</v>
      </c>
      <c r="G28" s="1">
        <f>Sheet1!$D$6</f>
        <v>1</v>
      </c>
      <c r="H28" s="1">
        <f>Sheet1!$D$6</f>
        <v>1</v>
      </c>
      <c r="I28" s="1">
        <f>Sheet1!$D$6</f>
        <v>1</v>
      </c>
      <c r="J28" s="1">
        <f>Sheet1!$D$6</f>
        <v>1</v>
      </c>
      <c r="K28" s="1">
        <f>Sheet1!$D$6</f>
        <v>1</v>
      </c>
      <c r="L28" s="1">
        <f>Sheet1!$D$6</f>
        <v>1</v>
      </c>
      <c r="M28" s="1">
        <f>Sheet1!$D$6</f>
        <v>1</v>
      </c>
      <c r="N28" s="1">
        <f>Sheet1!$D$6</f>
        <v>1</v>
      </c>
      <c r="O28" s="1">
        <f>Sheet1!$D$6</f>
        <v>1</v>
      </c>
      <c r="P28" s="1">
        <f>Sheet1!$D$6</f>
        <v>1</v>
      </c>
      <c r="Q28" s="1">
        <f>Sheet1!$D$6</f>
        <v>1</v>
      </c>
      <c r="R28" s="1">
        <f>Sheet1!$D$6</f>
        <v>1</v>
      </c>
      <c r="S28" s="1">
        <f>Sheet1!$D$6</f>
        <v>1</v>
      </c>
      <c r="T28" s="1">
        <f>Sheet1!$D$6</f>
        <v>1</v>
      </c>
      <c r="U28" s="1">
        <f>Sheet1!$D$6</f>
        <v>1</v>
      </c>
      <c r="V28" s="1">
        <f>Sheet1!$D$6</f>
        <v>1</v>
      </c>
      <c r="W28" s="1">
        <f>Sheet1!$D$6</f>
        <v>1</v>
      </c>
      <c r="X28" s="1">
        <f>Sheet1!$D$6</f>
        <v>1</v>
      </c>
      <c r="Y28" s="1">
        <f>Sheet1!$D$6</f>
        <v>1</v>
      </c>
      <c r="Z28" s="1">
        <f>Sheet1!$D$6</f>
        <v>1</v>
      </c>
      <c r="AA28" s="1">
        <f>Sheet1!$D$6</f>
        <v>1</v>
      </c>
      <c r="AB28" s="1">
        <f>Sheet1!$D$6</f>
        <v>1</v>
      </c>
      <c r="AC28" s="1">
        <f>Sheet1!$D$6</f>
        <v>1</v>
      </c>
      <c r="AD28" s="1">
        <f>Sheet1!$D$6</f>
        <v>1</v>
      </c>
      <c r="AE28" s="1">
        <f>Sheet1!$D$6</f>
        <v>1</v>
      </c>
      <c r="AF28" s="1">
        <f>Sheet1!$D$6</f>
        <v>1</v>
      </c>
      <c r="AG28" s="1">
        <f>Sheet1!$D$6</f>
        <v>1</v>
      </c>
      <c r="AH28" s="1">
        <f>Sheet1!$D$6</f>
        <v>1</v>
      </c>
      <c r="AI28" s="1">
        <f>Sheet1!$D$6</f>
        <v>1</v>
      </c>
      <c r="AJ28" s="1">
        <f>Sheet1!$D$6</f>
        <v>1</v>
      </c>
      <c r="AK28" s="1">
        <f>Sheet1!$D$6</f>
        <v>1</v>
      </c>
      <c r="AL28" s="1">
        <f>Sheet1!$D$6</f>
        <v>1</v>
      </c>
      <c r="AM28" s="1">
        <f>Sheet1!$D$6</f>
        <v>1</v>
      </c>
      <c r="AN28" s="1">
        <f>Sheet1!$D$6</f>
        <v>1</v>
      </c>
      <c r="AO28" s="1">
        <f>Sheet1!$D$6</f>
        <v>1</v>
      </c>
      <c r="AP28" s="1">
        <f>Sheet1!$D$6</f>
        <v>1</v>
      </c>
      <c r="AQ28" s="1">
        <f>Sheet1!$D$6</f>
        <v>1</v>
      </c>
      <c r="AR28" s="1">
        <f>Sheet1!$D$6</f>
        <v>1</v>
      </c>
      <c r="AS28" s="1">
        <f>Sheet1!$D$6</f>
        <v>1</v>
      </c>
      <c r="AT28" s="1">
        <f>Sheet1!$D$6</f>
        <v>1</v>
      </c>
      <c r="AU28" s="1">
        <f>Sheet1!$D$6</f>
        <v>1</v>
      </c>
      <c r="AV28" s="1">
        <f>Sheet1!$D$6</f>
        <v>1</v>
      </c>
      <c r="AW28" s="1">
        <f>Sheet1!$D$6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CK28" s="1">
        <f>Sheet1!$D$6</f>
        <v>1</v>
      </c>
      <c r="CL28" s="1">
        <f>Sheet1!$D$6</f>
        <v>1</v>
      </c>
      <c r="CM28" s="1">
        <f>Sheet1!$D$6</f>
        <v>1</v>
      </c>
      <c r="CN28" s="1">
        <f>Sheet1!$D$6</f>
        <v>1</v>
      </c>
      <c r="CO28" s="1">
        <f>Sheet1!$D$6</f>
        <v>1</v>
      </c>
      <c r="CP28" s="1">
        <f>Sheet1!$D$6</f>
        <v>1</v>
      </c>
      <c r="CQ28" s="1">
        <f>Sheet1!$D$6</f>
        <v>1</v>
      </c>
      <c r="CR28" s="1">
        <f>Sheet1!$D$6</f>
        <v>1</v>
      </c>
      <c r="CS28" s="1">
        <f>Sheet1!$D$6</f>
        <v>1</v>
      </c>
      <c r="CT28" s="1">
        <f>Sheet1!$D$6</f>
        <v>1</v>
      </c>
      <c r="CU28" s="1">
        <f>Sheet1!$D$6</f>
        <v>1</v>
      </c>
      <c r="CV28" s="1">
        <f>Sheet1!$D$6</f>
        <v>1</v>
      </c>
      <c r="CW28" s="1">
        <f>Sheet1!$D$6</f>
        <v>1</v>
      </c>
      <c r="CX28" s="1">
        <f>Sheet1!$D$6</f>
        <v>1</v>
      </c>
      <c r="CY28" s="1">
        <f>Sheet1!$D$6</f>
        <v>1</v>
      </c>
      <c r="CZ28" s="1">
        <f>Sheet1!$D$6</f>
        <v>1</v>
      </c>
      <c r="DA28" s="1">
        <f>Sheet1!$D$6</f>
        <v>1</v>
      </c>
      <c r="DB28" s="1">
        <f>Sheet1!$D$6</f>
        <v>1</v>
      </c>
      <c r="DC28" s="1">
        <f>Sheet1!$D$6</f>
        <v>1</v>
      </c>
      <c r="DD28" s="1">
        <f>Sheet1!$D$6</f>
        <v>1</v>
      </c>
      <c r="DE28" s="1">
        <f>Sheet1!$D$6</f>
        <v>1</v>
      </c>
      <c r="DF28" s="1">
        <f>Sheet1!$D$6</f>
        <v>1</v>
      </c>
      <c r="DG28" s="1">
        <f>Sheet1!$D$6</f>
        <v>1</v>
      </c>
      <c r="DH28" s="1">
        <f>Sheet1!$D$6</f>
        <v>1</v>
      </c>
      <c r="DI28" s="1">
        <f>Sheet1!$D$6</f>
        <v>1</v>
      </c>
      <c r="DJ28" s="1">
        <f>Sheet1!$D$6</f>
        <v>1</v>
      </c>
      <c r="DK28" s="1">
        <f>Sheet1!$D$6</f>
        <v>1</v>
      </c>
      <c r="DL28" s="1">
        <f>Sheet1!$D$6</f>
        <v>1</v>
      </c>
      <c r="DM28" s="1">
        <f>Sheet1!$D$6</f>
        <v>1</v>
      </c>
      <c r="DN28" s="1">
        <f>Sheet1!$D$6</f>
        <v>1</v>
      </c>
      <c r="DO28" s="1">
        <f>Sheet1!$D$6</f>
        <v>1</v>
      </c>
      <c r="DP28" s="1">
        <f>Sheet1!$D$6</f>
        <v>1</v>
      </c>
      <c r="DQ28" s="1">
        <f>Sheet1!$D$6</f>
        <v>1</v>
      </c>
      <c r="DR28" s="1">
        <f>Sheet1!$D$6</f>
        <v>1</v>
      </c>
      <c r="DS28" s="1">
        <f>Sheet1!$D$6</f>
        <v>1</v>
      </c>
      <c r="DT28" s="1">
        <f>Sheet1!$D$6</f>
        <v>1</v>
      </c>
      <c r="DU28" s="1">
        <f>Sheet1!$D$6</f>
        <v>1</v>
      </c>
      <c r="DV28" s="1">
        <f>Sheet1!$D$6</f>
        <v>1</v>
      </c>
      <c r="DW28" s="1">
        <f>Sheet1!$D$6</f>
        <v>1</v>
      </c>
      <c r="DX28" s="1">
        <f>Sheet1!$D$6</f>
        <v>1</v>
      </c>
      <c r="DY28" s="1">
        <f>Sheet1!$D$6</f>
        <v>1</v>
      </c>
      <c r="DZ28" s="1">
        <f>Sheet1!$D$6</f>
        <v>1</v>
      </c>
      <c r="EA28" s="1">
        <f>Sheet1!$D$6</f>
        <v>1</v>
      </c>
      <c r="EB28" s="1">
        <f>Sheet1!$D$6</f>
        <v>1</v>
      </c>
      <c r="EC28" s="1">
        <f>Sheet1!$D$6</f>
        <v>1</v>
      </c>
      <c r="ED28" s="1">
        <f>Sheet1!$D$6</f>
        <v>1</v>
      </c>
      <c r="EE28" s="1">
        <f>Sheet1!$D$6</f>
        <v>1</v>
      </c>
      <c r="EF28" s="1">
        <f>Sheet1!$D$6</f>
        <v>1</v>
      </c>
      <c r="EH28" s="67"/>
      <c r="EI28" s="66"/>
    </row>
    <row r="29" spans="1:139" ht="42" customHeight="1" x14ac:dyDescent="0.25">
      <c r="A29" s="13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E29" s="1">
        <f>Sheet1!$D$6</f>
        <v>1</v>
      </c>
      <c r="AF29" s="1">
        <v>14.5</v>
      </c>
      <c r="AG29" s="1" t="s">
        <v>45</v>
      </c>
      <c r="AH29" s="1">
        <v>14.5</v>
      </c>
      <c r="AI29" s="1">
        <f>Sheet1!$D$6</f>
        <v>1</v>
      </c>
      <c r="AJ29" s="1">
        <v>14.5</v>
      </c>
      <c r="AK29" s="1" t="s">
        <v>45</v>
      </c>
      <c r="AL29" s="1">
        <v>14.5</v>
      </c>
      <c r="AM29" s="1">
        <f>Sheet1!$D$6</f>
        <v>1</v>
      </c>
      <c r="AN29" s="1">
        <v>14.5</v>
      </c>
      <c r="AO29" s="1" t="s">
        <v>45</v>
      </c>
      <c r="AP29" s="1">
        <f>29/2</f>
        <v>14.5</v>
      </c>
      <c r="AQ29" s="1">
        <f>Sheet1!$D$6</f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CO29" s="1" t="s">
        <v>45</v>
      </c>
      <c r="CP29" s="1">
        <v>14.5</v>
      </c>
      <c r="CQ29" s="1">
        <f>Sheet1!$D$6</f>
        <v>1</v>
      </c>
      <c r="CR29" s="1">
        <v>14.5</v>
      </c>
      <c r="CS29" s="1" t="s">
        <v>45</v>
      </c>
      <c r="CT29" s="1">
        <v>14.5</v>
      </c>
      <c r="CU29" s="1">
        <f>Sheet1!$D$6</f>
        <v>1</v>
      </c>
      <c r="CV29" s="1">
        <v>14.5</v>
      </c>
      <c r="CW29" s="1" t="s">
        <v>45</v>
      </c>
      <c r="CX29" s="1">
        <v>14.5</v>
      </c>
      <c r="CY29" s="1">
        <f>Sheet1!$D$6</f>
        <v>1</v>
      </c>
      <c r="CZ29" s="1">
        <v>14.5</v>
      </c>
      <c r="DA29" s="1" t="s">
        <v>45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G29" s="1">
        <f>Sheet1!$D$6</f>
        <v>1</v>
      </c>
      <c r="DH29" s="1">
        <v>14.5</v>
      </c>
      <c r="DI29" s="1" t="s">
        <v>45</v>
      </c>
      <c r="DJ29" s="1">
        <v>14.5</v>
      </c>
      <c r="DK29" s="1">
        <f>Sheet1!$D$6</f>
        <v>1</v>
      </c>
      <c r="DL29" s="1">
        <v>14.5</v>
      </c>
      <c r="DM29" s="1" t="s">
        <v>45</v>
      </c>
      <c r="DN29" s="1">
        <v>14.5</v>
      </c>
      <c r="DO29" s="1">
        <f>Sheet1!$D$6</f>
        <v>1</v>
      </c>
      <c r="DP29" s="1">
        <v>14.5</v>
      </c>
      <c r="DQ29" s="1" t="s">
        <v>45</v>
      </c>
      <c r="DR29" s="1">
        <v>14.5</v>
      </c>
      <c r="DS29" s="1">
        <f>Sheet1!$D$6</f>
        <v>1</v>
      </c>
      <c r="DT29" s="1">
        <v>14.5</v>
      </c>
      <c r="DU29" s="1" t="s">
        <v>45</v>
      </c>
      <c r="DV29" s="1">
        <v>14.5</v>
      </c>
      <c r="DW29" s="1">
        <f>Sheet1!$D$6</f>
        <v>1</v>
      </c>
      <c r="DX29" s="1">
        <v>14.5</v>
      </c>
      <c r="DY29" s="1" t="s">
        <v>45</v>
      </c>
      <c r="DZ29" s="1">
        <f>29/2</f>
        <v>14.5</v>
      </c>
      <c r="EA29" s="1">
        <f>Sheet1!$D$6</f>
        <v>1</v>
      </c>
      <c r="EB29" s="1">
        <v>14.5</v>
      </c>
      <c r="EC29" s="1" t="s">
        <v>45</v>
      </c>
      <c r="ED29" s="1">
        <v>14.5</v>
      </c>
      <c r="EE29" s="1">
        <f>Sheet1!$D$6</f>
        <v>1</v>
      </c>
      <c r="EF29" s="1">
        <v>14</v>
      </c>
      <c r="EH29" s="67"/>
      <c r="EI29" s="66"/>
    </row>
    <row r="30" spans="1:139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CO30" s="1">
        <f>Sheet1!$D$5</f>
        <v>1</v>
      </c>
      <c r="CP30" s="1">
        <f>Sheet1!$D$5</f>
        <v>1</v>
      </c>
      <c r="CQ30" s="1">
        <f>Sheet1!$D$5</f>
        <v>1</v>
      </c>
      <c r="CR30" s="1">
        <f>Sheet1!$D$5</f>
        <v>1</v>
      </c>
      <c r="CS30" s="1">
        <f>Sheet1!$D$5</f>
        <v>1</v>
      </c>
      <c r="CT30" s="1">
        <f>Sheet1!$D$5</f>
        <v>1</v>
      </c>
      <c r="CU30" s="1">
        <f>Sheet1!$D$5</f>
        <v>1</v>
      </c>
      <c r="CV30" s="1">
        <f>Sheet1!$D$5</f>
        <v>1</v>
      </c>
      <c r="CW30" s="1">
        <f>Sheet1!$D$5</f>
        <v>1</v>
      </c>
      <c r="CX30" s="1">
        <f>Sheet1!$D$5</f>
        <v>1</v>
      </c>
      <c r="CY30" s="1">
        <f>Sheet1!$D$5</f>
        <v>1</v>
      </c>
      <c r="CZ30" s="1">
        <f>Sheet1!$D$5</f>
        <v>1</v>
      </c>
      <c r="DA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G30" s="1">
        <f>Sheet1!$D$5</f>
        <v>1</v>
      </c>
      <c r="DH30" s="1">
        <f>Sheet1!$D$5</f>
        <v>1</v>
      </c>
      <c r="DI30" s="1">
        <f>Sheet1!$D$5</f>
        <v>1</v>
      </c>
      <c r="DJ30" s="1">
        <f>Sheet1!$D$5</f>
        <v>1</v>
      </c>
      <c r="DK30" s="1">
        <f>Sheet1!$D$5</f>
        <v>1</v>
      </c>
      <c r="DL30" s="1">
        <f>Sheet1!$D$5</f>
        <v>1</v>
      </c>
      <c r="DM30" s="1">
        <f>Sheet1!$D$5</f>
        <v>1</v>
      </c>
      <c r="DN30" s="1">
        <f>Sheet1!$D$5</f>
        <v>1</v>
      </c>
      <c r="DO30" s="1">
        <f>Sheet1!$D$5</f>
        <v>1</v>
      </c>
      <c r="DP30" s="1">
        <f>Sheet1!$D$5</f>
        <v>1</v>
      </c>
      <c r="DQ30" s="1">
        <f>Sheet1!$D$5</f>
        <v>1</v>
      </c>
      <c r="DR30" s="1">
        <f>Sheet1!$D$5</f>
        <v>1</v>
      </c>
      <c r="DS30" s="1">
        <f>Sheet1!$D$5</f>
        <v>1</v>
      </c>
      <c r="DT30" s="1">
        <f>Sheet1!$D$5</f>
        <v>1</v>
      </c>
      <c r="DU30" s="1">
        <f>Sheet1!$D$5</f>
        <v>1</v>
      </c>
      <c r="DV30" s="1">
        <f>Sheet1!$D$5</f>
        <v>1</v>
      </c>
      <c r="DW30" s="1">
        <f>Sheet1!$D$5</f>
        <v>1</v>
      </c>
      <c r="DX30" s="1">
        <f>Sheet1!$D$5</f>
        <v>1</v>
      </c>
      <c r="DY30" s="1">
        <f>Sheet1!$D$5</f>
        <v>1</v>
      </c>
      <c r="DZ30" s="1">
        <f>Sheet1!$D$5</f>
        <v>1</v>
      </c>
      <c r="EA30" s="1">
        <f>Sheet1!$D$5</f>
        <v>1</v>
      </c>
      <c r="EB30" s="1">
        <f>Sheet1!$D$5</f>
        <v>1</v>
      </c>
      <c r="EC30" s="1">
        <f>Sheet1!$D$5</f>
        <v>1</v>
      </c>
      <c r="ED30" s="1">
        <f>Sheet1!$D$5</f>
        <v>1</v>
      </c>
      <c r="EE30" s="1">
        <f>Sheet1!$D$5</f>
        <v>1</v>
      </c>
      <c r="EF30" s="1">
        <f>Sheet1!$D$5</f>
        <v>1</v>
      </c>
      <c r="EH30" s="67"/>
      <c r="EI30" s="66"/>
    </row>
    <row r="31" spans="1:139" ht="42" customHeight="1" x14ac:dyDescent="0.25">
      <c r="A31" s="13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E31" s="1" t="s">
        <v>45</v>
      </c>
      <c r="AF31" s="1">
        <v>14.5</v>
      </c>
      <c r="AG31" s="1">
        <f>Sheet1!$D$6</f>
        <v>1</v>
      </c>
      <c r="AH31" s="1">
        <v>14.5</v>
      </c>
      <c r="AI31" s="1" t="s">
        <v>45</v>
      </c>
      <c r="AJ31" s="1">
        <v>14.5</v>
      </c>
      <c r="AK31" s="1">
        <f>Sheet1!$D$6</f>
        <v>1</v>
      </c>
      <c r="AL31" s="1">
        <v>14.5</v>
      </c>
      <c r="AM31" s="1" t="s">
        <v>45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f>29/2</f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</v>
      </c>
      <c r="CF31" s="1">
        <v>14.5</v>
      </c>
      <c r="CG31" s="1">
        <v>1</v>
      </c>
      <c r="CH31" s="1">
        <v>14.5</v>
      </c>
      <c r="CI31" s="1" t="s">
        <v>45</v>
      </c>
      <c r="CJ31" s="1"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CO31" s="1">
        <f>Sheet1!$D$6</f>
        <v>1</v>
      </c>
      <c r="CP31" s="1">
        <v>14.5</v>
      </c>
      <c r="CQ31" s="1" t="s">
        <v>45</v>
      </c>
      <c r="CR31" s="1">
        <v>14.5</v>
      </c>
      <c r="CS31" s="1">
        <f>Sheet1!$D$6</f>
        <v>1</v>
      </c>
      <c r="CT31" s="1">
        <v>14.5</v>
      </c>
      <c r="CU31" s="1" t="s">
        <v>45</v>
      </c>
      <c r="CV31" s="1">
        <v>14.5</v>
      </c>
      <c r="CW31" s="1">
        <f>Sheet1!$D$6</f>
        <v>1</v>
      </c>
      <c r="CX31" s="1">
        <v>14.5</v>
      </c>
      <c r="CY31" s="1" t="s">
        <v>45</v>
      </c>
      <c r="CZ31" s="1">
        <v>14.5</v>
      </c>
      <c r="DA31" s="1">
        <f>Sheet1!$D$6</f>
        <v>1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14.5</v>
      </c>
      <c r="DG31" s="1" t="s">
        <v>45</v>
      </c>
      <c r="DH31" s="1">
        <v>14.5</v>
      </c>
      <c r="DI31" s="1">
        <f>Sheet1!$D$6</f>
        <v>1</v>
      </c>
      <c r="DJ31" s="1">
        <v>14.5</v>
      </c>
      <c r="DK31" s="1" t="s">
        <v>45</v>
      </c>
      <c r="DL31" s="1">
        <v>14.5</v>
      </c>
      <c r="DM31" s="1">
        <f>Sheet1!$D$6</f>
        <v>1</v>
      </c>
      <c r="DN31" s="1">
        <v>14.5</v>
      </c>
      <c r="DO31" s="1" t="s">
        <v>45</v>
      </c>
      <c r="DP31" s="1">
        <v>14.5</v>
      </c>
      <c r="DQ31" s="1">
        <f>Sheet1!$D$6</f>
        <v>1</v>
      </c>
      <c r="DR31" s="1">
        <v>14.5</v>
      </c>
      <c r="DS31" s="1" t="s">
        <v>45</v>
      </c>
      <c r="DT31" s="1">
        <v>14.5</v>
      </c>
      <c r="DU31" s="1">
        <f>Sheet1!$D$6</f>
        <v>1</v>
      </c>
      <c r="DV31" s="1">
        <v>14.5</v>
      </c>
      <c r="DW31" s="1" t="s">
        <v>45</v>
      </c>
      <c r="DX31" s="1">
        <v>14.5</v>
      </c>
      <c r="DY31" s="1">
        <f>Sheet1!$D$6</f>
        <v>1</v>
      </c>
      <c r="DZ31" s="1">
        <v>14.5</v>
      </c>
      <c r="EA31" s="1" t="s">
        <v>45</v>
      </c>
      <c r="EB31" s="1">
        <f>29/2</f>
        <v>14.5</v>
      </c>
      <c r="EC31" s="1">
        <f>Sheet1!$D$6</f>
        <v>1</v>
      </c>
      <c r="ED31" s="1">
        <v>14.5</v>
      </c>
      <c r="EE31" s="1" t="s">
        <v>45</v>
      </c>
      <c r="EF31" s="1">
        <v>14.5</v>
      </c>
      <c r="EH31" s="67"/>
      <c r="EI31" s="66"/>
    </row>
    <row r="32" spans="1:139" ht="7.5" customHeight="1" x14ac:dyDescent="0.25">
      <c r="B32" s="1">
        <f>Sheet1!$D$6</f>
        <v>1</v>
      </c>
      <c r="C32" s="1">
        <f>Sheet1!$D$6</f>
        <v>1</v>
      </c>
      <c r="D32" s="1">
        <f>Sheet1!$D$6</f>
        <v>1</v>
      </c>
      <c r="E32" s="1">
        <f>Sheet1!$D$6</f>
        <v>1</v>
      </c>
      <c r="F32" s="1">
        <f>Sheet1!$D$6</f>
        <v>1</v>
      </c>
      <c r="G32" s="1">
        <f>Sheet1!$D$6</f>
        <v>1</v>
      </c>
      <c r="H32" s="1">
        <f>Sheet1!$D$6</f>
        <v>1</v>
      </c>
      <c r="I32" s="1">
        <f>Sheet1!$D$6</f>
        <v>1</v>
      </c>
      <c r="J32" s="1">
        <f>Sheet1!$D$6</f>
        <v>1</v>
      </c>
      <c r="K32" s="1">
        <f>Sheet1!$D$6</f>
        <v>1</v>
      </c>
      <c r="L32" s="1">
        <f>Sheet1!$D$6</f>
        <v>1</v>
      </c>
      <c r="M32" s="1">
        <f>Sheet1!$D$6</f>
        <v>1</v>
      </c>
      <c r="N32" s="1">
        <f>Sheet1!$D$6</f>
        <v>1</v>
      </c>
      <c r="O32" s="1">
        <f>Sheet1!$D$6</f>
        <v>1</v>
      </c>
      <c r="P32" s="1">
        <f>Sheet1!$D$6</f>
        <v>1</v>
      </c>
      <c r="Q32" s="1">
        <f>Sheet1!$D$6</f>
        <v>1</v>
      </c>
      <c r="R32" s="1">
        <f>Sheet1!$D$6</f>
        <v>1</v>
      </c>
      <c r="S32" s="1">
        <f>Sheet1!$D$6</f>
        <v>1</v>
      </c>
      <c r="T32" s="1">
        <f>Sheet1!$D$6</f>
        <v>1</v>
      </c>
      <c r="U32" s="1">
        <f>Sheet1!$D$6</f>
        <v>1</v>
      </c>
      <c r="V32" s="1">
        <f>Sheet1!$D$6</f>
        <v>1</v>
      </c>
      <c r="W32" s="1">
        <f>Sheet1!$D$6</f>
        <v>1</v>
      </c>
      <c r="X32" s="1">
        <f>Sheet1!$D$6</f>
        <v>1</v>
      </c>
      <c r="Y32" s="1">
        <f>Sheet1!$D$6</f>
        <v>1</v>
      </c>
      <c r="Z32" s="1">
        <f>Sheet1!$D$6</f>
        <v>1</v>
      </c>
      <c r="AA32" s="1">
        <f>Sheet1!$D$6</f>
        <v>1</v>
      </c>
      <c r="AB32" s="1">
        <f>Sheet1!$D$6</f>
        <v>1</v>
      </c>
      <c r="AC32" s="1">
        <f>Sheet1!$D$6</f>
        <v>1</v>
      </c>
      <c r="AD32" s="1">
        <f>Sheet1!$D$6</f>
        <v>1</v>
      </c>
      <c r="AE32" s="1">
        <f>Sheet1!$D$6</f>
        <v>1</v>
      </c>
      <c r="AF32" s="1">
        <f>Sheet1!$D$6</f>
        <v>1</v>
      </c>
      <c r="AG32" s="1">
        <f>Sheet1!$D$6</f>
        <v>1</v>
      </c>
      <c r="AH32" s="1">
        <f>Sheet1!$D$6</f>
        <v>1</v>
      </c>
      <c r="AI32" s="1">
        <f>Sheet1!$D$6</f>
        <v>1</v>
      </c>
      <c r="AJ32" s="1">
        <f>Sheet1!$D$6</f>
        <v>1</v>
      </c>
      <c r="AK32" s="1">
        <f>Sheet1!$D$6</f>
        <v>1</v>
      </c>
      <c r="AL32" s="1">
        <f>Sheet1!$D$6</f>
        <v>1</v>
      </c>
      <c r="AM32" s="1">
        <f>Sheet1!$D$6</f>
        <v>1</v>
      </c>
      <c r="AN32" s="1">
        <f>Sheet1!$D$6</f>
        <v>1</v>
      </c>
      <c r="AO32" s="1">
        <f>Sheet1!$D$6</f>
        <v>1</v>
      </c>
      <c r="AP32" s="1">
        <f>Sheet1!$D$6</f>
        <v>1</v>
      </c>
      <c r="AQ32" s="1">
        <f>Sheet1!$D$6</f>
        <v>1</v>
      </c>
      <c r="AR32" s="1">
        <f>Sheet1!$D$6</f>
        <v>1</v>
      </c>
      <c r="AS32" s="1">
        <f>Sheet1!$D$6</f>
        <v>1</v>
      </c>
      <c r="AT32" s="1">
        <f>Sheet1!$D$6</f>
        <v>1</v>
      </c>
      <c r="AU32" s="1">
        <f>Sheet1!$D$6</f>
        <v>1</v>
      </c>
      <c r="AV32" s="1">
        <f>Sheet1!$D$6</f>
        <v>1</v>
      </c>
      <c r="AW32" s="1">
        <f>Sheet1!$D$6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Sheet1!$D$6</f>
        <v>1</v>
      </c>
      <c r="BB32" s="1">
        <f>Sheet1!$D$5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CK32" s="1">
        <f>Sheet1!$D$6</f>
        <v>1</v>
      </c>
      <c r="CL32" s="1">
        <f>Sheet1!$D$6</f>
        <v>1</v>
      </c>
      <c r="CM32" s="1">
        <f>Sheet1!$D$6</f>
        <v>1</v>
      </c>
      <c r="CN32" s="1">
        <f>Sheet1!$D$6</f>
        <v>1</v>
      </c>
      <c r="CO32" s="1">
        <f>Sheet1!$D$6</f>
        <v>1</v>
      </c>
      <c r="CP32" s="1">
        <f>Sheet1!$D$6</f>
        <v>1</v>
      </c>
      <c r="CQ32" s="1">
        <f>Sheet1!$D$6</f>
        <v>1</v>
      </c>
      <c r="CR32" s="1">
        <f>Sheet1!$D$6</f>
        <v>1</v>
      </c>
      <c r="CS32" s="1">
        <f>Sheet1!$D$6</f>
        <v>1</v>
      </c>
      <c r="CT32" s="1">
        <f>Sheet1!$D$6</f>
        <v>1</v>
      </c>
      <c r="CU32" s="1">
        <f>Sheet1!$D$6</f>
        <v>1</v>
      </c>
      <c r="CV32" s="1">
        <f>Sheet1!$D$6</f>
        <v>1</v>
      </c>
      <c r="CW32" s="1">
        <f>Sheet1!$D$6</f>
        <v>1</v>
      </c>
      <c r="CX32" s="1">
        <f>Sheet1!$D$6</f>
        <v>1</v>
      </c>
      <c r="CY32" s="1">
        <f>Sheet1!$D$6</f>
        <v>1</v>
      </c>
      <c r="CZ32" s="1">
        <f>Sheet1!$D$6</f>
        <v>1</v>
      </c>
      <c r="DA32" s="1">
        <f>Sheet1!$D$6</f>
        <v>1</v>
      </c>
      <c r="DB32" s="1">
        <f>Sheet1!$D$6</f>
        <v>1</v>
      </c>
      <c r="DC32" s="1">
        <f>Sheet1!$D$6</f>
        <v>1</v>
      </c>
      <c r="DD32" s="1">
        <f>Sheet1!$D$6</f>
        <v>1</v>
      </c>
      <c r="DE32" s="1">
        <f>Sheet1!$D$6</f>
        <v>1</v>
      </c>
      <c r="DF32" s="1">
        <f>Sheet1!$D$6</f>
        <v>1</v>
      </c>
      <c r="DG32" s="1">
        <f>Sheet1!$D$6</f>
        <v>1</v>
      </c>
      <c r="DH32" s="1">
        <f>Sheet1!$D$6</f>
        <v>1</v>
      </c>
      <c r="DI32" s="1">
        <f>Sheet1!$D$6</f>
        <v>1</v>
      </c>
      <c r="DJ32" s="1">
        <f>Sheet1!$D$6</f>
        <v>1</v>
      </c>
      <c r="DK32" s="1">
        <f>Sheet1!$D$6</f>
        <v>1</v>
      </c>
      <c r="DL32" s="1">
        <f>Sheet1!$D$6</f>
        <v>1</v>
      </c>
      <c r="DM32" s="1">
        <f>Sheet1!$D$6</f>
        <v>1</v>
      </c>
      <c r="DN32" s="1">
        <f>Sheet1!$D$6</f>
        <v>1</v>
      </c>
      <c r="DO32" s="1">
        <f>Sheet1!$D$6</f>
        <v>1</v>
      </c>
      <c r="DP32" s="1">
        <f>Sheet1!$D$6</f>
        <v>1</v>
      </c>
      <c r="DQ32" s="1">
        <f>Sheet1!$D$6</f>
        <v>1</v>
      </c>
      <c r="DR32" s="1">
        <f>Sheet1!$D$6</f>
        <v>1</v>
      </c>
      <c r="DS32" s="1">
        <f>Sheet1!$D$6</f>
        <v>1</v>
      </c>
      <c r="DT32" s="1">
        <f>Sheet1!$D$6</f>
        <v>1</v>
      </c>
      <c r="DU32" s="1">
        <f>Sheet1!$D$6</f>
        <v>1</v>
      </c>
      <c r="DV32" s="1">
        <f>Sheet1!$D$6</f>
        <v>1</v>
      </c>
      <c r="DW32" s="1">
        <f>Sheet1!$D$6</f>
        <v>1</v>
      </c>
      <c r="DX32" s="1">
        <f>Sheet1!$D$6</f>
        <v>1</v>
      </c>
      <c r="DY32" s="1">
        <f>Sheet1!$D$6</f>
        <v>1</v>
      </c>
      <c r="DZ32" s="1">
        <f>Sheet1!$D$6</f>
        <v>1</v>
      </c>
      <c r="EA32" s="1">
        <f>Sheet1!$D$6</f>
        <v>1</v>
      </c>
      <c r="EB32" s="1">
        <f>Sheet1!$D$6</f>
        <v>1</v>
      </c>
      <c r="EC32" s="1">
        <f>Sheet1!$D$6</f>
        <v>1</v>
      </c>
      <c r="ED32" s="1">
        <f>Sheet1!$D$6</f>
        <v>1</v>
      </c>
      <c r="EE32" s="1">
        <f>Sheet1!$D$6</f>
        <v>1</v>
      </c>
      <c r="EF32" s="1">
        <f>Sheet1!$D$6</f>
        <v>1</v>
      </c>
      <c r="EH32" s="67"/>
      <c r="EI32" s="66"/>
    </row>
    <row r="33" spans="1:197" ht="42" customHeight="1" x14ac:dyDescent="0.25">
      <c r="A33" s="13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E33" s="1">
        <f>Sheet1!$D$6</f>
        <v>1</v>
      </c>
      <c r="AF33" s="1">
        <v>14.5</v>
      </c>
      <c r="AG33" s="1" t="s">
        <v>45</v>
      </c>
      <c r="AH33" s="1">
        <v>14.5</v>
      </c>
      <c r="AI33" s="1">
        <f>Sheet1!$D$6</f>
        <v>1</v>
      </c>
      <c r="AJ33" s="1">
        <v>14.5</v>
      </c>
      <c r="AK33" s="1" t="s">
        <v>45</v>
      </c>
      <c r="AL33" s="1">
        <v>14.5</v>
      </c>
      <c r="AM33" s="1">
        <f>Sheet1!$D$6</f>
        <v>1</v>
      </c>
      <c r="AN33" s="1">
        <v>14.5</v>
      </c>
      <c r="AO33" s="1" t="s">
        <v>45</v>
      </c>
      <c r="AP33" s="1">
        <f>29/2</f>
        <v>14.5</v>
      </c>
      <c r="AQ33" s="1">
        <f>Sheet1!$D$6</f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CF33" s="1">
        <v>14.5</v>
      </c>
      <c r="CG33" s="1" t="s">
        <v>45</v>
      </c>
      <c r="CH33" s="1"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CO33" s="1" t="s">
        <v>45</v>
      </c>
      <c r="CP33" s="1">
        <v>14.5</v>
      </c>
      <c r="CQ33" s="1">
        <f>Sheet1!$D$6</f>
        <v>1</v>
      </c>
      <c r="CR33" s="1">
        <v>14.5</v>
      </c>
      <c r="CS33" s="1" t="s">
        <v>45</v>
      </c>
      <c r="CT33" s="1">
        <v>14.5</v>
      </c>
      <c r="CU33" s="1">
        <f>Sheet1!$D$6</f>
        <v>1</v>
      </c>
      <c r="CV33" s="1">
        <v>14.5</v>
      </c>
      <c r="CW33" s="1" t="s">
        <v>45</v>
      </c>
      <c r="CX33" s="1">
        <v>14.5</v>
      </c>
      <c r="CY33" s="1">
        <f>Sheet1!$D$6</f>
        <v>1</v>
      </c>
      <c r="CZ33" s="1">
        <v>14.5</v>
      </c>
      <c r="DA33" s="1" t="s">
        <v>45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G33" s="1">
        <f>Sheet1!$D$6</f>
        <v>1</v>
      </c>
      <c r="DH33" s="1">
        <v>14.5</v>
      </c>
      <c r="DI33" s="1" t="s">
        <v>45</v>
      </c>
      <c r="DJ33" s="1">
        <v>14.5</v>
      </c>
      <c r="DK33" s="1">
        <f>Sheet1!$D$6</f>
        <v>1</v>
      </c>
      <c r="DL33" s="1">
        <v>14.5</v>
      </c>
      <c r="DM33" s="1" t="s">
        <v>45</v>
      </c>
      <c r="DN33" s="1">
        <v>14.5</v>
      </c>
      <c r="DO33" s="1">
        <f>Sheet1!$D$6</f>
        <v>1</v>
      </c>
      <c r="DP33" s="1">
        <v>14.5</v>
      </c>
      <c r="DQ33" s="1" t="s">
        <v>45</v>
      </c>
      <c r="DR33" s="1">
        <v>14.5</v>
      </c>
      <c r="DS33" s="1">
        <f>Sheet1!$D$6</f>
        <v>1</v>
      </c>
      <c r="DT33" s="1">
        <v>14.5</v>
      </c>
      <c r="DU33" s="1" t="s">
        <v>45</v>
      </c>
      <c r="DV33" s="1">
        <v>14.5</v>
      </c>
      <c r="DW33" s="1">
        <f>Sheet1!$D$6</f>
        <v>1</v>
      </c>
      <c r="DX33" s="1">
        <v>14.5</v>
      </c>
      <c r="DY33" s="1" t="s">
        <v>45</v>
      </c>
      <c r="DZ33" s="1">
        <f>29/2</f>
        <v>14.5</v>
      </c>
      <c r="EA33" s="1">
        <f>Sheet1!$D$6</f>
        <v>1</v>
      </c>
      <c r="EB33" s="1">
        <v>14.5</v>
      </c>
      <c r="EC33" s="1" t="s">
        <v>45</v>
      </c>
      <c r="ED33" s="1">
        <v>14.5</v>
      </c>
      <c r="EE33" s="1">
        <f>Sheet1!$D$6</f>
        <v>1</v>
      </c>
      <c r="EF33" s="1">
        <v>14</v>
      </c>
      <c r="EH33" s="67"/>
      <c r="EI33" s="66"/>
    </row>
    <row r="34" spans="1:197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G34" s="1">
        <f>Sheet1!$D$5</f>
        <v>1</v>
      </c>
      <c r="DH34" s="1">
        <f>Sheet1!$D$5</f>
        <v>1</v>
      </c>
      <c r="DI34" s="1">
        <f>Sheet1!$D$5</f>
        <v>1</v>
      </c>
      <c r="DJ34" s="1">
        <f>Sheet1!$D$5</f>
        <v>1</v>
      </c>
      <c r="DK34" s="1">
        <f>Sheet1!$D$5</f>
        <v>1</v>
      </c>
      <c r="DL34" s="1">
        <f>Sheet1!$D$5</f>
        <v>1</v>
      </c>
      <c r="DM34" s="1">
        <f>Sheet1!$D$5</f>
        <v>1</v>
      </c>
      <c r="DN34" s="1">
        <f>Sheet1!$D$5</f>
        <v>1</v>
      </c>
      <c r="DO34" s="1">
        <f>Sheet1!$D$5</f>
        <v>1</v>
      </c>
      <c r="DP34" s="1">
        <f>Sheet1!$D$5</f>
        <v>1</v>
      </c>
      <c r="DQ34" s="1">
        <f>Sheet1!$D$5</f>
        <v>1</v>
      </c>
      <c r="DR34" s="1">
        <f>Sheet1!$D$5</f>
        <v>1</v>
      </c>
      <c r="DS34" s="1">
        <f>Sheet1!$D$5</f>
        <v>1</v>
      </c>
      <c r="DT34" s="1">
        <f>Sheet1!$D$5</f>
        <v>1</v>
      </c>
      <c r="DU34" s="1">
        <f>Sheet1!$D$5</f>
        <v>1</v>
      </c>
      <c r="DV34" s="1">
        <f>Sheet1!$D$5</f>
        <v>1</v>
      </c>
      <c r="DW34" s="1">
        <f>Sheet1!$D$5</f>
        <v>1</v>
      </c>
      <c r="DX34" s="1">
        <f>Sheet1!$D$5</f>
        <v>1</v>
      </c>
      <c r="DY34" s="1">
        <f>Sheet1!$D$5</f>
        <v>1</v>
      </c>
      <c r="DZ34" s="1">
        <f>Sheet1!$D$5</f>
        <v>1</v>
      </c>
      <c r="EA34" s="1">
        <f>Sheet1!$D$5</f>
        <v>1</v>
      </c>
      <c r="EB34" s="1">
        <f>Sheet1!$D$5</f>
        <v>1</v>
      </c>
      <c r="EC34" s="1">
        <f>Sheet1!$D$5</f>
        <v>1</v>
      </c>
      <c r="ED34" s="1">
        <f>Sheet1!$D$5</f>
        <v>1</v>
      </c>
      <c r="EE34" s="1">
        <f>Sheet1!$D$5</f>
        <v>1</v>
      </c>
      <c r="EF34" s="1">
        <f>Sheet1!$D$5</f>
        <v>1</v>
      </c>
      <c r="EH34" s="67"/>
      <c r="EI34" s="66"/>
    </row>
    <row r="35" spans="1:197" ht="42" customHeight="1" x14ac:dyDescent="0.25">
      <c r="A35" s="13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E35" s="1" t="s">
        <v>45</v>
      </c>
      <c r="AF35" s="1">
        <v>14.5</v>
      </c>
      <c r="AG35" s="1">
        <f>Sheet1!$D$6</f>
        <v>1</v>
      </c>
      <c r="AH35" s="1">
        <v>14.5</v>
      </c>
      <c r="AI35" s="1" t="s">
        <v>45</v>
      </c>
      <c r="AJ35" s="1">
        <v>14.5</v>
      </c>
      <c r="AK35" s="1">
        <f>Sheet1!$D$6</f>
        <v>1</v>
      </c>
      <c r="AL35" s="1">
        <v>14.5</v>
      </c>
      <c r="AM35" s="1" t="s">
        <v>45</v>
      </c>
      <c r="AN35" s="1">
        <v>14.5</v>
      </c>
      <c r="AO35" s="1">
        <f>Sheet1!$D$6</f>
        <v>1</v>
      </c>
      <c r="AP35" s="1">
        <v>14.5</v>
      </c>
      <c r="AQ35" s="1" t="s">
        <v>45</v>
      </c>
      <c r="AR35" s="1">
        <f>29/2</f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</v>
      </c>
      <c r="CF35" s="1">
        <v>14.5</v>
      </c>
      <c r="CG35" s="1"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14.5</v>
      </c>
      <c r="DG35" s="1" t="s">
        <v>45</v>
      </c>
      <c r="DH35" s="1">
        <v>14.5</v>
      </c>
      <c r="DI35" s="1">
        <f>Sheet1!$D$6</f>
        <v>1</v>
      </c>
      <c r="DJ35" s="1">
        <v>14.5</v>
      </c>
      <c r="DK35" s="1" t="s">
        <v>45</v>
      </c>
      <c r="DL35" s="1">
        <v>14.5</v>
      </c>
      <c r="DM35" s="1">
        <f>Sheet1!$D$6</f>
        <v>1</v>
      </c>
      <c r="DN35" s="1">
        <v>14.5</v>
      </c>
      <c r="DO35" s="1" t="s">
        <v>45</v>
      </c>
      <c r="DP35" s="1">
        <v>14.5</v>
      </c>
      <c r="DQ35" s="1">
        <f>Sheet1!$D$6</f>
        <v>1</v>
      </c>
      <c r="DR35" s="1">
        <v>14.5</v>
      </c>
      <c r="DS35" s="1" t="s">
        <v>45</v>
      </c>
      <c r="DT35" s="1">
        <v>14.5</v>
      </c>
      <c r="DU35" s="1">
        <f>Sheet1!$D$6</f>
        <v>1</v>
      </c>
      <c r="DV35" s="1">
        <v>14.5</v>
      </c>
      <c r="DW35" s="1" t="s">
        <v>45</v>
      </c>
      <c r="DX35" s="1">
        <v>14.5</v>
      </c>
      <c r="DY35" s="1">
        <f>Sheet1!$D$6</f>
        <v>1</v>
      </c>
      <c r="DZ35" s="1">
        <v>14.5</v>
      </c>
      <c r="EA35" s="1" t="s">
        <v>45</v>
      </c>
      <c r="EB35" s="1">
        <f>29/2</f>
        <v>14.5</v>
      </c>
      <c r="EC35" s="1">
        <f>Sheet1!$D$6</f>
        <v>1</v>
      </c>
      <c r="ED35" s="1">
        <v>14.5</v>
      </c>
      <c r="EE35" s="1" t="s">
        <v>45</v>
      </c>
      <c r="EF35" s="1">
        <v>14.5</v>
      </c>
      <c r="EH35" s="67"/>
      <c r="EI35" s="66"/>
    </row>
    <row r="36" spans="1:197" ht="7.5" customHeight="1" x14ac:dyDescent="0.25">
      <c r="B36" s="1">
        <f>Sheet1!$D$6</f>
        <v>1</v>
      </c>
      <c r="C36" s="1">
        <f>Sheet1!$D$6</f>
        <v>1</v>
      </c>
      <c r="D36" s="1">
        <f>Sheet1!$D$6</f>
        <v>1</v>
      </c>
      <c r="E36" s="1">
        <f>Sheet1!$D$6</f>
        <v>1</v>
      </c>
      <c r="F36" s="1">
        <f>Sheet1!$D$6</f>
        <v>1</v>
      </c>
      <c r="G36" s="1">
        <f>Sheet1!$D$6</f>
        <v>1</v>
      </c>
      <c r="H36" s="1">
        <f>Sheet1!$D$6</f>
        <v>1</v>
      </c>
      <c r="I36" s="1">
        <f>Sheet1!$D$6</f>
        <v>1</v>
      </c>
      <c r="J36" s="1">
        <f>Sheet1!$D$6</f>
        <v>1</v>
      </c>
      <c r="K36" s="1">
        <f>Sheet1!$D$6</f>
        <v>1</v>
      </c>
      <c r="L36" s="1">
        <f>Sheet1!$D$6</f>
        <v>1</v>
      </c>
      <c r="M36" s="1">
        <f>Sheet1!$D$6</f>
        <v>1</v>
      </c>
      <c r="N36" s="1">
        <f>Sheet1!$D$6</f>
        <v>1</v>
      </c>
      <c r="O36" s="1">
        <f>Sheet1!$D$6</f>
        <v>1</v>
      </c>
      <c r="P36" s="1">
        <f>Sheet1!$D$6</f>
        <v>1</v>
      </c>
      <c r="Q36" s="1">
        <f>Sheet1!$D$6</f>
        <v>1</v>
      </c>
      <c r="R36" s="1">
        <f>Sheet1!$D$6</f>
        <v>1</v>
      </c>
      <c r="S36" s="1">
        <f>Sheet1!$D$6</f>
        <v>1</v>
      </c>
      <c r="T36" s="1">
        <f>Sheet1!$D$6</f>
        <v>1</v>
      </c>
      <c r="U36" s="1">
        <f>Sheet1!$D$6</f>
        <v>1</v>
      </c>
      <c r="V36" s="1">
        <f>Sheet1!$D$6</f>
        <v>1</v>
      </c>
      <c r="W36" s="1">
        <f>Sheet1!$D$6</f>
        <v>1</v>
      </c>
      <c r="X36" s="1">
        <f>Sheet1!$D$6</f>
        <v>1</v>
      </c>
      <c r="Y36" s="1">
        <f>Sheet1!$D$6</f>
        <v>1</v>
      </c>
      <c r="Z36" s="1">
        <f>Sheet1!$D$6</f>
        <v>1</v>
      </c>
      <c r="AA36" s="1">
        <f>Sheet1!$D$6</f>
        <v>1</v>
      </c>
      <c r="AB36" s="1">
        <f>Sheet1!$D$6</f>
        <v>1</v>
      </c>
      <c r="AC36" s="1">
        <f>Sheet1!$D$6</f>
        <v>1</v>
      </c>
      <c r="AD36" s="1">
        <f>Sheet1!$D$6</f>
        <v>1</v>
      </c>
      <c r="AE36" s="1">
        <f>Sheet1!$D$6</f>
        <v>1</v>
      </c>
      <c r="AF36" s="1">
        <f>Sheet1!$D$6</f>
        <v>1</v>
      </c>
      <c r="AG36" s="1">
        <f>Sheet1!$D$6</f>
        <v>1</v>
      </c>
      <c r="AH36" s="1">
        <f>Sheet1!$D$6</f>
        <v>1</v>
      </c>
      <c r="AI36" s="1">
        <f>Sheet1!$D$6</f>
        <v>1</v>
      </c>
      <c r="AJ36" s="1">
        <f>Sheet1!$D$6</f>
        <v>1</v>
      </c>
      <c r="AK36" s="1">
        <f>Sheet1!$D$6</f>
        <v>1</v>
      </c>
      <c r="AL36" s="1">
        <f>Sheet1!$D$6</f>
        <v>1</v>
      </c>
      <c r="AM36" s="1">
        <f>Sheet1!$D$6</f>
        <v>1</v>
      </c>
      <c r="AN36" s="1">
        <f>Sheet1!$D$6</f>
        <v>1</v>
      </c>
      <c r="AO36" s="1">
        <f>Sheet1!$D$6</f>
        <v>1</v>
      </c>
      <c r="AP36" s="1">
        <f>Sheet1!$D$6</f>
        <v>1</v>
      </c>
      <c r="AQ36" s="1">
        <f>Sheet1!$D$6</f>
        <v>1</v>
      </c>
      <c r="AR36" s="1">
        <f>Sheet1!$D$6</f>
        <v>1</v>
      </c>
      <c r="AS36" s="1">
        <f>Sheet1!$D$6</f>
        <v>1</v>
      </c>
      <c r="AT36" s="1">
        <f>Sheet1!$D$6</f>
        <v>1</v>
      </c>
      <c r="AU36" s="1">
        <f>Sheet1!$D$6</f>
        <v>1</v>
      </c>
      <c r="AV36" s="1">
        <f>Sheet1!$D$6</f>
        <v>1</v>
      </c>
      <c r="AW36" s="1">
        <f>Sheet1!$D$6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Sheet1!$D$6</f>
        <v>1</v>
      </c>
      <c r="CL36" s="1">
        <f>Sheet1!$D$6</f>
        <v>1</v>
      </c>
      <c r="CM36" s="1">
        <f>Sheet1!$D$6</f>
        <v>1</v>
      </c>
      <c r="CN36" s="1">
        <f>Sheet1!$D$6</f>
        <v>1</v>
      </c>
      <c r="CO36" s="1">
        <f>Sheet1!$D$6</f>
        <v>1</v>
      </c>
      <c r="CP36" s="1">
        <f>Sheet1!$D$6</f>
        <v>1</v>
      </c>
      <c r="CQ36" s="1">
        <f>Sheet1!$D$6</f>
        <v>1</v>
      </c>
      <c r="CR36" s="1">
        <f>Sheet1!$D$6</f>
        <v>1</v>
      </c>
      <c r="CS36" s="1">
        <f>Sheet1!$D$6</f>
        <v>1</v>
      </c>
      <c r="CT36" s="1">
        <f>Sheet1!$D$6</f>
        <v>1</v>
      </c>
      <c r="CU36" s="1">
        <f>Sheet1!$D$6</f>
        <v>1</v>
      </c>
      <c r="CV36" s="1">
        <f>Sheet1!$D$6</f>
        <v>1</v>
      </c>
      <c r="CW36" s="1">
        <f>Sheet1!$D$6</f>
        <v>1</v>
      </c>
      <c r="CX36" s="1">
        <f>Sheet1!$D$6</f>
        <v>1</v>
      </c>
      <c r="CY36" s="1">
        <f>Sheet1!$D$6</f>
        <v>1</v>
      </c>
      <c r="CZ36" s="1">
        <f>Sheet1!$D$6</f>
        <v>1</v>
      </c>
      <c r="DA36" s="1">
        <f>Sheet1!$D$6</f>
        <v>1</v>
      </c>
      <c r="DB36" s="1">
        <f>Sheet1!$D$6</f>
        <v>1</v>
      </c>
      <c r="DC36" s="1">
        <f>Sheet1!$D$6</f>
        <v>1</v>
      </c>
      <c r="DD36" s="1">
        <f>Sheet1!$D$6</f>
        <v>1</v>
      </c>
      <c r="DE36" s="1">
        <f>Sheet1!$D$6</f>
        <v>1</v>
      </c>
      <c r="DF36" s="1">
        <f>Sheet1!$D$6</f>
        <v>1</v>
      </c>
      <c r="DG36" s="1">
        <f>Sheet1!$D$6</f>
        <v>1</v>
      </c>
      <c r="DH36" s="1">
        <f>Sheet1!$D$6</f>
        <v>1</v>
      </c>
      <c r="DI36" s="1">
        <f>Sheet1!$D$6</f>
        <v>1</v>
      </c>
      <c r="DJ36" s="1">
        <f>Sheet1!$D$6</f>
        <v>1</v>
      </c>
      <c r="DK36" s="1">
        <f>Sheet1!$D$6</f>
        <v>1</v>
      </c>
      <c r="DL36" s="1">
        <f>Sheet1!$D$6</f>
        <v>1</v>
      </c>
      <c r="DM36" s="1">
        <f>Sheet1!$D$6</f>
        <v>1</v>
      </c>
      <c r="DN36" s="1">
        <f>Sheet1!$D$6</f>
        <v>1</v>
      </c>
      <c r="DO36" s="1">
        <f>Sheet1!$D$6</f>
        <v>1</v>
      </c>
      <c r="DP36" s="1">
        <f>Sheet1!$D$6</f>
        <v>1</v>
      </c>
      <c r="DQ36" s="1">
        <f>Sheet1!$D$6</f>
        <v>1</v>
      </c>
      <c r="DR36" s="1">
        <f>Sheet1!$D$6</f>
        <v>1</v>
      </c>
      <c r="DS36" s="1">
        <f>Sheet1!$D$6</f>
        <v>1</v>
      </c>
      <c r="DT36" s="1">
        <f>Sheet1!$D$6</f>
        <v>1</v>
      </c>
      <c r="DU36" s="1">
        <f>Sheet1!$D$6</f>
        <v>1</v>
      </c>
      <c r="DV36" s="1">
        <f>Sheet1!$D$6</f>
        <v>1</v>
      </c>
      <c r="DW36" s="1">
        <f>Sheet1!$D$6</f>
        <v>1</v>
      </c>
      <c r="DX36" s="1">
        <f>Sheet1!$D$6</f>
        <v>1</v>
      </c>
      <c r="DY36" s="1">
        <f>Sheet1!$D$6</f>
        <v>1</v>
      </c>
      <c r="DZ36" s="1">
        <f>Sheet1!$D$6</f>
        <v>1</v>
      </c>
      <c r="EA36" s="1">
        <f>Sheet1!$D$6</f>
        <v>1</v>
      </c>
      <c r="EB36" s="1">
        <f>Sheet1!$D$6</f>
        <v>1</v>
      </c>
      <c r="EC36" s="1">
        <f>Sheet1!$D$6</f>
        <v>1</v>
      </c>
      <c r="ED36" s="1">
        <f>Sheet1!$D$6</f>
        <v>1</v>
      </c>
      <c r="EE36" s="1">
        <f>Sheet1!$D$6</f>
        <v>1</v>
      </c>
      <c r="EF36" s="1">
        <f>Sheet1!$D$6</f>
        <v>1</v>
      </c>
      <c r="EH36" s="67"/>
      <c r="EI36" s="66"/>
    </row>
    <row r="37" spans="1:197" ht="42" customHeight="1" x14ac:dyDescent="0.25">
      <c r="A37" s="13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E37" s="1">
        <f>Sheet1!$D$6</f>
        <v>1</v>
      </c>
      <c r="AF37" s="1">
        <v>14.5</v>
      </c>
      <c r="AG37" s="1" t="s">
        <v>45</v>
      </c>
      <c r="AH37" s="1">
        <v>14.5</v>
      </c>
      <c r="AI37" s="1">
        <f>Sheet1!$D$6</f>
        <v>1</v>
      </c>
      <c r="AJ37" s="1">
        <v>14.5</v>
      </c>
      <c r="AK37" s="1" t="s">
        <v>45</v>
      </c>
      <c r="AL37" s="1">
        <v>14.5</v>
      </c>
      <c r="AM37" s="1">
        <f>Sheet1!$D$6</f>
        <v>1</v>
      </c>
      <c r="AN37" s="1">
        <v>14.5</v>
      </c>
      <c r="AO37" s="1" t="s">
        <v>45</v>
      </c>
      <c r="AP37" s="1">
        <f>29/2</f>
        <v>14.5</v>
      </c>
      <c r="AQ37" s="1">
        <f>Sheet1!$D$6</f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G37" s="1">
        <f>Sheet1!$D$6</f>
        <v>1</v>
      </c>
      <c r="DH37" s="1">
        <v>14.5</v>
      </c>
      <c r="DI37" s="1" t="s">
        <v>45</v>
      </c>
      <c r="DJ37" s="1">
        <v>14.5</v>
      </c>
      <c r="DK37" s="1">
        <f>Sheet1!$D$6</f>
        <v>1</v>
      </c>
      <c r="DL37" s="1">
        <v>14.5</v>
      </c>
      <c r="DM37" s="1" t="s">
        <v>45</v>
      </c>
      <c r="DN37" s="1">
        <v>14.5</v>
      </c>
      <c r="DO37" s="1">
        <f>Sheet1!$D$6</f>
        <v>1</v>
      </c>
      <c r="DP37" s="1">
        <v>14.5</v>
      </c>
      <c r="DQ37" s="1" t="s">
        <v>45</v>
      </c>
      <c r="DR37" s="1">
        <v>14.5</v>
      </c>
      <c r="DS37" s="1">
        <f>Sheet1!$D$6</f>
        <v>1</v>
      </c>
      <c r="DT37" s="1">
        <v>14.5</v>
      </c>
      <c r="DU37" s="1" t="s">
        <v>45</v>
      </c>
      <c r="DV37" s="1">
        <v>14.5</v>
      </c>
      <c r="DW37" s="1">
        <f>Sheet1!$D$6</f>
        <v>1</v>
      </c>
      <c r="DX37" s="1">
        <v>14.5</v>
      </c>
      <c r="DY37" s="1" t="s">
        <v>45</v>
      </c>
      <c r="DZ37" s="1">
        <f>29/2</f>
        <v>14.5</v>
      </c>
      <c r="EA37" s="1">
        <f>Sheet1!$D$6</f>
        <v>1</v>
      </c>
      <c r="EB37" s="1">
        <v>14.5</v>
      </c>
      <c r="EC37" s="1" t="s">
        <v>45</v>
      </c>
      <c r="ED37" s="1">
        <v>14.5</v>
      </c>
      <c r="EE37" s="1">
        <f>Sheet1!$D$6</f>
        <v>1</v>
      </c>
      <c r="EF37" s="1">
        <v>14</v>
      </c>
      <c r="EH37" s="67"/>
      <c r="EI37" s="66"/>
    </row>
    <row r="38" spans="1:197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G38" s="1">
        <f>Sheet1!$D$5</f>
        <v>1</v>
      </c>
      <c r="DH38" s="1">
        <f>Sheet1!$D$5</f>
        <v>1</v>
      </c>
      <c r="DI38" s="1">
        <f>Sheet1!$D$5</f>
        <v>1</v>
      </c>
      <c r="DJ38" s="1">
        <f>Sheet1!$D$5</f>
        <v>1</v>
      </c>
      <c r="DK38" s="1">
        <f>Sheet1!$D$5</f>
        <v>1</v>
      </c>
      <c r="DL38" s="1">
        <f>Sheet1!$D$5</f>
        <v>1</v>
      </c>
      <c r="DM38" s="1">
        <f>Sheet1!$D$5</f>
        <v>1</v>
      </c>
      <c r="DN38" s="1">
        <f>Sheet1!$D$5</f>
        <v>1</v>
      </c>
      <c r="DO38" s="1">
        <f>Sheet1!$D$5</f>
        <v>1</v>
      </c>
      <c r="DP38" s="1">
        <f>Sheet1!$D$5</f>
        <v>1</v>
      </c>
      <c r="DQ38" s="1">
        <f>Sheet1!$D$5</f>
        <v>1</v>
      </c>
      <c r="DR38" s="1">
        <f>Sheet1!$D$5</f>
        <v>1</v>
      </c>
      <c r="DS38" s="1">
        <f>Sheet1!$D$5</f>
        <v>1</v>
      </c>
      <c r="DT38" s="1">
        <f>Sheet1!$D$5</f>
        <v>1</v>
      </c>
      <c r="DU38" s="1">
        <f>Sheet1!$D$5</f>
        <v>1</v>
      </c>
      <c r="DV38" s="1">
        <f>Sheet1!$D$5</f>
        <v>1</v>
      </c>
      <c r="DW38" s="1">
        <f>Sheet1!$D$5</f>
        <v>1</v>
      </c>
      <c r="DX38" s="1">
        <f>Sheet1!$D$5</f>
        <v>1</v>
      </c>
      <c r="DY38" s="1">
        <f>Sheet1!$D$5</f>
        <v>1</v>
      </c>
      <c r="DZ38" s="1">
        <f>Sheet1!$D$5</f>
        <v>1</v>
      </c>
      <c r="EA38" s="1">
        <f>Sheet1!$D$5</f>
        <v>1</v>
      </c>
      <c r="EB38" s="1">
        <f>Sheet1!$D$5</f>
        <v>1</v>
      </c>
      <c r="EC38" s="1">
        <f>Sheet1!$D$5</f>
        <v>1</v>
      </c>
      <c r="ED38" s="1">
        <f>Sheet1!$D$5</f>
        <v>1</v>
      </c>
      <c r="EE38" s="1">
        <f>Sheet1!$D$5</f>
        <v>1</v>
      </c>
      <c r="EF38" s="1">
        <f>Sheet1!$D$5</f>
        <v>1</v>
      </c>
      <c r="EH38" s="67"/>
      <c r="EI38" s="66"/>
    </row>
    <row r="39" spans="1:197" ht="42" customHeight="1" x14ac:dyDescent="0.25">
      <c r="A39" s="13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E39" s="1" t="s">
        <v>45</v>
      </c>
      <c r="AF39" s="1">
        <v>14.5</v>
      </c>
      <c r="AG39" s="1">
        <f>Sheet1!$D$6</f>
        <v>1</v>
      </c>
      <c r="AH39" s="1">
        <v>14.5</v>
      </c>
      <c r="AI39" s="1" t="s">
        <v>45</v>
      </c>
      <c r="AJ39" s="1">
        <v>14.5</v>
      </c>
      <c r="AK39" s="1">
        <f>Sheet1!$D$6</f>
        <v>1</v>
      </c>
      <c r="AL39" s="1">
        <v>14.5</v>
      </c>
      <c r="AM39" s="1" t="s">
        <v>45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f>29/2</f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</v>
      </c>
      <c r="CF39" s="1">
        <v>14.5</v>
      </c>
      <c r="CG39" s="1"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14.5</v>
      </c>
      <c r="DG39" s="1" t="s">
        <v>45</v>
      </c>
      <c r="DH39" s="1">
        <v>14.5</v>
      </c>
      <c r="DI39" s="1">
        <f>Sheet1!$D$6</f>
        <v>1</v>
      </c>
      <c r="DJ39" s="1">
        <v>14.5</v>
      </c>
      <c r="DK39" s="1" t="s">
        <v>45</v>
      </c>
      <c r="DL39" s="1">
        <v>14.5</v>
      </c>
      <c r="DM39" s="1">
        <f>Sheet1!$D$6</f>
        <v>1</v>
      </c>
      <c r="DN39" s="1">
        <v>14.5</v>
      </c>
      <c r="DO39" s="1" t="s">
        <v>45</v>
      </c>
      <c r="DP39" s="1">
        <v>14.5</v>
      </c>
      <c r="DQ39" s="1">
        <f>Sheet1!$D$6</f>
        <v>1</v>
      </c>
      <c r="DR39" s="1">
        <v>14.5</v>
      </c>
      <c r="DS39" s="1" t="s">
        <v>45</v>
      </c>
      <c r="DT39" s="1">
        <v>14.5</v>
      </c>
      <c r="DU39" s="1">
        <f>Sheet1!$D$6</f>
        <v>1</v>
      </c>
      <c r="DV39" s="1">
        <v>14.5</v>
      </c>
      <c r="DW39" s="1" t="s">
        <v>45</v>
      </c>
      <c r="DX39" s="1">
        <v>14.5</v>
      </c>
      <c r="DY39" s="1">
        <f>Sheet1!$D$6</f>
        <v>1</v>
      </c>
      <c r="DZ39" s="1">
        <v>14.5</v>
      </c>
      <c r="EA39" s="1" t="s">
        <v>45</v>
      </c>
      <c r="EB39" s="1">
        <f>29/2</f>
        <v>14.5</v>
      </c>
      <c r="EC39" s="1">
        <f>Sheet1!$D$6</f>
        <v>1</v>
      </c>
      <c r="ED39" s="1">
        <v>14.5</v>
      </c>
      <c r="EE39" s="1" t="s">
        <v>45</v>
      </c>
      <c r="EF39" s="1">
        <v>14.5</v>
      </c>
      <c r="EH39" s="67"/>
      <c r="EI39" s="66"/>
    </row>
    <row r="40" spans="1:197" ht="7.5" customHeight="1" x14ac:dyDescent="0.25">
      <c r="B40" s="1">
        <f>Sheet1!$D$6</f>
        <v>1</v>
      </c>
      <c r="C40" s="1">
        <f>Sheet1!$D$6</f>
        <v>1</v>
      </c>
      <c r="D40" s="1">
        <f>Sheet1!$D$6</f>
        <v>1</v>
      </c>
      <c r="E40" s="1">
        <f>Sheet1!$D$6</f>
        <v>1</v>
      </c>
      <c r="F40" s="1">
        <f>Sheet1!$D$6</f>
        <v>1</v>
      </c>
      <c r="G40" s="1">
        <f>Sheet1!$D$6</f>
        <v>1</v>
      </c>
      <c r="H40" s="1">
        <f>Sheet1!$D$6</f>
        <v>1</v>
      </c>
      <c r="I40" s="1">
        <f>Sheet1!$D$6</f>
        <v>1</v>
      </c>
      <c r="J40" s="1">
        <f>Sheet1!$D$6</f>
        <v>1</v>
      </c>
      <c r="K40" s="1">
        <f>Sheet1!$D$6</f>
        <v>1</v>
      </c>
      <c r="L40" s="1">
        <f>Sheet1!$D$6</f>
        <v>1</v>
      </c>
      <c r="M40" s="1">
        <f>Sheet1!$D$6</f>
        <v>1</v>
      </c>
      <c r="N40" s="1">
        <f>Sheet1!$D$6</f>
        <v>1</v>
      </c>
      <c r="O40" s="1">
        <f>Sheet1!$D$6</f>
        <v>1</v>
      </c>
      <c r="P40" s="1">
        <f>Sheet1!$D$6</f>
        <v>1</v>
      </c>
      <c r="Q40" s="1">
        <f>Sheet1!$D$6</f>
        <v>1</v>
      </c>
      <c r="R40" s="1">
        <f>Sheet1!$D$6</f>
        <v>1</v>
      </c>
      <c r="S40" s="1">
        <f>Sheet1!$D$6</f>
        <v>1</v>
      </c>
      <c r="T40" s="1">
        <f>Sheet1!$D$6</f>
        <v>1</v>
      </c>
      <c r="U40" s="1">
        <f>Sheet1!$D$6</f>
        <v>1</v>
      </c>
      <c r="V40" s="1">
        <f>Sheet1!$D$6</f>
        <v>1</v>
      </c>
      <c r="W40" s="1">
        <f>Sheet1!$D$6</f>
        <v>1</v>
      </c>
      <c r="X40" s="1">
        <f>Sheet1!$D$6</f>
        <v>1</v>
      </c>
      <c r="Y40" s="1">
        <f>Sheet1!$D$6</f>
        <v>1</v>
      </c>
      <c r="Z40" s="1">
        <f>Sheet1!$D$6</f>
        <v>1</v>
      </c>
      <c r="AA40" s="1">
        <f>Sheet1!$D$6</f>
        <v>1</v>
      </c>
      <c r="AB40" s="1">
        <f>Sheet1!$D$6</f>
        <v>1</v>
      </c>
      <c r="AC40" s="1">
        <f>Sheet1!$D$6</f>
        <v>1</v>
      </c>
      <c r="AD40" s="1">
        <f>Sheet1!$D$6</f>
        <v>1</v>
      </c>
      <c r="AE40" s="1">
        <f>Sheet1!$D$6</f>
        <v>1</v>
      </c>
      <c r="AF40" s="1">
        <f>Sheet1!$D$6</f>
        <v>1</v>
      </c>
      <c r="AG40" s="1">
        <f>Sheet1!$D$6</f>
        <v>1</v>
      </c>
      <c r="AH40" s="1">
        <f>Sheet1!$D$6</f>
        <v>1</v>
      </c>
      <c r="AI40" s="1">
        <f>Sheet1!$D$6</f>
        <v>1</v>
      </c>
      <c r="AJ40" s="1">
        <f>Sheet1!$D$6</f>
        <v>1</v>
      </c>
      <c r="AK40" s="1">
        <f>Sheet1!$D$6</f>
        <v>1</v>
      </c>
      <c r="AL40" s="1">
        <f>Sheet1!$D$6</f>
        <v>1</v>
      </c>
      <c r="AM40" s="1">
        <f>Sheet1!$D$6</f>
        <v>1</v>
      </c>
      <c r="AN40" s="1">
        <f>Sheet1!$D$6</f>
        <v>1</v>
      </c>
      <c r="AO40" s="1">
        <f>Sheet1!$D$6</f>
        <v>1</v>
      </c>
      <c r="AP40" s="1">
        <f>Sheet1!$D$6</f>
        <v>1</v>
      </c>
      <c r="AQ40" s="1">
        <f>Sheet1!$D$6</f>
        <v>1</v>
      </c>
      <c r="AR40" s="1">
        <f>Sheet1!$D$6</f>
        <v>1</v>
      </c>
      <c r="AS40" s="1">
        <f>Sheet1!$D$6</f>
        <v>1</v>
      </c>
      <c r="AT40" s="1">
        <f>Sheet1!$D$6</f>
        <v>1</v>
      </c>
      <c r="AU40" s="1">
        <f>Sheet1!$D$6</f>
        <v>1</v>
      </c>
      <c r="AV40" s="1">
        <f>Sheet1!$D$6</f>
        <v>1</v>
      </c>
      <c r="AW40" s="1">
        <f>Sheet1!$D$6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Sheet1!$D$6</f>
        <v>1</v>
      </c>
      <c r="CL40" s="1">
        <f>Sheet1!$D$6</f>
        <v>1</v>
      </c>
      <c r="CM40" s="1">
        <f>Sheet1!$D$6</f>
        <v>1</v>
      </c>
      <c r="CN40" s="1">
        <f>Sheet1!$D$6</f>
        <v>1</v>
      </c>
      <c r="CO40" s="1">
        <f>Sheet1!$D$6</f>
        <v>1</v>
      </c>
      <c r="CP40" s="1">
        <f>Sheet1!$D$6</f>
        <v>1</v>
      </c>
      <c r="CQ40" s="1">
        <f>Sheet1!$D$6</f>
        <v>1</v>
      </c>
      <c r="CR40" s="1">
        <f>Sheet1!$D$6</f>
        <v>1</v>
      </c>
      <c r="CS40" s="1">
        <f>Sheet1!$D$6</f>
        <v>1</v>
      </c>
      <c r="CT40" s="1">
        <f>Sheet1!$D$6</f>
        <v>1</v>
      </c>
      <c r="CU40" s="1">
        <f>Sheet1!$D$6</f>
        <v>1</v>
      </c>
      <c r="CV40" s="1">
        <f>Sheet1!$D$6</f>
        <v>1</v>
      </c>
      <c r="CW40" s="1">
        <f>Sheet1!$D$6</f>
        <v>1</v>
      </c>
      <c r="CX40" s="1">
        <f>Sheet1!$D$6</f>
        <v>1</v>
      </c>
      <c r="CY40" s="1">
        <f>Sheet1!$D$6</f>
        <v>1</v>
      </c>
      <c r="CZ40" s="1">
        <f>Sheet1!$D$6</f>
        <v>1</v>
      </c>
      <c r="DA40" s="1">
        <f>Sheet1!$D$6</f>
        <v>1</v>
      </c>
      <c r="DB40" s="1">
        <f>Sheet1!$D$6</f>
        <v>1</v>
      </c>
      <c r="DC40" s="1">
        <f>Sheet1!$D$6</f>
        <v>1</v>
      </c>
      <c r="DD40" s="1">
        <f>Sheet1!$D$6</f>
        <v>1</v>
      </c>
      <c r="DE40" s="1">
        <f>Sheet1!$D$6</f>
        <v>1</v>
      </c>
      <c r="DF40" s="1">
        <f>Sheet1!$D$6</f>
        <v>1</v>
      </c>
      <c r="DG40" s="1">
        <f>Sheet1!$D$6</f>
        <v>1</v>
      </c>
      <c r="DH40" s="1">
        <f>Sheet1!$D$6</f>
        <v>1</v>
      </c>
      <c r="DI40" s="1">
        <f>Sheet1!$D$6</f>
        <v>1</v>
      </c>
      <c r="DJ40" s="1">
        <f>Sheet1!$D$6</f>
        <v>1</v>
      </c>
      <c r="DK40" s="1">
        <f>Sheet1!$D$6</f>
        <v>1</v>
      </c>
      <c r="DL40" s="1">
        <f>Sheet1!$D$6</f>
        <v>1</v>
      </c>
      <c r="DM40" s="1">
        <f>Sheet1!$D$6</f>
        <v>1</v>
      </c>
      <c r="DN40" s="1">
        <f>Sheet1!$D$6</f>
        <v>1</v>
      </c>
      <c r="DO40" s="1">
        <f>Sheet1!$D$6</f>
        <v>1</v>
      </c>
      <c r="DP40" s="1">
        <f>Sheet1!$D$6</f>
        <v>1</v>
      </c>
      <c r="DQ40" s="1">
        <f>Sheet1!$D$6</f>
        <v>1</v>
      </c>
      <c r="DR40" s="1">
        <f>Sheet1!$D$6</f>
        <v>1</v>
      </c>
      <c r="DS40" s="1">
        <f>Sheet1!$D$6</f>
        <v>1</v>
      </c>
      <c r="DT40" s="1">
        <f>Sheet1!$D$6</f>
        <v>1</v>
      </c>
      <c r="DU40" s="1">
        <f>Sheet1!$D$6</f>
        <v>1</v>
      </c>
      <c r="DV40" s="1">
        <f>Sheet1!$D$6</f>
        <v>1</v>
      </c>
      <c r="DW40" s="1">
        <f>Sheet1!$D$6</f>
        <v>1</v>
      </c>
      <c r="DX40" s="1">
        <f>Sheet1!$D$6</f>
        <v>1</v>
      </c>
      <c r="DY40" s="1">
        <f>Sheet1!$D$6</f>
        <v>1</v>
      </c>
      <c r="DZ40" s="1">
        <f>Sheet1!$D$6</f>
        <v>1</v>
      </c>
      <c r="EA40" s="1">
        <f>Sheet1!$D$6</f>
        <v>1</v>
      </c>
      <c r="EB40" s="1">
        <f>Sheet1!$D$6</f>
        <v>1</v>
      </c>
      <c r="EC40" s="1">
        <f>Sheet1!$D$6</f>
        <v>1</v>
      </c>
      <c r="ED40" s="1">
        <f>Sheet1!$D$6</f>
        <v>1</v>
      </c>
      <c r="EE40" s="1">
        <f>Sheet1!$D$6</f>
        <v>1</v>
      </c>
      <c r="EF40" s="1">
        <f>Sheet1!$D$6</f>
        <v>1</v>
      </c>
      <c r="EH40" s="67"/>
      <c r="EI40" s="66"/>
    </row>
    <row r="41" spans="1:197" ht="42" customHeight="1" x14ac:dyDescent="0.25">
      <c r="A41" s="13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E41" s="1">
        <f>Sheet1!$D$6</f>
        <v>1</v>
      </c>
      <c r="AF41" s="1">
        <v>14.5</v>
      </c>
      <c r="AG41" s="1" t="s">
        <v>45</v>
      </c>
      <c r="AH41" s="1">
        <v>14.5</v>
      </c>
      <c r="AI41" s="1">
        <f>Sheet1!$D$6</f>
        <v>1</v>
      </c>
      <c r="AJ41" s="1">
        <v>14.5</v>
      </c>
      <c r="AK41" s="1" t="s">
        <v>45</v>
      </c>
      <c r="AL41" s="1">
        <v>14.5</v>
      </c>
      <c r="AM41" s="1">
        <f>Sheet1!$D$6</f>
        <v>1</v>
      </c>
      <c r="AN41" s="1">
        <v>14.5</v>
      </c>
      <c r="AO41" s="1" t="s">
        <v>45</v>
      </c>
      <c r="AP41" s="1">
        <f>29/2</f>
        <v>14.5</v>
      </c>
      <c r="AQ41" s="1">
        <f>Sheet1!$D$6</f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CF41" s="1">
        <v>14.5</v>
      </c>
      <c r="CG41" s="1" t="s">
        <v>45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G41" s="1">
        <f>Sheet1!$D$6</f>
        <v>1</v>
      </c>
      <c r="DH41" s="1">
        <v>14.5</v>
      </c>
      <c r="DI41" s="1" t="s">
        <v>45</v>
      </c>
      <c r="DJ41" s="1">
        <v>14.5</v>
      </c>
      <c r="DK41" s="1">
        <f>Sheet1!$D$6</f>
        <v>1</v>
      </c>
      <c r="DL41" s="1">
        <v>14.5</v>
      </c>
      <c r="DM41" s="1" t="s">
        <v>45</v>
      </c>
      <c r="DN41" s="1">
        <v>14.5</v>
      </c>
      <c r="DO41" s="1">
        <f>Sheet1!$D$6</f>
        <v>1</v>
      </c>
      <c r="DP41" s="1">
        <v>14.5</v>
      </c>
      <c r="DQ41" s="1" t="s">
        <v>45</v>
      </c>
      <c r="DR41" s="1">
        <v>14.5</v>
      </c>
      <c r="DS41" s="1">
        <f>Sheet1!$D$6</f>
        <v>1</v>
      </c>
      <c r="DT41" s="1">
        <v>14.5</v>
      </c>
      <c r="DU41" s="1" t="s">
        <v>45</v>
      </c>
      <c r="DV41" s="1">
        <v>14.5</v>
      </c>
      <c r="DW41" s="1">
        <f>Sheet1!$D$6</f>
        <v>1</v>
      </c>
      <c r="DX41" s="1">
        <v>14.5</v>
      </c>
      <c r="DY41" s="1" t="s">
        <v>45</v>
      </c>
      <c r="DZ41" s="1">
        <f>29/2</f>
        <v>14.5</v>
      </c>
      <c r="EA41" s="1">
        <f>Sheet1!$D$6</f>
        <v>1</v>
      </c>
      <c r="EB41" s="1">
        <v>14.5</v>
      </c>
      <c r="EC41" s="1" t="s">
        <v>45</v>
      </c>
      <c r="ED41" s="1">
        <v>14.5</v>
      </c>
      <c r="EE41" s="1">
        <f>Sheet1!$D$6</f>
        <v>1</v>
      </c>
      <c r="EF41" s="1">
        <v>14</v>
      </c>
      <c r="EH41" s="67"/>
      <c r="EI41" s="66"/>
    </row>
    <row r="42" spans="1:197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G42" s="1">
        <f>Sheet1!$D$5</f>
        <v>1</v>
      </c>
      <c r="DH42" s="1">
        <f>Sheet1!$D$5</f>
        <v>1</v>
      </c>
      <c r="DI42" s="1">
        <f>Sheet1!$D$5</f>
        <v>1</v>
      </c>
      <c r="DJ42" s="1">
        <f>Sheet1!$D$5</f>
        <v>1</v>
      </c>
      <c r="DK42" s="1">
        <f>Sheet1!$D$5</f>
        <v>1</v>
      </c>
      <c r="DL42" s="1">
        <f>Sheet1!$D$5</f>
        <v>1</v>
      </c>
      <c r="DM42" s="1">
        <f>Sheet1!$D$5</f>
        <v>1</v>
      </c>
      <c r="DN42" s="1">
        <f>Sheet1!$D$5</f>
        <v>1</v>
      </c>
      <c r="DO42" s="1">
        <f>Sheet1!$D$5</f>
        <v>1</v>
      </c>
      <c r="DP42" s="1">
        <f>Sheet1!$D$5</f>
        <v>1</v>
      </c>
      <c r="DQ42" s="1">
        <f>Sheet1!$D$5</f>
        <v>1</v>
      </c>
      <c r="DR42" s="1">
        <f>Sheet1!$D$5</f>
        <v>1</v>
      </c>
      <c r="DS42" s="1">
        <f>Sheet1!$D$5</f>
        <v>1</v>
      </c>
      <c r="DT42" s="1">
        <f>Sheet1!$D$5</f>
        <v>1</v>
      </c>
      <c r="DU42" s="1">
        <f>Sheet1!$D$5</f>
        <v>1</v>
      </c>
      <c r="DV42" s="1">
        <f>Sheet1!$D$5</f>
        <v>1</v>
      </c>
      <c r="DW42" s="1">
        <f>Sheet1!$D$5</f>
        <v>1</v>
      </c>
      <c r="DX42" s="1">
        <f>Sheet1!$D$5</f>
        <v>1</v>
      </c>
      <c r="DY42" s="1">
        <f>Sheet1!$D$5</f>
        <v>1</v>
      </c>
      <c r="DZ42" s="1">
        <f>Sheet1!$D$5</f>
        <v>1</v>
      </c>
      <c r="EA42" s="1">
        <f>Sheet1!$D$5</f>
        <v>1</v>
      </c>
      <c r="EB42" s="1">
        <f>Sheet1!$D$5</f>
        <v>1</v>
      </c>
      <c r="EC42" s="1">
        <f>Sheet1!$D$5</f>
        <v>1</v>
      </c>
      <c r="ED42" s="1">
        <f>Sheet1!$D$5</f>
        <v>1</v>
      </c>
      <c r="EE42" s="1">
        <f>Sheet1!$D$5</f>
        <v>1</v>
      </c>
      <c r="EF42" s="1">
        <f>Sheet1!$D$5</f>
        <v>1</v>
      </c>
      <c r="EH42" s="67"/>
      <c r="EI42" s="66"/>
    </row>
    <row r="43" spans="1:197" ht="42" customHeight="1" x14ac:dyDescent="0.25">
      <c r="A43" s="13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E43" s="1" t="s">
        <v>45</v>
      </c>
      <c r="AF43" s="1">
        <v>14.5</v>
      </c>
      <c r="AG43" s="1">
        <f>Sheet1!$D$6</f>
        <v>1</v>
      </c>
      <c r="AH43" s="1">
        <v>14.5</v>
      </c>
      <c r="AI43" s="1" t="s">
        <v>45</v>
      </c>
      <c r="AJ43" s="1">
        <v>14.5</v>
      </c>
      <c r="AK43" s="1">
        <f>Sheet1!$D$6</f>
        <v>1</v>
      </c>
      <c r="AL43" s="1">
        <v>14.5</v>
      </c>
      <c r="AM43" s="1" t="s">
        <v>45</v>
      </c>
      <c r="AN43" s="1">
        <v>14.5</v>
      </c>
      <c r="AO43" s="1">
        <f>Sheet1!$D$6</f>
        <v>1</v>
      </c>
      <c r="AP43" s="1">
        <v>14.5</v>
      </c>
      <c r="AQ43" s="1" t="s">
        <v>45</v>
      </c>
      <c r="AR43" s="1">
        <f>29/2</f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</v>
      </c>
      <c r="CF43" s="1">
        <v>14.5</v>
      </c>
      <c r="CG43" s="1"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14.5</v>
      </c>
      <c r="DG43" s="1" t="s">
        <v>45</v>
      </c>
      <c r="DH43" s="1">
        <v>14.5</v>
      </c>
      <c r="DI43" s="1">
        <f>Sheet1!$D$6</f>
        <v>1</v>
      </c>
      <c r="DJ43" s="1">
        <v>14.5</v>
      </c>
      <c r="DK43" s="1" t="s">
        <v>45</v>
      </c>
      <c r="DL43" s="1">
        <v>14.5</v>
      </c>
      <c r="DM43" s="1">
        <f>Sheet1!$D$6</f>
        <v>1</v>
      </c>
      <c r="DN43" s="1">
        <v>14.5</v>
      </c>
      <c r="DO43" s="1" t="s">
        <v>45</v>
      </c>
      <c r="DP43" s="1">
        <v>14.5</v>
      </c>
      <c r="DQ43" s="1">
        <f>Sheet1!$D$6</f>
        <v>1</v>
      </c>
      <c r="DR43" s="1">
        <v>14.5</v>
      </c>
      <c r="DS43" s="1" t="s">
        <v>45</v>
      </c>
      <c r="DT43" s="1">
        <v>14.5</v>
      </c>
      <c r="DU43" s="1">
        <f>Sheet1!$D$6</f>
        <v>1</v>
      </c>
      <c r="DV43" s="1">
        <v>14.5</v>
      </c>
      <c r="DW43" s="1" t="s">
        <v>45</v>
      </c>
      <c r="DX43" s="1">
        <v>14.5</v>
      </c>
      <c r="DY43" s="1">
        <f>Sheet1!$D$6</f>
        <v>1</v>
      </c>
      <c r="DZ43" s="1">
        <v>14.5</v>
      </c>
      <c r="EA43" s="1" t="s">
        <v>45</v>
      </c>
      <c r="EB43" s="1">
        <f>29/2</f>
        <v>14.5</v>
      </c>
      <c r="EC43" s="1">
        <f>Sheet1!$D$6</f>
        <v>1</v>
      </c>
      <c r="ED43" s="1">
        <v>14.5</v>
      </c>
      <c r="EE43" s="1" t="s">
        <v>45</v>
      </c>
      <c r="EF43" s="1">
        <v>14.5</v>
      </c>
      <c r="EH43" s="67"/>
      <c r="EI43" s="66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</row>
    <row r="44" spans="1:197" ht="7.5" customHeight="1" x14ac:dyDescent="0.25">
      <c r="B44" s="1">
        <f>Sheet1!$D$6</f>
        <v>1</v>
      </c>
      <c r="C44" s="1">
        <f>Sheet1!$D$6</f>
        <v>1</v>
      </c>
      <c r="D44" s="1">
        <f>Sheet1!$D$6</f>
        <v>1</v>
      </c>
      <c r="E44" s="1">
        <f>Sheet1!$D$6</f>
        <v>1</v>
      </c>
      <c r="F44" s="1">
        <f>Sheet1!$D$6</f>
        <v>1</v>
      </c>
      <c r="G44" s="1">
        <f>Sheet1!$D$6</f>
        <v>1</v>
      </c>
      <c r="H44" s="1">
        <f>Sheet1!$D$6</f>
        <v>1</v>
      </c>
      <c r="I44" s="1">
        <f>Sheet1!$D$6</f>
        <v>1</v>
      </c>
      <c r="J44" s="1">
        <f>Sheet1!$D$6</f>
        <v>1</v>
      </c>
      <c r="K44" s="1">
        <f>Sheet1!$D$6</f>
        <v>1</v>
      </c>
      <c r="L44" s="1">
        <f>Sheet1!$D$6</f>
        <v>1</v>
      </c>
      <c r="M44" s="1">
        <f>Sheet1!$D$6</f>
        <v>1</v>
      </c>
      <c r="N44" s="1">
        <f>Sheet1!$D$6</f>
        <v>1</v>
      </c>
      <c r="O44" s="1">
        <f>Sheet1!$D$6</f>
        <v>1</v>
      </c>
      <c r="P44" s="1">
        <f>Sheet1!$D$6</f>
        <v>1</v>
      </c>
      <c r="Q44" s="1">
        <f>Sheet1!$D$6</f>
        <v>1</v>
      </c>
      <c r="R44" s="1">
        <f>Sheet1!$D$6</f>
        <v>1</v>
      </c>
      <c r="S44" s="1">
        <f>Sheet1!$D$6</f>
        <v>1</v>
      </c>
      <c r="T44" s="1">
        <f>Sheet1!$D$6</f>
        <v>1</v>
      </c>
      <c r="U44" s="1">
        <f>Sheet1!$D$6</f>
        <v>1</v>
      </c>
      <c r="V44" s="1">
        <f>Sheet1!$D$6</f>
        <v>1</v>
      </c>
      <c r="W44" s="1">
        <f>Sheet1!$D$6</f>
        <v>1</v>
      </c>
      <c r="X44" s="1">
        <f>Sheet1!$D$6</f>
        <v>1</v>
      </c>
      <c r="Y44" s="1">
        <f>Sheet1!$D$6</f>
        <v>1</v>
      </c>
      <c r="Z44" s="1">
        <f>Sheet1!$D$6</f>
        <v>1</v>
      </c>
      <c r="AA44" s="1">
        <f>Sheet1!$D$6</f>
        <v>1</v>
      </c>
      <c r="AB44" s="1">
        <f>Sheet1!$D$6</f>
        <v>1</v>
      </c>
      <c r="AC44" s="1">
        <f>Sheet1!$D$6</f>
        <v>1</v>
      </c>
      <c r="AD44" s="1">
        <f>Sheet1!$D$6</f>
        <v>1</v>
      </c>
      <c r="AE44" s="1">
        <f>Sheet1!$D$6</f>
        <v>1</v>
      </c>
      <c r="AF44" s="1">
        <f>Sheet1!$D$6</f>
        <v>1</v>
      </c>
      <c r="AG44" s="1">
        <f>Sheet1!$D$6</f>
        <v>1</v>
      </c>
      <c r="AH44" s="1">
        <f>Sheet1!$D$6</f>
        <v>1</v>
      </c>
      <c r="AI44" s="1">
        <f>Sheet1!$D$6</f>
        <v>1</v>
      </c>
      <c r="AJ44" s="1">
        <f>Sheet1!$D$6</f>
        <v>1</v>
      </c>
      <c r="AK44" s="1">
        <f>Sheet1!$D$6</f>
        <v>1</v>
      </c>
      <c r="AL44" s="1">
        <f>Sheet1!$D$6</f>
        <v>1</v>
      </c>
      <c r="AM44" s="1">
        <f>Sheet1!$D$6</f>
        <v>1</v>
      </c>
      <c r="AN44" s="1">
        <f>Sheet1!$D$6</f>
        <v>1</v>
      </c>
      <c r="AO44" s="1">
        <f>Sheet1!$D$6</f>
        <v>1</v>
      </c>
      <c r="AP44" s="1">
        <f>Sheet1!$D$6</f>
        <v>1</v>
      </c>
      <c r="AQ44" s="1">
        <f>Sheet1!$D$6</f>
        <v>1</v>
      </c>
      <c r="AR44" s="1">
        <f>Sheet1!$D$6</f>
        <v>1</v>
      </c>
      <c r="AS44" s="1">
        <f>Sheet1!$D$6</f>
        <v>1</v>
      </c>
      <c r="AT44" s="1">
        <f>Sheet1!$D$6</f>
        <v>1</v>
      </c>
      <c r="AU44" s="1">
        <f>Sheet1!$D$6</f>
        <v>1</v>
      </c>
      <c r="AV44" s="1">
        <f>Sheet1!$D$6</f>
        <v>1</v>
      </c>
      <c r="AW44" s="1">
        <f>Sheet1!$D$6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Sheet1!$D$6</f>
        <v>1</v>
      </c>
      <c r="BB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Sheet1!$D$6</f>
        <v>1</v>
      </c>
      <c r="CL44" s="1">
        <f>Sheet1!$D$6</f>
        <v>1</v>
      </c>
      <c r="CM44" s="1">
        <f>Sheet1!$D$6</f>
        <v>1</v>
      </c>
      <c r="CN44" s="1">
        <f>Sheet1!$D$6</f>
        <v>1</v>
      </c>
      <c r="CO44" s="1">
        <f>Sheet1!$D$6</f>
        <v>1</v>
      </c>
      <c r="CP44" s="1">
        <f>Sheet1!$D$6</f>
        <v>1</v>
      </c>
      <c r="CQ44" s="1">
        <f>Sheet1!$D$6</f>
        <v>1</v>
      </c>
      <c r="CR44" s="1">
        <f>Sheet1!$D$6</f>
        <v>1</v>
      </c>
      <c r="CS44" s="1">
        <f>Sheet1!$D$6</f>
        <v>1</v>
      </c>
      <c r="CT44" s="1">
        <f>Sheet1!$D$6</f>
        <v>1</v>
      </c>
      <c r="CU44" s="1">
        <f>Sheet1!$D$6</f>
        <v>1</v>
      </c>
      <c r="CV44" s="1">
        <f>Sheet1!$D$6</f>
        <v>1</v>
      </c>
      <c r="CW44" s="1">
        <f>Sheet1!$D$6</f>
        <v>1</v>
      </c>
      <c r="CX44" s="1">
        <f>Sheet1!$D$6</f>
        <v>1</v>
      </c>
      <c r="CY44" s="1">
        <f>Sheet1!$D$6</f>
        <v>1</v>
      </c>
      <c r="CZ44" s="1">
        <f>Sheet1!$D$6</f>
        <v>1</v>
      </c>
      <c r="DA44" s="1">
        <f>Sheet1!$D$6</f>
        <v>1</v>
      </c>
      <c r="DB44" s="1">
        <f>Sheet1!$D$6</f>
        <v>1</v>
      </c>
      <c r="DC44" s="1">
        <f>Sheet1!$D$6</f>
        <v>1</v>
      </c>
      <c r="DD44" s="1">
        <f>Sheet1!$D$6</f>
        <v>1</v>
      </c>
      <c r="DE44" s="1">
        <f>Sheet1!$D$6</f>
        <v>1</v>
      </c>
      <c r="DF44" s="1">
        <f>Sheet1!$D$6</f>
        <v>1</v>
      </c>
      <c r="DG44" s="1">
        <f>Sheet1!$D$6</f>
        <v>1</v>
      </c>
      <c r="DH44" s="1">
        <f>Sheet1!$D$6</f>
        <v>1</v>
      </c>
      <c r="DI44" s="1">
        <f>Sheet1!$D$6</f>
        <v>1</v>
      </c>
      <c r="DJ44" s="1">
        <f>Sheet1!$D$6</f>
        <v>1</v>
      </c>
      <c r="DK44" s="1">
        <f>Sheet1!$D$6</f>
        <v>1</v>
      </c>
      <c r="DL44" s="1">
        <f>Sheet1!$D$6</f>
        <v>1</v>
      </c>
      <c r="DM44" s="1">
        <f>Sheet1!$D$6</f>
        <v>1</v>
      </c>
      <c r="DN44" s="1">
        <f>Sheet1!$D$6</f>
        <v>1</v>
      </c>
      <c r="DO44" s="1">
        <f>Sheet1!$D$6</f>
        <v>1</v>
      </c>
      <c r="DP44" s="1">
        <f>Sheet1!$D$6</f>
        <v>1</v>
      </c>
      <c r="DQ44" s="1">
        <f>Sheet1!$D$6</f>
        <v>1</v>
      </c>
      <c r="DR44" s="1">
        <f>Sheet1!$D$6</f>
        <v>1</v>
      </c>
      <c r="DS44" s="1">
        <f>Sheet1!$D$6</f>
        <v>1</v>
      </c>
      <c r="DT44" s="1">
        <f>Sheet1!$D$6</f>
        <v>1</v>
      </c>
      <c r="DU44" s="1">
        <f>Sheet1!$D$6</f>
        <v>1</v>
      </c>
      <c r="DV44" s="1">
        <f>Sheet1!$D$6</f>
        <v>1</v>
      </c>
      <c r="DW44" s="1">
        <f>Sheet1!$D$6</f>
        <v>1</v>
      </c>
      <c r="DX44" s="1">
        <f>Sheet1!$D$6</f>
        <v>1</v>
      </c>
      <c r="DY44" s="1">
        <f>Sheet1!$D$6</f>
        <v>1</v>
      </c>
      <c r="DZ44" s="1">
        <f>Sheet1!$D$6</f>
        <v>1</v>
      </c>
      <c r="EA44" s="1">
        <f>Sheet1!$D$6</f>
        <v>1</v>
      </c>
      <c r="EB44" s="1">
        <f>Sheet1!$D$6</f>
        <v>1</v>
      </c>
      <c r="EC44" s="1">
        <f>Sheet1!$D$6</f>
        <v>1</v>
      </c>
      <c r="ED44" s="1">
        <f>Sheet1!$D$6</f>
        <v>1</v>
      </c>
      <c r="EE44" s="1">
        <f>Sheet1!$D$6</f>
        <v>1</v>
      </c>
      <c r="EF44" s="1">
        <f>Sheet1!$D$6</f>
        <v>1</v>
      </c>
      <c r="EH44" s="67"/>
      <c r="EI44" s="66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</row>
    <row r="45" spans="1:197" ht="42" customHeight="1" x14ac:dyDescent="0.25">
      <c r="A45" s="13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E45" s="1">
        <f>Sheet1!$D$6</f>
        <v>1</v>
      </c>
      <c r="AF45" s="1">
        <v>14.5</v>
      </c>
      <c r="AG45" s="1" t="s">
        <v>45</v>
      </c>
      <c r="AH45" s="1">
        <v>14.5</v>
      </c>
      <c r="AI45" s="1">
        <f>Sheet1!$D$6</f>
        <v>1</v>
      </c>
      <c r="AJ45" s="1">
        <v>14.5</v>
      </c>
      <c r="AK45" s="1" t="s">
        <v>45</v>
      </c>
      <c r="AL45" s="1">
        <v>14.5</v>
      </c>
      <c r="AM45" s="1">
        <f>Sheet1!$D$6</f>
        <v>1</v>
      </c>
      <c r="AN45" s="1">
        <v>14.5</v>
      </c>
      <c r="AO45" s="1" t="s">
        <v>45</v>
      </c>
      <c r="AP45" s="1">
        <f>29/2</f>
        <v>14.5</v>
      </c>
      <c r="AQ45" s="1">
        <f>Sheet1!$D$6</f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G45" s="1">
        <f>Sheet1!$D$6</f>
        <v>1</v>
      </c>
      <c r="DH45" s="1">
        <v>14.5</v>
      </c>
      <c r="DI45" s="1" t="s">
        <v>45</v>
      </c>
      <c r="DJ45" s="1">
        <v>14.5</v>
      </c>
      <c r="DK45" s="1">
        <f>Sheet1!$D$6</f>
        <v>1</v>
      </c>
      <c r="DL45" s="1">
        <v>14.5</v>
      </c>
      <c r="DM45" s="1" t="s">
        <v>45</v>
      </c>
      <c r="DN45" s="1">
        <v>14.5</v>
      </c>
      <c r="DO45" s="1">
        <f>Sheet1!$D$6</f>
        <v>1</v>
      </c>
      <c r="DP45" s="1">
        <v>14.5</v>
      </c>
      <c r="DQ45" s="1" t="s">
        <v>45</v>
      </c>
      <c r="DR45" s="1">
        <v>14.5</v>
      </c>
      <c r="DS45" s="1">
        <f>Sheet1!$D$6</f>
        <v>1</v>
      </c>
      <c r="DT45" s="1">
        <v>14.5</v>
      </c>
      <c r="DU45" s="1" t="s">
        <v>45</v>
      </c>
      <c r="DV45" s="1">
        <v>14.5</v>
      </c>
      <c r="DW45" s="1">
        <f>Sheet1!$D$6</f>
        <v>1</v>
      </c>
      <c r="DX45" s="1">
        <v>14.5</v>
      </c>
      <c r="DY45" s="1" t="s">
        <v>45</v>
      </c>
      <c r="DZ45" s="1">
        <f>29/2</f>
        <v>14.5</v>
      </c>
      <c r="EA45" s="1">
        <f>Sheet1!$D$6</f>
        <v>1</v>
      </c>
      <c r="EB45" s="1">
        <v>14.5</v>
      </c>
      <c r="EC45" s="1" t="s">
        <v>45</v>
      </c>
      <c r="ED45" s="1">
        <v>14.5</v>
      </c>
      <c r="EE45" s="1">
        <f>Sheet1!$D$6</f>
        <v>1</v>
      </c>
      <c r="EF45" s="1">
        <v>14</v>
      </c>
      <c r="EH45" s="67"/>
      <c r="EI45" s="66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</row>
    <row r="46" spans="1:197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G46" s="1">
        <f>Sheet1!$D$5</f>
        <v>1</v>
      </c>
      <c r="DH46" s="1">
        <f>Sheet1!$D$5</f>
        <v>1</v>
      </c>
      <c r="DI46" s="1">
        <f>Sheet1!$D$5</f>
        <v>1</v>
      </c>
      <c r="DJ46" s="1">
        <f>Sheet1!$D$5</f>
        <v>1</v>
      </c>
      <c r="DK46" s="1">
        <f>Sheet1!$D$5</f>
        <v>1</v>
      </c>
      <c r="DL46" s="1">
        <f>Sheet1!$D$5</f>
        <v>1</v>
      </c>
      <c r="DM46" s="1">
        <f>Sheet1!$D$5</f>
        <v>1</v>
      </c>
      <c r="DN46" s="1">
        <f>Sheet1!$D$5</f>
        <v>1</v>
      </c>
      <c r="DO46" s="1">
        <f>Sheet1!$D$5</f>
        <v>1</v>
      </c>
      <c r="DP46" s="1">
        <f>Sheet1!$D$5</f>
        <v>1</v>
      </c>
      <c r="DQ46" s="1">
        <f>Sheet1!$D$5</f>
        <v>1</v>
      </c>
      <c r="DR46" s="1">
        <f>Sheet1!$D$5</f>
        <v>1</v>
      </c>
      <c r="DS46" s="1">
        <f>Sheet1!$D$5</f>
        <v>1</v>
      </c>
      <c r="DT46" s="1">
        <f>Sheet1!$D$5</f>
        <v>1</v>
      </c>
      <c r="DU46" s="1">
        <f>Sheet1!$D$5</f>
        <v>1</v>
      </c>
      <c r="DV46" s="1">
        <f>Sheet1!$D$5</f>
        <v>1</v>
      </c>
      <c r="DW46" s="1">
        <f>Sheet1!$D$5</f>
        <v>1</v>
      </c>
      <c r="DX46" s="1">
        <f>Sheet1!$D$5</f>
        <v>1</v>
      </c>
      <c r="DY46" s="1">
        <f>Sheet1!$D$5</f>
        <v>1</v>
      </c>
      <c r="DZ46" s="1">
        <f>Sheet1!$D$5</f>
        <v>1</v>
      </c>
      <c r="EA46" s="1">
        <f>Sheet1!$D$5</f>
        <v>1</v>
      </c>
      <c r="EB46" s="1">
        <f>Sheet1!$D$5</f>
        <v>1</v>
      </c>
      <c r="EC46" s="1">
        <f>Sheet1!$D$5</f>
        <v>1</v>
      </c>
      <c r="ED46" s="1">
        <f>Sheet1!$D$5</f>
        <v>1</v>
      </c>
      <c r="EE46" s="1">
        <f>Sheet1!$D$5</f>
        <v>1</v>
      </c>
      <c r="EF46" s="1">
        <f>Sheet1!$D$5</f>
        <v>1</v>
      </c>
      <c r="EH46" s="67"/>
      <c r="EI46" s="66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</row>
    <row r="47" spans="1:197" ht="42" customHeight="1" x14ac:dyDescent="0.25">
      <c r="A47" s="13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E47" s="1" t="s">
        <v>45</v>
      </c>
      <c r="AF47" s="1">
        <v>14.5</v>
      </c>
      <c r="AG47" s="1">
        <f>Sheet1!$D$6</f>
        <v>1</v>
      </c>
      <c r="AH47" s="1">
        <v>14.5</v>
      </c>
      <c r="AI47" s="1" t="s">
        <v>45</v>
      </c>
      <c r="AJ47" s="1">
        <v>14.5</v>
      </c>
      <c r="AK47" s="1">
        <f>Sheet1!$D$6</f>
        <v>1</v>
      </c>
      <c r="AL47" s="1">
        <v>14.5</v>
      </c>
      <c r="AM47" s="1" t="s">
        <v>45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f>29/2</f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</v>
      </c>
      <c r="CF47" s="1">
        <v>14.5</v>
      </c>
      <c r="CG47" s="1"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14.5</v>
      </c>
      <c r="DG47" s="1" t="s">
        <v>45</v>
      </c>
      <c r="DH47" s="1">
        <v>14.5</v>
      </c>
      <c r="DI47" s="1">
        <f>Sheet1!$D$6</f>
        <v>1</v>
      </c>
      <c r="DJ47" s="1">
        <v>14.5</v>
      </c>
      <c r="DK47" s="1" t="s">
        <v>45</v>
      </c>
      <c r="DL47" s="1">
        <v>14.5</v>
      </c>
      <c r="DM47" s="1">
        <f>Sheet1!$D$6</f>
        <v>1</v>
      </c>
      <c r="DN47" s="1">
        <v>14.5</v>
      </c>
      <c r="DO47" s="1" t="s">
        <v>45</v>
      </c>
      <c r="DP47" s="1">
        <v>14.5</v>
      </c>
      <c r="DQ47" s="1">
        <f>Sheet1!$D$6</f>
        <v>1</v>
      </c>
      <c r="DR47" s="1">
        <v>14.5</v>
      </c>
      <c r="DS47" s="1" t="s">
        <v>45</v>
      </c>
      <c r="DT47" s="1">
        <v>14.5</v>
      </c>
      <c r="DU47" s="1">
        <f>Sheet1!$D$6</f>
        <v>1</v>
      </c>
      <c r="DV47" s="1">
        <v>14.5</v>
      </c>
      <c r="DW47" s="1" t="s">
        <v>45</v>
      </c>
      <c r="DX47" s="1">
        <v>14.5</v>
      </c>
      <c r="DY47" s="1">
        <f>Sheet1!$D$6</f>
        <v>1</v>
      </c>
      <c r="DZ47" s="1">
        <v>14.5</v>
      </c>
      <c r="EA47" s="1" t="s">
        <v>45</v>
      </c>
      <c r="EB47" s="1">
        <f>29/2</f>
        <v>14.5</v>
      </c>
      <c r="EC47" s="1">
        <f>Sheet1!$D$6</f>
        <v>1</v>
      </c>
      <c r="ED47" s="1">
        <v>14.5</v>
      </c>
      <c r="EE47" s="1" t="s">
        <v>45</v>
      </c>
      <c r="EF47" s="1">
        <v>14.5</v>
      </c>
      <c r="EH47" s="67"/>
      <c r="EI47" s="66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</row>
    <row r="48" spans="1:197" ht="7.5" customHeight="1" x14ac:dyDescent="0.25">
      <c r="B48" s="1">
        <f>Sheet1!$D$6</f>
        <v>1</v>
      </c>
      <c r="C48" s="1">
        <f>Sheet1!$D$6</f>
        <v>1</v>
      </c>
      <c r="D48" s="1">
        <f>Sheet1!$D$6</f>
        <v>1</v>
      </c>
      <c r="E48" s="1">
        <f>Sheet1!$D$6</f>
        <v>1</v>
      </c>
      <c r="F48" s="1">
        <f>Sheet1!$D$6</f>
        <v>1</v>
      </c>
      <c r="G48" s="1">
        <f>Sheet1!$D$6</f>
        <v>1</v>
      </c>
      <c r="H48" s="1">
        <f>Sheet1!$D$6</f>
        <v>1</v>
      </c>
      <c r="I48" s="1">
        <f>Sheet1!$D$6</f>
        <v>1</v>
      </c>
      <c r="J48" s="1">
        <f>Sheet1!$D$6</f>
        <v>1</v>
      </c>
      <c r="K48" s="1">
        <f>Sheet1!$D$6</f>
        <v>1</v>
      </c>
      <c r="L48" s="1">
        <f>Sheet1!$D$6</f>
        <v>1</v>
      </c>
      <c r="M48" s="1">
        <f>Sheet1!$D$6</f>
        <v>1</v>
      </c>
      <c r="N48" s="1">
        <f>Sheet1!$D$6</f>
        <v>1</v>
      </c>
      <c r="O48" s="1">
        <f>Sheet1!$D$6</f>
        <v>1</v>
      </c>
      <c r="P48" s="1">
        <f>Sheet1!$D$6</f>
        <v>1</v>
      </c>
      <c r="Q48" s="1">
        <f>Sheet1!$D$6</f>
        <v>1</v>
      </c>
      <c r="R48" s="1">
        <f>Sheet1!$D$6</f>
        <v>1</v>
      </c>
      <c r="S48" s="1">
        <f>Sheet1!$D$6</f>
        <v>1</v>
      </c>
      <c r="T48" s="1">
        <f>Sheet1!$D$6</f>
        <v>1</v>
      </c>
      <c r="U48" s="1">
        <f>Sheet1!$D$6</f>
        <v>1</v>
      </c>
      <c r="V48" s="1">
        <f>Sheet1!$D$6</f>
        <v>1</v>
      </c>
      <c r="W48" s="1">
        <f>Sheet1!$D$6</f>
        <v>1</v>
      </c>
      <c r="X48" s="1">
        <f>Sheet1!$D$6</f>
        <v>1</v>
      </c>
      <c r="Y48" s="1">
        <f>Sheet1!$D$6</f>
        <v>1</v>
      </c>
      <c r="Z48" s="1">
        <f>Sheet1!$D$6</f>
        <v>1</v>
      </c>
      <c r="AA48" s="1">
        <f>Sheet1!$D$6</f>
        <v>1</v>
      </c>
      <c r="AB48" s="1">
        <f>Sheet1!$D$6</f>
        <v>1</v>
      </c>
      <c r="AC48" s="1">
        <f>Sheet1!$D$6</f>
        <v>1</v>
      </c>
      <c r="AD48" s="1">
        <f>Sheet1!$D$6</f>
        <v>1</v>
      </c>
      <c r="AE48" s="1">
        <f>Sheet1!$D$6</f>
        <v>1</v>
      </c>
      <c r="AF48" s="1">
        <f>Sheet1!$D$6</f>
        <v>1</v>
      </c>
      <c r="AG48" s="1">
        <f>Sheet1!$D$6</f>
        <v>1</v>
      </c>
      <c r="AH48" s="1">
        <f>Sheet1!$D$6</f>
        <v>1</v>
      </c>
      <c r="AI48" s="1">
        <f>Sheet1!$D$6</f>
        <v>1</v>
      </c>
      <c r="AJ48" s="1">
        <f>Sheet1!$D$6</f>
        <v>1</v>
      </c>
      <c r="AK48" s="1">
        <f>Sheet1!$D$6</f>
        <v>1</v>
      </c>
      <c r="AL48" s="1">
        <f>Sheet1!$D$6</f>
        <v>1</v>
      </c>
      <c r="AM48" s="1">
        <f>Sheet1!$D$6</f>
        <v>1</v>
      </c>
      <c r="AN48" s="1">
        <f>Sheet1!$D$6</f>
        <v>1</v>
      </c>
      <c r="AO48" s="1">
        <f>Sheet1!$D$6</f>
        <v>1</v>
      </c>
      <c r="AP48" s="1">
        <f>Sheet1!$D$6</f>
        <v>1</v>
      </c>
      <c r="AQ48" s="1">
        <f>Sheet1!$D$6</f>
        <v>1</v>
      </c>
      <c r="AR48" s="1">
        <f>Sheet1!$D$6</f>
        <v>1</v>
      </c>
      <c r="AS48" s="1">
        <f>Sheet1!$D$6</f>
        <v>1</v>
      </c>
      <c r="AT48" s="1">
        <f>Sheet1!$D$6</f>
        <v>1</v>
      </c>
      <c r="AU48" s="1">
        <f>Sheet1!$D$6</f>
        <v>1</v>
      </c>
      <c r="AV48" s="1">
        <f>Sheet1!$D$6</f>
        <v>1</v>
      </c>
      <c r="AW48" s="1">
        <f>Sheet1!$D$6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Sheet1!$D$6</f>
        <v>1</v>
      </c>
      <c r="CL48" s="1">
        <f>Sheet1!$D$6</f>
        <v>1</v>
      </c>
      <c r="CM48" s="1">
        <f>Sheet1!$D$6</f>
        <v>1</v>
      </c>
      <c r="CN48" s="1">
        <f>Sheet1!$D$6</f>
        <v>1</v>
      </c>
      <c r="CO48" s="1">
        <f>Sheet1!$D$6</f>
        <v>1</v>
      </c>
      <c r="CP48" s="1">
        <f>Sheet1!$D$6</f>
        <v>1</v>
      </c>
      <c r="CQ48" s="1">
        <f>Sheet1!$D$6</f>
        <v>1</v>
      </c>
      <c r="CR48" s="1">
        <f>Sheet1!$D$6</f>
        <v>1</v>
      </c>
      <c r="CS48" s="1">
        <f>Sheet1!$D$6</f>
        <v>1</v>
      </c>
      <c r="CT48" s="1">
        <f>Sheet1!$D$6</f>
        <v>1</v>
      </c>
      <c r="CU48" s="1">
        <f>Sheet1!$D$6</f>
        <v>1</v>
      </c>
      <c r="CV48" s="1">
        <f>Sheet1!$D$6</f>
        <v>1</v>
      </c>
      <c r="CW48" s="1">
        <f>Sheet1!$D$6</f>
        <v>1</v>
      </c>
      <c r="CX48" s="1">
        <f>Sheet1!$D$6</f>
        <v>1</v>
      </c>
      <c r="CY48" s="1">
        <f>Sheet1!$D$6</f>
        <v>1</v>
      </c>
      <c r="CZ48" s="1">
        <f>Sheet1!$D$6</f>
        <v>1</v>
      </c>
      <c r="DA48" s="1">
        <f>Sheet1!$D$6</f>
        <v>1</v>
      </c>
      <c r="DB48" s="1">
        <f>Sheet1!$D$6</f>
        <v>1</v>
      </c>
      <c r="DC48" s="1">
        <f>Sheet1!$D$6</f>
        <v>1</v>
      </c>
      <c r="DD48" s="1">
        <f>Sheet1!$D$6</f>
        <v>1</v>
      </c>
      <c r="DE48" s="1">
        <f>Sheet1!$D$6</f>
        <v>1</v>
      </c>
      <c r="DF48" s="1">
        <f>Sheet1!$D$6</f>
        <v>1</v>
      </c>
      <c r="DG48" s="1">
        <f>Sheet1!$D$6</f>
        <v>1</v>
      </c>
      <c r="DH48" s="1">
        <f>Sheet1!$D$6</f>
        <v>1</v>
      </c>
      <c r="DI48" s="1">
        <f>Sheet1!$D$6</f>
        <v>1</v>
      </c>
      <c r="DJ48" s="1">
        <f>Sheet1!$D$6</f>
        <v>1</v>
      </c>
      <c r="DK48" s="1">
        <f>Sheet1!$D$6</f>
        <v>1</v>
      </c>
      <c r="DL48" s="1">
        <f>Sheet1!$D$6</f>
        <v>1</v>
      </c>
      <c r="DM48" s="1">
        <f>Sheet1!$D$6</f>
        <v>1</v>
      </c>
      <c r="DN48" s="1">
        <f>Sheet1!$D$6</f>
        <v>1</v>
      </c>
      <c r="DO48" s="1">
        <f>Sheet1!$D$6</f>
        <v>1</v>
      </c>
      <c r="DP48" s="1">
        <f>Sheet1!$D$6</f>
        <v>1</v>
      </c>
      <c r="DQ48" s="1">
        <f>Sheet1!$D$6</f>
        <v>1</v>
      </c>
      <c r="DR48" s="1">
        <f>Sheet1!$D$6</f>
        <v>1</v>
      </c>
      <c r="DS48" s="1">
        <f>Sheet1!$D$6</f>
        <v>1</v>
      </c>
      <c r="DT48" s="1">
        <f>Sheet1!$D$6</f>
        <v>1</v>
      </c>
      <c r="DU48" s="1">
        <f>Sheet1!$D$6</f>
        <v>1</v>
      </c>
      <c r="DV48" s="1">
        <f>Sheet1!$D$6</f>
        <v>1</v>
      </c>
      <c r="DW48" s="1">
        <f>Sheet1!$D$6</f>
        <v>1</v>
      </c>
      <c r="DX48" s="1">
        <f>Sheet1!$D$6</f>
        <v>1</v>
      </c>
      <c r="DY48" s="1">
        <f>Sheet1!$D$6</f>
        <v>1</v>
      </c>
      <c r="DZ48" s="1">
        <f>Sheet1!$D$6</f>
        <v>1</v>
      </c>
      <c r="EA48" s="1">
        <f>Sheet1!$D$6</f>
        <v>1</v>
      </c>
      <c r="EB48" s="1">
        <f>Sheet1!$D$6</f>
        <v>1</v>
      </c>
      <c r="EC48" s="1">
        <f>Sheet1!$D$6</f>
        <v>1</v>
      </c>
      <c r="ED48" s="1">
        <f>Sheet1!$D$6</f>
        <v>1</v>
      </c>
      <c r="EE48" s="1">
        <f>Sheet1!$D$6</f>
        <v>1</v>
      </c>
      <c r="EF48" s="1">
        <f>Sheet1!$D$6</f>
        <v>1</v>
      </c>
      <c r="EH48" s="67"/>
      <c r="EI48" s="66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</row>
    <row r="49" spans="1:197" ht="42" customHeight="1" x14ac:dyDescent="0.25">
      <c r="A49" s="13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E49" s="1">
        <f>Sheet1!$D$6</f>
        <v>1</v>
      </c>
      <c r="AF49" s="1">
        <v>14.5</v>
      </c>
      <c r="AG49" s="1" t="s">
        <v>45</v>
      </c>
      <c r="AH49" s="1">
        <v>14.5</v>
      </c>
      <c r="AI49" s="1">
        <f>Sheet1!$D$6</f>
        <v>1</v>
      </c>
      <c r="AJ49" s="1">
        <v>14.5</v>
      </c>
      <c r="AK49" s="1" t="s">
        <v>45</v>
      </c>
      <c r="AL49" s="1">
        <v>14.5</v>
      </c>
      <c r="AM49" s="1">
        <f>Sheet1!$D$6</f>
        <v>1</v>
      </c>
      <c r="AN49" s="1">
        <v>14.5</v>
      </c>
      <c r="AO49" s="1" t="s">
        <v>45</v>
      </c>
      <c r="AP49" s="1">
        <f>29/2</f>
        <v>14.5</v>
      </c>
      <c r="AQ49" s="1">
        <f>Sheet1!$D$6</f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CF49" s="1">
        <v>14.5</v>
      </c>
      <c r="CG49" s="1" t="s">
        <v>45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G49" s="1">
        <f>Sheet1!$D$6</f>
        <v>1</v>
      </c>
      <c r="DH49" s="1">
        <v>14.5</v>
      </c>
      <c r="DI49" s="1" t="s">
        <v>45</v>
      </c>
      <c r="DJ49" s="1">
        <v>14.5</v>
      </c>
      <c r="DK49" s="1">
        <f>Sheet1!$D$6</f>
        <v>1</v>
      </c>
      <c r="DL49" s="1">
        <v>14.5</v>
      </c>
      <c r="DM49" s="1" t="s">
        <v>45</v>
      </c>
      <c r="DN49" s="1">
        <v>14.5</v>
      </c>
      <c r="DO49" s="1">
        <f>Sheet1!$D$6</f>
        <v>1</v>
      </c>
      <c r="DP49" s="1">
        <v>14.5</v>
      </c>
      <c r="DQ49" s="1" t="s">
        <v>45</v>
      </c>
      <c r="DR49" s="1">
        <v>14.5</v>
      </c>
      <c r="DS49" s="1">
        <f>Sheet1!$D$6</f>
        <v>1</v>
      </c>
      <c r="DT49" s="1">
        <v>14.5</v>
      </c>
      <c r="DU49" s="1" t="s">
        <v>45</v>
      </c>
      <c r="DV49" s="1">
        <v>14.5</v>
      </c>
      <c r="DW49" s="1">
        <f>Sheet1!$D$6</f>
        <v>1</v>
      </c>
      <c r="DX49" s="1">
        <v>14.5</v>
      </c>
      <c r="DY49" s="1" t="s">
        <v>45</v>
      </c>
      <c r="DZ49" s="1">
        <f>29/2</f>
        <v>14.5</v>
      </c>
      <c r="EA49" s="1">
        <f>Sheet1!$D$6</f>
        <v>1</v>
      </c>
      <c r="EB49" s="1">
        <v>14.5</v>
      </c>
      <c r="EC49" s="1" t="s">
        <v>45</v>
      </c>
      <c r="ED49" s="1">
        <v>14.5</v>
      </c>
      <c r="EE49" s="1">
        <f>Sheet1!$D$6</f>
        <v>1</v>
      </c>
      <c r="EF49" s="1">
        <v>14</v>
      </c>
      <c r="EH49" s="67"/>
      <c r="EI49" s="66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</row>
    <row r="50" spans="1:197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G50" s="1">
        <f>Sheet1!$D$5</f>
        <v>1</v>
      </c>
      <c r="DH50" s="1">
        <f>Sheet1!$D$5</f>
        <v>1</v>
      </c>
      <c r="DI50" s="1">
        <f>Sheet1!$D$5</f>
        <v>1</v>
      </c>
      <c r="DJ50" s="1">
        <f>Sheet1!$D$5</f>
        <v>1</v>
      </c>
      <c r="DK50" s="1">
        <f>Sheet1!$D$5</f>
        <v>1</v>
      </c>
      <c r="DL50" s="1">
        <f>Sheet1!$D$5</f>
        <v>1</v>
      </c>
      <c r="DM50" s="1">
        <f>Sheet1!$D$5</f>
        <v>1</v>
      </c>
      <c r="DN50" s="1">
        <f>Sheet1!$D$5</f>
        <v>1</v>
      </c>
      <c r="DO50" s="1">
        <f>Sheet1!$D$5</f>
        <v>1</v>
      </c>
      <c r="DP50" s="1">
        <f>Sheet1!$D$5</f>
        <v>1</v>
      </c>
      <c r="DQ50" s="1">
        <f>Sheet1!$D$5</f>
        <v>1</v>
      </c>
      <c r="DR50" s="1">
        <f>Sheet1!$D$5</f>
        <v>1</v>
      </c>
      <c r="DS50" s="1">
        <f>Sheet1!$D$5</f>
        <v>1</v>
      </c>
      <c r="DT50" s="1">
        <f>Sheet1!$D$5</f>
        <v>1</v>
      </c>
      <c r="DU50" s="1">
        <f>Sheet1!$D$5</f>
        <v>1</v>
      </c>
      <c r="DV50" s="1">
        <f>Sheet1!$D$5</f>
        <v>1</v>
      </c>
      <c r="DW50" s="1">
        <f>Sheet1!$D$5</f>
        <v>1</v>
      </c>
      <c r="DX50" s="1">
        <f>Sheet1!$D$5</f>
        <v>1</v>
      </c>
      <c r="DY50" s="1">
        <f>Sheet1!$D$5</f>
        <v>1</v>
      </c>
      <c r="DZ50" s="1">
        <f>Sheet1!$D$5</f>
        <v>1</v>
      </c>
      <c r="EA50" s="1">
        <f>Sheet1!$D$5</f>
        <v>1</v>
      </c>
      <c r="EB50" s="1">
        <f>Sheet1!$D$5</f>
        <v>1</v>
      </c>
      <c r="EC50" s="1">
        <f>Sheet1!$D$5</f>
        <v>1</v>
      </c>
      <c r="ED50" s="1">
        <f>Sheet1!$D$5</f>
        <v>1</v>
      </c>
      <c r="EE50" s="1">
        <f>Sheet1!$D$5</f>
        <v>1</v>
      </c>
      <c r="EF50" s="1">
        <f>Sheet1!$D$5</f>
        <v>1</v>
      </c>
      <c r="EH50" s="67"/>
      <c r="EI50" s="66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</row>
    <row r="51" spans="1:197" ht="42" customHeight="1" x14ac:dyDescent="0.25">
      <c r="A51" s="13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E51" s="1" t="s">
        <v>45</v>
      </c>
      <c r="AF51" s="1">
        <v>14.5</v>
      </c>
      <c r="AG51" s="1">
        <f>Sheet1!$D$6</f>
        <v>1</v>
      </c>
      <c r="AH51" s="1">
        <v>14.5</v>
      </c>
      <c r="AI51" s="1" t="s">
        <v>45</v>
      </c>
      <c r="AJ51" s="1">
        <v>14.5</v>
      </c>
      <c r="AK51" s="1">
        <f>Sheet1!$D$6</f>
        <v>1</v>
      </c>
      <c r="AL51" s="1">
        <v>14.5</v>
      </c>
      <c r="AM51" s="1" t="s">
        <v>45</v>
      </c>
      <c r="AN51" s="1">
        <v>14.5</v>
      </c>
      <c r="AO51" s="1">
        <f>Sheet1!$D$6</f>
        <v>1</v>
      </c>
      <c r="AP51" s="1">
        <v>14.5</v>
      </c>
      <c r="AQ51" s="1" t="s">
        <v>45</v>
      </c>
      <c r="AR51" s="1">
        <f>29/2</f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</v>
      </c>
      <c r="CF51" s="1">
        <v>14.5</v>
      </c>
      <c r="CG51" s="1"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14.5</v>
      </c>
      <c r="DG51" s="1" t="s">
        <v>45</v>
      </c>
      <c r="DH51" s="1">
        <v>14.5</v>
      </c>
      <c r="DI51" s="1">
        <f>Sheet1!$D$6</f>
        <v>1</v>
      </c>
      <c r="DJ51" s="1">
        <v>14.5</v>
      </c>
      <c r="DK51" s="1" t="s">
        <v>45</v>
      </c>
      <c r="DL51" s="1">
        <v>14.5</v>
      </c>
      <c r="DM51" s="1">
        <f>Sheet1!$D$6</f>
        <v>1</v>
      </c>
      <c r="DN51" s="1">
        <v>14.5</v>
      </c>
      <c r="DO51" s="1" t="s">
        <v>45</v>
      </c>
      <c r="DP51" s="1">
        <v>14.5</v>
      </c>
      <c r="DQ51" s="1">
        <f>Sheet1!$D$6</f>
        <v>1</v>
      </c>
      <c r="DR51" s="1">
        <v>14.5</v>
      </c>
      <c r="DS51" s="1" t="s">
        <v>45</v>
      </c>
      <c r="DT51" s="1">
        <v>14.5</v>
      </c>
      <c r="DU51" s="1">
        <f>Sheet1!$D$6</f>
        <v>1</v>
      </c>
      <c r="DV51" s="1">
        <v>14.5</v>
      </c>
      <c r="DW51" s="1" t="s">
        <v>45</v>
      </c>
      <c r="DX51" s="1">
        <v>14.5</v>
      </c>
      <c r="DY51" s="1">
        <f>Sheet1!$D$6</f>
        <v>1</v>
      </c>
      <c r="DZ51" s="1">
        <v>14.5</v>
      </c>
      <c r="EA51" s="1" t="s">
        <v>45</v>
      </c>
      <c r="EB51" s="1">
        <f>29/2</f>
        <v>14.5</v>
      </c>
      <c r="EC51" s="1">
        <f>Sheet1!$D$6</f>
        <v>1</v>
      </c>
      <c r="ED51" s="1">
        <v>14.5</v>
      </c>
      <c r="EE51" s="1" t="s">
        <v>45</v>
      </c>
      <c r="EF51" s="1">
        <v>14.5</v>
      </c>
      <c r="EH51" s="67"/>
      <c r="EI51" s="66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</row>
    <row r="52" spans="1:197" ht="7.5" customHeight="1" thickBot="1" x14ac:dyDescent="0.3">
      <c r="B52" s="1">
        <f>Sheet1!$D$6</f>
        <v>1</v>
      </c>
      <c r="C52" s="1">
        <f>Sheet1!$D$6</f>
        <v>1</v>
      </c>
      <c r="D52" s="1">
        <f>Sheet1!$D$6</f>
        <v>1</v>
      </c>
      <c r="E52" s="1">
        <f>Sheet1!$D$6</f>
        <v>1</v>
      </c>
      <c r="F52" s="1">
        <f>Sheet1!$D$6</f>
        <v>1</v>
      </c>
      <c r="G52" s="1">
        <f>Sheet1!$D$6</f>
        <v>1</v>
      </c>
      <c r="H52" s="1">
        <f>Sheet1!$D$6</f>
        <v>1</v>
      </c>
      <c r="I52" s="1">
        <f>Sheet1!$D$6</f>
        <v>1</v>
      </c>
      <c r="J52" s="1">
        <f>Sheet1!$D$6</f>
        <v>1</v>
      </c>
      <c r="K52" s="1">
        <f>Sheet1!$D$6</f>
        <v>1</v>
      </c>
      <c r="L52" s="1">
        <f>Sheet1!$D$6</f>
        <v>1</v>
      </c>
      <c r="M52" s="1">
        <f>Sheet1!$D$6</f>
        <v>1</v>
      </c>
      <c r="N52" s="1">
        <f>Sheet1!$D$6</f>
        <v>1</v>
      </c>
      <c r="O52" s="1">
        <f>Sheet1!$D$6</f>
        <v>1</v>
      </c>
      <c r="P52" s="1">
        <f>Sheet1!$D$6</f>
        <v>1</v>
      </c>
      <c r="Q52" s="1">
        <f>Sheet1!$D$6</f>
        <v>1</v>
      </c>
      <c r="R52" s="1">
        <f>Sheet1!$D$6</f>
        <v>1</v>
      </c>
      <c r="S52" s="1">
        <f>Sheet1!$D$6</f>
        <v>1</v>
      </c>
      <c r="T52" s="1">
        <f>Sheet1!$D$6</f>
        <v>1</v>
      </c>
      <c r="U52" s="1">
        <f>Sheet1!$D$6</f>
        <v>1</v>
      </c>
      <c r="V52" s="1">
        <f>Sheet1!$D$6</f>
        <v>1</v>
      </c>
      <c r="W52" s="1">
        <f>Sheet1!$D$6</f>
        <v>1</v>
      </c>
      <c r="X52" s="1">
        <f>Sheet1!$D$6</f>
        <v>1</v>
      </c>
      <c r="Y52" s="1">
        <f>Sheet1!$D$6</f>
        <v>1</v>
      </c>
      <c r="Z52" s="1">
        <f>Sheet1!$D$6</f>
        <v>1</v>
      </c>
      <c r="AA52" s="1">
        <f>Sheet1!$D$6</f>
        <v>1</v>
      </c>
      <c r="AB52" s="1">
        <f>Sheet1!$D$6</f>
        <v>1</v>
      </c>
      <c r="AC52" s="1">
        <f>Sheet1!$D$6</f>
        <v>1</v>
      </c>
      <c r="AD52" s="1">
        <f>Sheet1!$D$6</f>
        <v>1</v>
      </c>
      <c r="AE52" s="1">
        <f>Sheet1!$D$6</f>
        <v>1</v>
      </c>
      <c r="AF52" s="1">
        <f>Sheet1!$D$6</f>
        <v>1</v>
      </c>
      <c r="AG52" s="1">
        <f>Sheet1!$D$6</f>
        <v>1</v>
      </c>
      <c r="AH52" s="1">
        <f>Sheet1!$D$6</f>
        <v>1</v>
      </c>
      <c r="AI52" s="1">
        <f>Sheet1!$D$6</f>
        <v>1</v>
      </c>
      <c r="AJ52" s="1">
        <f>Sheet1!$D$6</f>
        <v>1</v>
      </c>
      <c r="AK52" s="1">
        <f>Sheet1!$D$6</f>
        <v>1</v>
      </c>
      <c r="AL52" s="1">
        <f>Sheet1!$D$6</f>
        <v>1</v>
      </c>
      <c r="AM52" s="1">
        <f>Sheet1!$D$6</f>
        <v>1</v>
      </c>
      <c r="AN52" s="1">
        <f>Sheet1!$D$6</f>
        <v>1</v>
      </c>
      <c r="AO52" s="1">
        <f>Sheet1!$D$6</f>
        <v>1</v>
      </c>
      <c r="AP52" s="1">
        <f>Sheet1!$D$6</f>
        <v>1</v>
      </c>
      <c r="AQ52" s="1">
        <f>Sheet1!$D$6</f>
        <v>1</v>
      </c>
      <c r="AR52" s="1">
        <f>Sheet1!$D$6</f>
        <v>1</v>
      </c>
      <c r="AS52" s="1">
        <f>Sheet1!$D$6</f>
        <v>1</v>
      </c>
      <c r="AT52" s="1">
        <f>Sheet1!$D$6</f>
        <v>1</v>
      </c>
      <c r="AU52" s="1">
        <f>Sheet1!$D$6</f>
        <v>1</v>
      </c>
      <c r="AV52" s="1">
        <f>Sheet1!$D$6</f>
        <v>1</v>
      </c>
      <c r="AW52" s="1">
        <f>Sheet1!$D$6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CF52" s="1">
        <f>Sheet1!$D$5</f>
        <v>1</v>
      </c>
      <c r="CG52" s="1">
        <f>Sheet1!$D$6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Sheet1!$D$6</f>
        <v>1</v>
      </c>
      <c r="CL52" s="1">
        <f>Sheet1!$D$6</f>
        <v>1</v>
      </c>
      <c r="CM52" s="1">
        <f>Sheet1!$D$6</f>
        <v>1</v>
      </c>
      <c r="CN52" s="1">
        <f>Sheet1!$D$6</f>
        <v>1</v>
      </c>
      <c r="CO52" s="1">
        <f>Sheet1!$D$6</f>
        <v>1</v>
      </c>
      <c r="CP52" s="1">
        <f>Sheet1!$D$6</f>
        <v>1</v>
      </c>
      <c r="CQ52" s="1">
        <f>Sheet1!$D$6</f>
        <v>1</v>
      </c>
      <c r="CR52" s="1">
        <f>Sheet1!$D$6</f>
        <v>1</v>
      </c>
      <c r="CS52" s="1">
        <f>Sheet1!$D$6</f>
        <v>1</v>
      </c>
      <c r="CT52" s="1">
        <f>Sheet1!$D$6</f>
        <v>1</v>
      </c>
      <c r="CU52" s="1">
        <f>Sheet1!$D$6</f>
        <v>1</v>
      </c>
      <c r="CV52" s="1">
        <f>Sheet1!$D$6</f>
        <v>1</v>
      </c>
      <c r="CW52" s="1">
        <f>Sheet1!$D$6</f>
        <v>1</v>
      </c>
      <c r="CX52" s="1">
        <f>Sheet1!$D$6</f>
        <v>1</v>
      </c>
      <c r="CY52" s="1">
        <f>Sheet1!$D$6</f>
        <v>1</v>
      </c>
      <c r="CZ52" s="1">
        <f>Sheet1!$D$6</f>
        <v>1</v>
      </c>
      <c r="DA52" s="1">
        <f>Sheet1!$D$6</f>
        <v>1</v>
      </c>
      <c r="DB52" s="1">
        <f>Sheet1!$D$6</f>
        <v>1</v>
      </c>
      <c r="DC52" s="1">
        <f>Sheet1!$D$6</f>
        <v>1</v>
      </c>
      <c r="DD52" s="1">
        <f>Sheet1!$D$6</f>
        <v>1</v>
      </c>
      <c r="DE52" s="1">
        <f>Sheet1!$D$6</f>
        <v>1</v>
      </c>
      <c r="DF52" s="1">
        <f>Sheet1!$D$6</f>
        <v>1</v>
      </c>
      <c r="DG52" s="1">
        <f>Sheet1!$D$6</f>
        <v>1</v>
      </c>
      <c r="DH52" s="1">
        <f>Sheet1!$D$6</f>
        <v>1</v>
      </c>
      <c r="DI52" s="1">
        <f>Sheet1!$D$6</f>
        <v>1</v>
      </c>
      <c r="DJ52" s="1">
        <f>Sheet1!$D$6</f>
        <v>1</v>
      </c>
      <c r="DK52" s="1">
        <f>Sheet1!$D$6</f>
        <v>1</v>
      </c>
      <c r="DL52" s="1">
        <f>Sheet1!$D$6</f>
        <v>1</v>
      </c>
      <c r="DM52" s="1">
        <f>Sheet1!$D$6</f>
        <v>1</v>
      </c>
      <c r="DN52" s="1">
        <f>Sheet1!$D$6</f>
        <v>1</v>
      </c>
      <c r="DO52" s="1">
        <f>Sheet1!$D$6</f>
        <v>1</v>
      </c>
      <c r="DP52" s="1">
        <f>Sheet1!$D$6</f>
        <v>1</v>
      </c>
      <c r="DQ52" s="1">
        <f>Sheet1!$D$6</f>
        <v>1</v>
      </c>
      <c r="DR52" s="1">
        <f>Sheet1!$D$6</f>
        <v>1</v>
      </c>
      <c r="DS52" s="1">
        <f>Sheet1!$D$6</f>
        <v>1</v>
      </c>
      <c r="DT52" s="1">
        <f>Sheet1!$D$6</f>
        <v>1</v>
      </c>
      <c r="DU52" s="1">
        <f>Sheet1!$D$6</f>
        <v>1</v>
      </c>
      <c r="DV52" s="1">
        <f>Sheet1!$D$6</f>
        <v>1</v>
      </c>
      <c r="DW52" s="1">
        <f>Sheet1!$D$6</f>
        <v>1</v>
      </c>
      <c r="DX52" s="1">
        <f>Sheet1!$D$6</f>
        <v>1</v>
      </c>
      <c r="DY52" s="1">
        <f>Sheet1!$D$6</f>
        <v>1</v>
      </c>
      <c r="DZ52" s="1">
        <f>Sheet1!$D$6</f>
        <v>1</v>
      </c>
      <c r="EA52" s="1">
        <f>Sheet1!$D$6</f>
        <v>1</v>
      </c>
      <c r="EB52" s="1">
        <f>Sheet1!$D$6</f>
        <v>1</v>
      </c>
      <c r="EC52" s="1">
        <f>Sheet1!$D$6</f>
        <v>1</v>
      </c>
      <c r="ED52" s="1">
        <f>Sheet1!$D$6</f>
        <v>1</v>
      </c>
      <c r="EE52" s="1">
        <f>Sheet1!$D$6</f>
        <v>1</v>
      </c>
      <c r="EF52" s="1">
        <f>Sheet1!$D$6</f>
        <v>1</v>
      </c>
      <c r="EH52" s="58"/>
      <c r="EI52" s="15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</row>
    <row r="53" spans="1:197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1">
        <v>15</v>
      </c>
      <c r="DH53" s="1">
        <v>15</v>
      </c>
      <c r="DI53" s="1">
        <v>15</v>
      </c>
      <c r="DJ53" s="1">
        <v>15</v>
      </c>
      <c r="DK53" s="1">
        <v>15</v>
      </c>
      <c r="DL53" s="1">
        <v>15</v>
      </c>
      <c r="DM53" s="1">
        <v>15</v>
      </c>
      <c r="DN53" s="1">
        <v>15</v>
      </c>
      <c r="DO53" s="1">
        <v>15</v>
      </c>
      <c r="DP53" s="1">
        <v>15</v>
      </c>
      <c r="DQ53" s="1">
        <v>15</v>
      </c>
      <c r="DR53" s="1">
        <v>15</v>
      </c>
      <c r="DS53" s="1">
        <v>15</v>
      </c>
      <c r="DT53" s="1">
        <v>15</v>
      </c>
      <c r="DU53" s="1">
        <v>15</v>
      </c>
      <c r="DV53" s="1">
        <v>15</v>
      </c>
      <c r="DW53" s="1">
        <v>15</v>
      </c>
      <c r="DX53" s="1">
        <v>15</v>
      </c>
      <c r="DY53" s="1">
        <v>15</v>
      </c>
      <c r="DZ53" s="1">
        <v>15</v>
      </c>
      <c r="EA53" s="1">
        <v>15</v>
      </c>
      <c r="EB53" s="1">
        <v>15</v>
      </c>
      <c r="EC53" s="1">
        <v>15</v>
      </c>
      <c r="ED53" s="1">
        <v>15</v>
      </c>
      <c r="EE53" s="1">
        <v>15</v>
      </c>
      <c r="EF53" s="1">
        <v>15</v>
      </c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</row>
    <row r="54" spans="1:197" ht="11.25" customHeight="1" x14ac:dyDescent="0.25"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</row>
    <row r="55" spans="1:197" ht="45" customHeight="1" thickBot="1" x14ac:dyDescent="0.75">
      <c r="B55" s="15"/>
      <c r="C55" s="16"/>
      <c r="D55" s="16"/>
      <c r="E55" s="16"/>
      <c r="F55" s="16"/>
      <c r="G55" s="23"/>
      <c r="H55" s="23"/>
      <c r="I55" s="23"/>
      <c r="J55" s="23"/>
      <c r="K55" s="23"/>
      <c r="L55" s="41"/>
      <c r="M55" s="23"/>
      <c r="N55" s="41"/>
      <c r="O55" s="23"/>
      <c r="P55" s="23"/>
      <c r="Q55" s="23"/>
      <c r="R55" s="23"/>
      <c r="S55" s="23"/>
      <c r="T55" s="23"/>
      <c r="U55" s="23"/>
      <c r="V55" s="23"/>
      <c r="W55" s="39"/>
      <c r="X55" s="140" t="s">
        <v>8</v>
      </c>
      <c r="Y55" s="28" t="s">
        <v>46</v>
      </c>
      <c r="Z55" s="151">
        <f>SUM(B51:BA51)</f>
        <v>390</v>
      </c>
      <c r="AA55" s="151"/>
      <c r="AB55" s="151"/>
      <c r="AC55" s="23"/>
      <c r="AD55" s="41"/>
      <c r="AE55" s="23"/>
      <c r="AF55" s="23"/>
      <c r="AG55" s="23"/>
      <c r="AH55" s="23"/>
      <c r="AI55" s="52"/>
      <c r="AJ55" s="23"/>
      <c r="AK55" s="23"/>
      <c r="AL55" s="23"/>
      <c r="AM55" s="23"/>
      <c r="AN55" s="23"/>
      <c r="AO55" s="23"/>
      <c r="AP55" s="23"/>
      <c r="AQ55" s="23"/>
      <c r="AR55" s="23"/>
      <c r="AS55" s="39"/>
      <c r="AT55" s="85"/>
      <c r="AU55" s="85"/>
      <c r="AV55" s="85"/>
      <c r="AW55" s="57"/>
      <c r="AX55" s="57"/>
      <c r="AY55" s="52"/>
      <c r="AZ55" s="23"/>
      <c r="BA55" s="76"/>
      <c r="BB55" s="61"/>
      <c r="BC55" s="36"/>
      <c r="BD55" s="44"/>
      <c r="BE55" s="36"/>
      <c r="BF55" s="36"/>
      <c r="BG55" s="36"/>
      <c r="BH55" s="36"/>
      <c r="BI55" s="36"/>
      <c r="BJ55" s="36"/>
      <c r="BK55" s="36"/>
      <c r="BL55" s="36"/>
      <c r="BM55" s="62"/>
      <c r="BN55" s="140"/>
      <c r="BO55" s="87"/>
      <c r="BP55" s="152"/>
      <c r="BQ55" s="152"/>
      <c r="BR55" s="152"/>
      <c r="BS55" s="36"/>
      <c r="BT55" s="36"/>
      <c r="BU55" s="61"/>
      <c r="BV55" s="36"/>
      <c r="BW55" s="61"/>
      <c r="BX55" s="36"/>
      <c r="BY55" s="61"/>
      <c r="BZ55" s="36"/>
      <c r="CA55" s="61"/>
      <c r="CB55" s="36"/>
      <c r="CC55" s="36"/>
      <c r="CD55" s="36"/>
      <c r="CE55" s="62"/>
      <c r="CF55" s="88"/>
      <c r="CG55" s="15"/>
      <c r="CH55" s="16"/>
      <c r="CI55" s="16"/>
      <c r="CJ55" s="16"/>
      <c r="CK55" s="16"/>
      <c r="CL55" s="23"/>
      <c r="CM55" s="23"/>
      <c r="CN55" s="23"/>
      <c r="CO55" s="23"/>
      <c r="CP55" s="23"/>
      <c r="CQ55" s="41"/>
      <c r="CR55" s="23"/>
      <c r="CS55" s="41"/>
      <c r="CT55" s="23"/>
      <c r="CU55" s="23"/>
      <c r="CV55" s="23"/>
      <c r="CW55" s="23"/>
      <c r="CX55" s="23"/>
      <c r="CY55" s="23"/>
      <c r="CZ55" s="23"/>
      <c r="DA55" s="23"/>
      <c r="DB55" s="39"/>
      <c r="DC55" s="140" t="s">
        <v>8</v>
      </c>
      <c r="DD55" s="140" t="s">
        <v>8</v>
      </c>
      <c r="DE55" s="28" t="s">
        <v>46</v>
      </c>
      <c r="DF55" s="151">
        <f>SUM(CG51:EF51)</f>
        <v>390</v>
      </c>
      <c r="DG55" s="151"/>
      <c r="DH55" s="151"/>
      <c r="DI55" s="151"/>
      <c r="DJ55" s="151"/>
      <c r="DK55" s="151"/>
      <c r="DL55" s="23"/>
      <c r="DM55" s="23"/>
      <c r="DN55" s="52"/>
      <c r="DO55" s="23"/>
      <c r="DP55" s="23"/>
      <c r="DQ55" s="23"/>
      <c r="DR55" s="23"/>
      <c r="DS55" s="23"/>
      <c r="DT55" s="23"/>
      <c r="DU55" s="23"/>
      <c r="DV55" s="23"/>
      <c r="DW55" s="23"/>
      <c r="DX55" s="39"/>
      <c r="DY55" s="85"/>
      <c r="DZ55" s="85"/>
      <c r="EA55" s="85"/>
      <c r="EB55" s="57"/>
      <c r="EC55" s="57"/>
      <c r="ED55" s="52"/>
      <c r="EE55" s="23"/>
      <c r="EF55" s="76"/>
      <c r="EG55" s="46"/>
      <c r="EH55" s="47"/>
      <c r="EI55" s="46"/>
      <c r="EJ55" s="47"/>
      <c r="EK55" s="46"/>
      <c r="EL55" s="47"/>
      <c r="EM55" s="46"/>
      <c r="EN55" s="47"/>
      <c r="EO55" s="46"/>
      <c r="EP55" s="47"/>
      <c r="EQ55" s="46"/>
      <c r="ER55" s="47"/>
      <c r="ES55" s="46"/>
      <c r="ET55" s="47"/>
      <c r="EU55" s="46"/>
      <c r="EV55" s="47"/>
      <c r="EW55" s="46"/>
      <c r="EX55" s="47"/>
      <c r="EY55" s="46"/>
      <c r="EZ55" s="47"/>
      <c r="FA55" s="46"/>
      <c r="FB55" s="47"/>
      <c r="FC55" s="46"/>
      <c r="FD55" s="47"/>
      <c r="FE55" s="46"/>
      <c r="FF55" s="47"/>
      <c r="FG55" s="46"/>
      <c r="FH55" s="47"/>
      <c r="FI55" s="46"/>
      <c r="FJ55" s="47"/>
      <c r="FK55" s="46"/>
      <c r="FL55" s="47"/>
      <c r="FM55" s="46"/>
      <c r="FN55" s="47"/>
      <c r="FO55" s="46"/>
      <c r="FP55" s="47"/>
      <c r="FQ55" s="46"/>
      <c r="FR55" s="47"/>
      <c r="FS55" s="46"/>
      <c r="FT55" s="47"/>
      <c r="FU55" s="46"/>
      <c r="FV55" s="47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</row>
    <row r="56" spans="1:197" ht="45" customHeight="1" thickTop="1" x14ac:dyDescent="0.7">
      <c r="B56" s="19"/>
      <c r="C56" s="20"/>
      <c r="D56" s="21"/>
      <c r="E56" s="21"/>
      <c r="F56" s="21"/>
      <c r="G56" s="53"/>
      <c r="H56" s="53"/>
      <c r="I56" s="53"/>
      <c r="J56" s="53"/>
      <c r="K56" s="32"/>
      <c r="L56" s="32"/>
      <c r="M56" s="35"/>
      <c r="N56" s="35"/>
      <c r="O56" s="35"/>
      <c r="P56" s="32"/>
      <c r="Q56" s="32"/>
      <c r="R56" s="32"/>
      <c r="S56" s="32"/>
      <c r="T56" s="53"/>
      <c r="U56" s="53"/>
      <c r="V56" s="53"/>
      <c r="W56" s="32"/>
      <c r="X56" s="140"/>
      <c r="Y56" s="32"/>
      <c r="Z56" s="32"/>
      <c r="AA56" s="32"/>
      <c r="AB56" s="32"/>
      <c r="AC56" s="32"/>
      <c r="AD56" s="35"/>
      <c r="AE56" s="35"/>
      <c r="AF56" s="35"/>
      <c r="AG56" s="32"/>
      <c r="AH56" s="32"/>
      <c r="AI56" s="53"/>
      <c r="AJ56" s="53"/>
      <c r="AK56" s="53"/>
      <c r="AL56" s="53"/>
      <c r="AM56" s="32"/>
      <c r="AN56" s="53"/>
      <c r="AO56" s="53"/>
      <c r="AP56" s="53"/>
      <c r="AQ56" s="53"/>
      <c r="AR56" s="53"/>
      <c r="AS56" s="54"/>
      <c r="AT56" s="32"/>
      <c r="AU56" s="54"/>
      <c r="AV56" s="32"/>
      <c r="AW56" s="54"/>
      <c r="AX56" s="32"/>
      <c r="AY56" s="54"/>
      <c r="AZ56" s="32"/>
      <c r="BA56" s="60"/>
      <c r="BB56" s="63"/>
      <c r="BC56" s="38"/>
      <c r="BD56" s="38"/>
      <c r="BE56" s="38"/>
      <c r="BF56" s="44"/>
      <c r="BG56" s="44"/>
      <c r="BH56" s="44"/>
      <c r="BI56" s="44"/>
      <c r="BJ56" s="36"/>
      <c r="BK56" s="36"/>
      <c r="BL56" s="36"/>
      <c r="BM56" s="44"/>
      <c r="BN56" s="140"/>
      <c r="BO56" s="44"/>
      <c r="BP56" s="44"/>
      <c r="BQ56" s="44"/>
      <c r="BR56" s="44"/>
      <c r="BS56" s="44"/>
      <c r="BT56" s="44"/>
      <c r="BU56" s="61"/>
      <c r="BV56" s="44"/>
      <c r="BW56" s="61"/>
      <c r="BX56" s="44"/>
      <c r="BY56" s="61"/>
      <c r="BZ56" s="44"/>
      <c r="CA56" s="61"/>
      <c r="CB56" s="44"/>
      <c r="CC56" s="36"/>
      <c r="CD56" s="36"/>
      <c r="CE56" s="36"/>
      <c r="CF56" s="44"/>
      <c r="CG56" s="19"/>
      <c r="CH56" s="20"/>
      <c r="CI56" s="21"/>
      <c r="CJ56" s="21"/>
      <c r="CK56" s="21"/>
      <c r="CL56" s="53"/>
      <c r="CM56" s="53"/>
      <c r="CN56" s="53"/>
      <c r="CO56" s="53"/>
      <c r="CP56" s="32"/>
      <c r="CQ56" s="32"/>
      <c r="CR56" s="35"/>
      <c r="CS56" s="35"/>
      <c r="CT56" s="35"/>
      <c r="CU56" s="32"/>
      <c r="CV56" s="32"/>
      <c r="CW56" s="32"/>
      <c r="CX56" s="32"/>
      <c r="CY56" s="53"/>
      <c r="CZ56" s="53"/>
      <c r="DA56" s="53"/>
      <c r="DB56" s="32"/>
      <c r="DC56" s="140"/>
      <c r="DD56" s="140"/>
      <c r="DE56" s="32"/>
      <c r="DF56" s="32"/>
      <c r="DG56" s="32"/>
      <c r="DH56" s="32"/>
      <c r="DI56" s="35"/>
      <c r="DJ56" s="35"/>
      <c r="DK56" s="35"/>
      <c r="DL56" s="32"/>
      <c r="DM56" s="32"/>
      <c r="DN56" s="53"/>
      <c r="DO56" s="53"/>
      <c r="DP56" s="53"/>
      <c r="DQ56" s="53"/>
      <c r="DR56" s="32"/>
      <c r="DS56" s="53"/>
      <c r="DT56" s="53"/>
      <c r="DU56" s="53"/>
      <c r="DV56" s="53"/>
      <c r="DW56" s="53"/>
      <c r="DX56" s="54"/>
      <c r="DY56" s="32"/>
      <c r="DZ56" s="54"/>
      <c r="EA56" s="32"/>
      <c r="EB56" s="54"/>
      <c r="EC56" s="32"/>
      <c r="ED56" s="54"/>
      <c r="EE56" s="32"/>
      <c r="EF56" s="60"/>
      <c r="EG56" s="46"/>
      <c r="EH56" s="48"/>
      <c r="EI56" s="46"/>
      <c r="EJ56" s="48"/>
      <c r="EK56" s="46"/>
      <c r="EL56" s="48"/>
      <c r="EM56" s="46"/>
      <c r="EN56" s="48"/>
      <c r="EO56" s="46"/>
      <c r="EP56" s="48"/>
      <c r="EQ56" s="46"/>
      <c r="ER56" s="48"/>
      <c r="ES56" s="46"/>
      <c r="ET56" s="48"/>
      <c r="EU56" s="46"/>
      <c r="EV56" s="48"/>
      <c r="EW56" s="46"/>
      <c r="EX56" s="48"/>
      <c r="EY56" s="46"/>
      <c r="EZ56" s="48"/>
      <c r="FA56" s="46"/>
      <c r="FB56" s="48"/>
      <c r="FC56" s="46"/>
      <c r="FD56" s="48"/>
      <c r="FE56" s="46"/>
      <c r="FF56" s="48"/>
      <c r="FG56" s="46"/>
      <c r="FH56" s="48"/>
      <c r="FI56" s="46"/>
      <c r="FJ56" s="48"/>
      <c r="FK56" s="46"/>
      <c r="FL56" s="48"/>
      <c r="FM56" s="46"/>
      <c r="FN56" s="48"/>
      <c r="FO56" s="46"/>
      <c r="FP56" s="48"/>
      <c r="FQ56" s="46"/>
      <c r="FR56" s="48"/>
      <c r="FS56" s="46"/>
      <c r="FT56" s="48"/>
      <c r="FU56" s="46"/>
      <c r="FV56" s="48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43"/>
      <c r="GM56" s="43"/>
      <c r="GN56" s="43"/>
      <c r="GO56" s="43"/>
    </row>
    <row r="57" spans="1:197" ht="11.25" customHeight="1" x14ac:dyDescent="0.7"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3"/>
      <c r="FX57" s="43"/>
      <c r="FY57" s="43"/>
      <c r="FZ57" s="43"/>
      <c r="GA57" s="43"/>
      <c r="GB57" s="43"/>
      <c r="GC57" s="43"/>
      <c r="GD57" s="43"/>
      <c r="GE57" s="43"/>
      <c r="GF57" s="43"/>
      <c r="GG57" s="43"/>
      <c r="GH57" s="43"/>
      <c r="GI57" s="43"/>
      <c r="GJ57" s="43"/>
      <c r="GK57" s="43"/>
      <c r="GL57" s="43"/>
      <c r="GM57" s="43"/>
      <c r="GN57" s="43"/>
      <c r="GO57" s="43"/>
    </row>
    <row r="58" spans="1:197" s="43" customFormat="1" ht="45" customHeight="1" x14ac:dyDescent="0.7"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36"/>
      <c r="BC58" s="62"/>
      <c r="BD58" s="88"/>
      <c r="BE58" s="88"/>
      <c r="BF58" s="8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140"/>
      <c r="BS58" s="87"/>
      <c r="BT58" s="152"/>
      <c r="BU58" s="152"/>
      <c r="BV58" s="152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8"/>
      <c r="FN58" s="68"/>
      <c r="FO58" s="68"/>
      <c r="FP58" s="68"/>
      <c r="FQ58" s="68"/>
      <c r="FR58" s="68"/>
      <c r="FS58" s="68"/>
      <c r="FT58" s="68"/>
      <c r="FU58" s="68"/>
      <c r="FV58" s="68"/>
    </row>
    <row r="59" spans="1:197" s="43" customFormat="1" ht="45" customHeight="1" x14ac:dyDescent="0.25"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36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140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</row>
    <row r="60" spans="1:197" x14ac:dyDescent="0.25"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</row>
    <row r="61" spans="1:197" x14ac:dyDescent="0.25"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</row>
    <row r="62" spans="1:197" x14ac:dyDescent="0.25"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</row>
    <row r="63" spans="1:197" ht="46.5" x14ac:dyDescent="0.7">
      <c r="BR63" s="152"/>
      <c r="BS63" s="152"/>
      <c r="BT63" s="152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</row>
    <row r="64" spans="1:197" x14ac:dyDescent="0.25"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</row>
    <row r="65" spans="106:197" x14ac:dyDescent="0.25"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</row>
    <row r="66" spans="106:197" x14ac:dyDescent="0.25"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</row>
    <row r="67" spans="106:197" x14ac:dyDescent="0.25"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</row>
    <row r="68" spans="106:197" x14ac:dyDescent="0.25"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  <c r="GE68" s="43"/>
      <c r="GF68" s="43"/>
      <c r="GG68" s="43"/>
      <c r="GH68" s="43"/>
      <c r="GI68" s="43"/>
      <c r="GJ68" s="43"/>
      <c r="GK68" s="43"/>
      <c r="GL68" s="43"/>
      <c r="GM68" s="43"/>
      <c r="GN68" s="43"/>
      <c r="GO68" s="43"/>
    </row>
    <row r="69" spans="106:197" x14ac:dyDescent="0.25"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  <c r="GE69" s="43"/>
      <c r="GF69" s="43"/>
      <c r="GG69" s="43"/>
      <c r="GH69" s="43"/>
      <c r="GI69" s="43"/>
      <c r="GJ69" s="43"/>
      <c r="GK69" s="43"/>
      <c r="GL69" s="43"/>
      <c r="GM69" s="43"/>
      <c r="GN69" s="43"/>
      <c r="GO69" s="43"/>
    </row>
    <row r="70" spans="106:197" x14ac:dyDescent="0.25"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  <c r="GE70" s="43"/>
      <c r="GF70" s="43"/>
      <c r="GG70" s="43"/>
      <c r="GH70" s="43"/>
      <c r="GI70" s="43"/>
      <c r="GJ70" s="43"/>
      <c r="GK70" s="43"/>
      <c r="GL70" s="43"/>
      <c r="GM70" s="43"/>
      <c r="GN70" s="43"/>
      <c r="GO70" s="43"/>
    </row>
  </sheetData>
  <mergeCells count="12">
    <mergeCell ref="BR58:BR59"/>
    <mergeCell ref="BT58:BV58"/>
    <mergeCell ref="BR63:BT63"/>
    <mergeCell ref="EH27:EI27"/>
    <mergeCell ref="X55:X56"/>
    <mergeCell ref="Z55:AB55"/>
    <mergeCell ref="BN55:BN56"/>
    <mergeCell ref="BP55:BR55"/>
    <mergeCell ref="DC55:DC56"/>
    <mergeCell ref="DD55:DD56"/>
    <mergeCell ref="DF55:DH55"/>
    <mergeCell ref="DI55:DK55"/>
  </mergeCells>
  <conditionalFormatting sqref="EJ3:XFD52 A1:XFD2 A3:EG52 A53:XFD1048576">
    <cfRule type="containsText" dxfId="11" priority="2" operator="containsText" text="x">
      <formula>NOT(ISERROR(SEARCH("x",A1)))</formula>
    </cfRule>
  </conditionalFormatting>
  <conditionalFormatting sqref="A1:XFD1048576">
    <cfRule type="cellIs" dxfId="10" priority="1" operator="equal">
      <formula>50</formula>
    </cfRule>
    <cfRule type="cellIs" dxfId="9" priority="3" operator="equal">
      <formula>15</formula>
    </cfRule>
    <cfRule type="cellIs" dxfId="8" priority="4" operator="equal">
      <formula>14.5</formula>
    </cfRule>
    <cfRule type="cellIs" dxfId="7" priority="5" operator="equal">
      <formula>14</formula>
    </cfRule>
    <cfRule type="cellIs" dxfId="6" priority="6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D048-611E-42A5-B934-3E2ECADB339A}">
  <dimension ref="A1:GO68"/>
  <sheetViews>
    <sheetView topLeftCell="A53" zoomScale="25" zoomScaleNormal="25" workbookViewId="0">
      <selection activeCell="B51" sqref="B51:BP51"/>
    </sheetView>
  </sheetViews>
  <sheetFormatPr defaultColWidth="8.85546875" defaultRowHeight="15" x14ac:dyDescent="0.25"/>
  <cols>
    <col min="1" max="1" width="8.2851562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6384" width="8.85546875" style="1"/>
  </cols>
  <sheetData>
    <row r="1" spans="1:184" ht="42" customHeight="1" x14ac:dyDescent="0.25">
      <c r="A1" s="13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</row>
    <row r="2" spans="1:184" ht="163.5" customHeight="1" thickBot="1" x14ac:dyDescent="0.3">
      <c r="B2" s="75">
        <v>50</v>
      </c>
      <c r="C2" s="75">
        <v>50</v>
      </c>
      <c r="D2" s="75">
        <v>50</v>
      </c>
      <c r="E2" s="75">
        <v>50</v>
      </c>
      <c r="F2" s="75">
        <v>50</v>
      </c>
      <c r="G2" s="75">
        <v>50</v>
      </c>
      <c r="H2" s="75">
        <v>50</v>
      </c>
      <c r="I2" s="75">
        <v>50</v>
      </c>
      <c r="J2" s="75">
        <v>50</v>
      </c>
      <c r="K2" s="75">
        <v>50</v>
      </c>
      <c r="L2" s="75">
        <v>50</v>
      </c>
      <c r="M2" s="75">
        <v>50</v>
      </c>
      <c r="N2" s="75">
        <v>50</v>
      </c>
      <c r="O2" s="75">
        <v>50</v>
      </c>
      <c r="P2" s="75">
        <v>50</v>
      </c>
      <c r="Q2" s="75">
        <v>50</v>
      </c>
      <c r="R2" s="75">
        <v>50</v>
      </c>
      <c r="S2" s="75">
        <v>50</v>
      </c>
      <c r="T2" s="75">
        <v>50</v>
      </c>
      <c r="U2" s="75">
        <v>50</v>
      </c>
      <c r="V2" s="75">
        <v>50</v>
      </c>
      <c r="W2" s="75">
        <v>50</v>
      </c>
      <c r="X2" s="75">
        <v>50</v>
      </c>
      <c r="Y2" s="75">
        <v>50</v>
      </c>
      <c r="Z2" s="75">
        <v>50</v>
      </c>
      <c r="AA2" s="75">
        <v>50</v>
      </c>
      <c r="AB2" s="75">
        <v>50</v>
      </c>
      <c r="AC2" s="75">
        <v>50</v>
      </c>
      <c r="AD2" s="75">
        <v>50</v>
      </c>
      <c r="AE2" s="75">
        <v>50</v>
      </c>
      <c r="AF2" s="75">
        <v>50</v>
      </c>
      <c r="AG2" s="75">
        <v>50</v>
      </c>
      <c r="AH2" s="75">
        <v>50</v>
      </c>
      <c r="AI2" s="75">
        <v>50</v>
      </c>
      <c r="AJ2" s="75">
        <v>50</v>
      </c>
      <c r="AK2" s="75">
        <v>50</v>
      </c>
      <c r="AL2" s="75">
        <v>50</v>
      </c>
      <c r="AM2" s="75">
        <v>50</v>
      </c>
      <c r="AN2" s="75">
        <v>50</v>
      </c>
      <c r="AO2" s="75">
        <v>50</v>
      </c>
      <c r="AP2" s="75">
        <v>50</v>
      </c>
      <c r="AQ2" s="75">
        <v>50</v>
      </c>
      <c r="AR2" s="75">
        <v>50</v>
      </c>
      <c r="AS2" s="75">
        <v>50</v>
      </c>
      <c r="AT2" s="75">
        <v>50</v>
      </c>
      <c r="AU2" s="75">
        <v>50</v>
      </c>
      <c r="AV2" s="75">
        <v>50</v>
      </c>
      <c r="AW2" s="75">
        <v>50</v>
      </c>
      <c r="AX2" s="75">
        <v>50</v>
      </c>
      <c r="AY2" s="75">
        <v>50</v>
      </c>
      <c r="AZ2" s="75">
        <v>50</v>
      </c>
      <c r="BA2" s="75">
        <v>50</v>
      </c>
      <c r="BB2" s="75">
        <v>50</v>
      </c>
      <c r="BC2" s="75">
        <v>50</v>
      </c>
      <c r="BD2" s="75">
        <v>50</v>
      </c>
      <c r="BE2" s="75">
        <v>50</v>
      </c>
      <c r="BF2" s="75">
        <v>50</v>
      </c>
      <c r="BG2" s="75">
        <v>50</v>
      </c>
      <c r="BH2" s="75">
        <v>50</v>
      </c>
      <c r="BI2" s="75">
        <v>50</v>
      </c>
      <c r="BJ2" s="75">
        <v>50</v>
      </c>
      <c r="BK2" s="75">
        <v>50</v>
      </c>
      <c r="BL2" s="75">
        <v>50</v>
      </c>
      <c r="BM2" s="75">
        <v>50</v>
      </c>
      <c r="BN2" s="75">
        <v>50</v>
      </c>
      <c r="BO2" s="75">
        <v>50</v>
      </c>
      <c r="BP2" s="75">
        <v>50</v>
      </c>
      <c r="BQ2" s="75">
        <v>50</v>
      </c>
      <c r="BR2" s="75">
        <v>50</v>
      </c>
      <c r="BS2" s="75">
        <v>50</v>
      </c>
      <c r="BT2" s="75">
        <v>50</v>
      </c>
      <c r="BU2" s="75">
        <v>50</v>
      </c>
      <c r="BV2" s="75">
        <v>50</v>
      </c>
      <c r="BW2" s="75">
        <v>50</v>
      </c>
      <c r="BX2" s="75">
        <v>50</v>
      </c>
      <c r="BY2" s="75">
        <v>50</v>
      </c>
      <c r="BZ2" s="75">
        <v>50</v>
      </c>
      <c r="CA2" s="75">
        <v>50</v>
      </c>
      <c r="CB2" s="75">
        <v>50</v>
      </c>
      <c r="CC2" s="75">
        <v>50</v>
      </c>
      <c r="CD2" s="75">
        <v>50</v>
      </c>
      <c r="CE2" s="75">
        <v>50</v>
      </c>
      <c r="CF2" s="75">
        <v>50</v>
      </c>
      <c r="CG2" s="75">
        <v>50</v>
      </c>
      <c r="CH2" s="75">
        <v>50</v>
      </c>
      <c r="CI2" s="75">
        <v>50</v>
      </c>
      <c r="CJ2" s="75">
        <v>50</v>
      </c>
      <c r="CK2" s="75">
        <v>50</v>
      </c>
      <c r="CL2" s="75">
        <v>50</v>
      </c>
      <c r="CM2" s="75">
        <v>50</v>
      </c>
      <c r="CN2" s="75">
        <v>50</v>
      </c>
      <c r="CO2" s="75">
        <v>50</v>
      </c>
      <c r="CP2" s="75">
        <v>50</v>
      </c>
      <c r="CQ2" s="75">
        <v>50</v>
      </c>
      <c r="CR2" s="75">
        <v>50</v>
      </c>
      <c r="CS2" s="75">
        <v>50</v>
      </c>
      <c r="CT2" s="75">
        <v>50</v>
      </c>
      <c r="CU2" s="75">
        <v>50</v>
      </c>
      <c r="CV2" s="75">
        <v>50</v>
      </c>
      <c r="CW2" s="75">
        <v>50</v>
      </c>
      <c r="CX2" s="75">
        <v>50</v>
      </c>
      <c r="CY2" s="75">
        <v>50</v>
      </c>
      <c r="CZ2" s="75">
        <v>50</v>
      </c>
      <c r="DA2" s="75">
        <v>50</v>
      </c>
      <c r="DB2" s="75">
        <v>50</v>
      </c>
      <c r="DC2" s="75">
        <v>50</v>
      </c>
      <c r="DD2" s="75">
        <v>50</v>
      </c>
      <c r="DE2" s="75">
        <v>50</v>
      </c>
      <c r="DF2" s="75">
        <v>50</v>
      </c>
      <c r="DG2" s="75">
        <v>50</v>
      </c>
      <c r="DH2" s="75">
        <v>50</v>
      </c>
      <c r="DI2" s="75">
        <v>50</v>
      </c>
      <c r="DJ2" s="75">
        <v>50</v>
      </c>
      <c r="DK2" s="75">
        <v>50</v>
      </c>
      <c r="DL2" s="75">
        <v>50</v>
      </c>
      <c r="DM2" s="75">
        <v>50</v>
      </c>
      <c r="DN2" s="75">
        <v>50</v>
      </c>
      <c r="DO2" s="75">
        <v>50</v>
      </c>
      <c r="DP2" s="75">
        <v>50</v>
      </c>
      <c r="DQ2" s="75">
        <v>50</v>
      </c>
      <c r="DR2" s="75">
        <v>50</v>
      </c>
      <c r="DS2" s="75">
        <v>50</v>
      </c>
      <c r="DT2" s="75">
        <v>50</v>
      </c>
      <c r="DU2" s="75">
        <v>50</v>
      </c>
      <c r="DV2" s="75">
        <v>50</v>
      </c>
      <c r="DW2" s="75">
        <v>50</v>
      </c>
      <c r="DX2" s="75">
        <v>50</v>
      </c>
      <c r="DY2" s="75">
        <v>50</v>
      </c>
      <c r="DZ2" s="75">
        <v>50</v>
      </c>
      <c r="EA2" s="75">
        <v>50</v>
      </c>
      <c r="EB2" s="75">
        <v>50</v>
      </c>
      <c r="EC2" s="75">
        <v>50</v>
      </c>
      <c r="ED2" s="75">
        <v>50</v>
      </c>
      <c r="EE2" s="75">
        <v>50</v>
      </c>
      <c r="EF2" s="75">
        <v>50</v>
      </c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</row>
    <row r="3" spans="1:184" ht="42" customHeight="1" thickTop="1" x14ac:dyDescent="0.25">
      <c r="A3" s="13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E3" s="1" t="s">
        <v>45</v>
      </c>
      <c r="AF3" s="1">
        <v>14.5</v>
      </c>
      <c r="AG3" s="1">
        <f>Sheet1!$D$6</f>
        <v>1</v>
      </c>
      <c r="AH3" s="1">
        <v>14.5</v>
      </c>
      <c r="AI3" s="1" t="s">
        <v>45</v>
      </c>
      <c r="AJ3" s="1">
        <v>14.5</v>
      </c>
      <c r="AK3" s="1">
        <f>Sheet1!$D$6</f>
        <v>1</v>
      </c>
      <c r="AL3" s="1">
        <v>14.5</v>
      </c>
      <c r="AM3" s="1" t="s">
        <v>45</v>
      </c>
      <c r="AN3" s="1">
        <v>14.5</v>
      </c>
      <c r="AO3" s="1">
        <f>Sheet1!$D$6</f>
        <v>1</v>
      </c>
      <c r="AP3" s="1">
        <v>14.5</v>
      </c>
      <c r="AQ3" s="1" t="s">
        <v>45</v>
      </c>
      <c r="AR3" s="1">
        <f>29/2</f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f>29/2</f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14.5</v>
      </c>
      <c r="DG3" s="1" t="s">
        <v>45</v>
      </c>
      <c r="DH3" s="1">
        <v>14.5</v>
      </c>
      <c r="DI3" s="1">
        <f>Sheet1!$D$6</f>
        <v>1</v>
      </c>
      <c r="DJ3" s="1">
        <v>14.5</v>
      </c>
      <c r="DK3" s="1" t="s">
        <v>45</v>
      </c>
      <c r="DL3" s="1">
        <v>14.5</v>
      </c>
      <c r="DM3" s="1">
        <f>Sheet1!$D$6</f>
        <v>1</v>
      </c>
      <c r="DN3" s="1">
        <v>14.5</v>
      </c>
      <c r="DO3" s="1" t="s">
        <v>45</v>
      </c>
      <c r="DP3" s="1">
        <v>14.5</v>
      </c>
      <c r="DQ3" s="1">
        <f>Sheet1!$D$6</f>
        <v>1</v>
      </c>
      <c r="DR3" s="1">
        <v>14.5</v>
      </c>
      <c r="DS3" s="1" t="s">
        <v>45</v>
      </c>
      <c r="DT3" s="1">
        <v>14.5</v>
      </c>
      <c r="DU3" s="1">
        <f>Sheet1!$D$6</f>
        <v>1</v>
      </c>
      <c r="DV3" s="1">
        <v>14.5</v>
      </c>
      <c r="DW3" s="1" t="s">
        <v>45</v>
      </c>
      <c r="DX3" s="1">
        <v>14.5</v>
      </c>
      <c r="DY3" s="1">
        <f>Sheet1!$D$6</f>
        <v>1</v>
      </c>
      <c r="DZ3" s="1">
        <v>14.5</v>
      </c>
      <c r="EA3" s="1" t="s">
        <v>45</v>
      </c>
      <c r="EB3" s="1">
        <f>29/2</f>
        <v>14.5</v>
      </c>
      <c r="EC3" s="1">
        <f>Sheet1!$D$6</f>
        <v>1</v>
      </c>
      <c r="ED3" s="1">
        <v>14.5</v>
      </c>
      <c r="EE3" s="1" t="s">
        <v>45</v>
      </c>
      <c r="EF3" s="1">
        <v>14.5</v>
      </c>
      <c r="EH3" s="60"/>
      <c r="EI3" s="59"/>
      <c r="EJ3" s="51"/>
      <c r="EK3" s="51"/>
      <c r="EL3" s="51"/>
      <c r="EM3" s="51"/>
      <c r="EN3" s="51"/>
      <c r="EO3" s="51"/>
      <c r="EP3" s="51"/>
      <c r="EQ3" s="51"/>
      <c r="ER3" s="51"/>
      <c r="ES3" s="51"/>
      <c r="ET3" s="51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1"/>
      <c r="FJ3" s="51"/>
      <c r="FK3" s="51"/>
      <c r="FL3" s="51"/>
      <c r="FM3" s="51"/>
      <c r="FN3" s="51"/>
      <c r="FO3" s="51"/>
      <c r="FP3" s="51"/>
      <c r="FQ3" s="51"/>
      <c r="FR3" s="51"/>
      <c r="FS3" s="51"/>
      <c r="FT3" s="51"/>
      <c r="FU3" s="51"/>
      <c r="FV3" s="51"/>
      <c r="FW3" s="51"/>
      <c r="FX3" s="51"/>
      <c r="FY3" s="51"/>
      <c r="FZ3" s="51"/>
      <c r="GA3" s="51"/>
      <c r="GB3" s="51"/>
    </row>
    <row r="4" spans="1:184" ht="7.5" customHeight="1" x14ac:dyDescent="0.25">
      <c r="B4" s="1">
        <f>Sheet1!$D$6</f>
        <v>1</v>
      </c>
      <c r="C4" s="1">
        <f>Sheet1!$D$6</f>
        <v>1</v>
      </c>
      <c r="D4" s="1">
        <f>Sheet1!$D$6</f>
        <v>1</v>
      </c>
      <c r="E4" s="1">
        <f>Sheet1!$D$6</f>
        <v>1</v>
      </c>
      <c r="F4" s="1">
        <f>Sheet1!$D$6</f>
        <v>1</v>
      </c>
      <c r="G4" s="1">
        <f>Sheet1!$D$6</f>
        <v>1</v>
      </c>
      <c r="H4" s="1">
        <f>Sheet1!$D$6</f>
        <v>1</v>
      </c>
      <c r="I4" s="1">
        <f>Sheet1!$D$6</f>
        <v>1</v>
      </c>
      <c r="J4" s="1">
        <f>Sheet1!$D$6</f>
        <v>1</v>
      </c>
      <c r="K4" s="1">
        <f>Sheet1!$D$6</f>
        <v>1</v>
      </c>
      <c r="L4" s="1">
        <f>Sheet1!$D$6</f>
        <v>1</v>
      </c>
      <c r="M4" s="1">
        <f>Sheet1!$D$6</f>
        <v>1</v>
      </c>
      <c r="N4" s="1">
        <f>Sheet1!$D$6</f>
        <v>1</v>
      </c>
      <c r="O4" s="1">
        <f>Sheet1!$D$6</f>
        <v>1</v>
      </c>
      <c r="P4" s="1">
        <f>Sheet1!$D$6</f>
        <v>1</v>
      </c>
      <c r="Q4" s="1">
        <f>Sheet1!$D$6</f>
        <v>1</v>
      </c>
      <c r="R4" s="1">
        <f>Sheet1!$D$6</f>
        <v>1</v>
      </c>
      <c r="S4" s="1">
        <f>Sheet1!$D$6</f>
        <v>1</v>
      </c>
      <c r="T4" s="1">
        <f>Sheet1!$D$6</f>
        <v>1</v>
      </c>
      <c r="U4" s="1">
        <f>Sheet1!$D$6</f>
        <v>1</v>
      </c>
      <c r="V4" s="1">
        <f>Sheet1!$D$6</f>
        <v>1</v>
      </c>
      <c r="W4" s="1">
        <f>Sheet1!$D$6</f>
        <v>1</v>
      </c>
      <c r="X4" s="1">
        <f>Sheet1!$D$6</f>
        <v>1</v>
      </c>
      <c r="Y4" s="1">
        <f>Sheet1!$D$6</f>
        <v>1</v>
      </c>
      <c r="Z4" s="1">
        <f>Sheet1!$D$6</f>
        <v>1</v>
      </c>
      <c r="AA4" s="1">
        <f>Sheet1!$D$6</f>
        <v>1</v>
      </c>
      <c r="AB4" s="1">
        <f>Sheet1!$D$6</f>
        <v>1</v>
      </c>
      <c r="AC4" s="1">
        <f>Sheet1!$D$6</f>
        <v>1</v>
      </c>
      <c r="AD4" s="1">
        <f>Sheet1!$D$6</f>
        <v>1</v>
      </c>
      <c r="AE4" s="1">
        <f>Sheet1!$D$6</f>
        <v>1</v>
      </c>
      <c r="AF4" s="1">
        <f>Sheet1!$D$6</f>
        <v>1</v>
      </c>
      <c r="AG4" s="1">
        <f>Sheet1!$D$6</f>
        <v>1</v>
      </c>
      <c r="AH4" s="1">
        <f>Sheet1!$D$6</f>
        <v>1</v>
      </c>
      <c r="AI4" s="1">
        <f>Sheet1!$D$6</f>
        <v>1</v>
      </c>
      <c r="AJ4" s="1">
        <f>Sheet1!$D$6</f>
        <v>1</v>
      </c>
      <c r="AK4" s="1">
        <f>Sheet1!$D$6</f>
        <v>1</v>
      </c>
      <c r="AL4" s="1">
        <f>Sheet1!$D$6</f>
        <v>1</v>
      </c>
      <c r="AM4" s="1">
        <f>Sheet1!$D$6</f>
        <v>1</v>
      </c>
      <c r="AN4" s="1">
        <f>Sheet1!$D$6</f>
        <v>1</v>
      </c>
      <c r="AO4" s="1">
        <f>Sheet1!$D$6</f>
        <v>1</v>
      </c>
      <c r="AP4" s="1">
        <f>Sheet1!$D$6</f>
        <v>1</v>
      </c>
      <c r="AQ4" s="1">
        <f>Sheet1!$D$6</f>
        <v>1</v>
      </c>
      <c r="AR4" s="1">
        <f>Sheet1!$D$6</f>
        <v>1</v>
      </c>
      <c r="AS4" s="1">
        <f>Sheet1!$D$6</f>
        <v>1</v>
      </c>
      <c r="AT4" s="1">
        <f>Sheet1!$D$6</f>
        <v>1</v>
      </c>
      <c r="AU4" s="1">
        <f>Sheet1!$D$6</f>
        <v>1</v>
      </c>
      <c r="AV4" s="1">
        <f>Sheet1!$D$6</f>
        <v>1</v>
      </c>
      <c r="AW4" s="1">
        <f>Sheet1!$D$6</f>
        <v>1</v>
      </c>
      <c r="AX4" s="1">
        <f>Sheet1!$D$6</f>
        <v>1</v>
      </c>
      <c r="AY4" s="1">
        <f>Sheet1!$D$6</f>
        <v>1</v>
      </c>
      <c r="AZ4" s="1">
        <f>Sheet1!$D$6</f>
        <v>1</v>
      </c>
      <c r="BA4" s="1">
        <f>Sheet1!$D$6</f>
        <v>1</v>
      </c>
      <c r="BB4" s="1">
        <f>Sheet1!$D$6</f>
        <v>1</v>
      </c>
      <c r="BC4" s="1">
        <f>Sheet1!$D$6</f>
        <v>1</v>
      </c>
      <c r="BD4" s="1">
        <f>Sheet1!$D$6</f>
        <v>1</v>
      </c>
      <c r="BE4" s="1">
        <f>Sheet1!$D$6</f>
        <v>1</v>
      </c>
      <c r="BF4" s="1">
        <f>Sheet1!$D$6</f>
        <v>1</v>
      </c>
      <c r="BG4" s="1">
        <f>Sheet1!$D$6</f>
        <v>1</v>
      </c>
      <c r="BH4" s="1">
        <f>Sheet1!$D$6</f>
        <v>1</v>
      </c>
      <c r="BI4" s="1">
        <f>Sheet1!$D$6</f>
        <v>1</v>
      </c>
      <c r="BJ4" s="1">
        <f>Sheet1!$D$6</f>
        <v>1</v>
      </c>
      <c r="BK4" s="1">
        <f>Sheet1!$D$6</f>
        <v>1</v>
      </c>
      <c r="BL4" s="1">
        <f>Sheet1!$D$6</f>
        <v>1</v>
      </c>
      <c r="BM4" s="1">
        <f>Sheet1!$D$6</f>
        <v>1</v>
      </c>
      <c r="BN4" s="1">
        <f>Sheet1!$D$6</f>
        <v>1</v>
      </c>
      <c r="BO4" s="1">
        <f>Sheet1!$D$6</f>
        <v>1</v>
      </c>
      <c r="BP4" s="1">
        <f>Sheet1!$D$6</f>
        <v>1</v>
      </c>
      <c r="BQ4" s="1">
        <f>Sheet1!$D$6</f>
        <v>1</v>
      </c>
      <c r="BR4" s="1">
        <f>Sheet1!$D$6</f>
        <v>1</v>
      </c>
      <c r="BS4" s="1">
        <f>Sheet1!$D$6</f>
        <v>1</v>
      </c>
      <c r="BT4" s="1">
        <f>Sheet1!$D$6</f>
        <v>1</v>
      </c>
      <c r="BU4" s="1">
        <f>Sheet1!$D$6</f>
        <v>1</v>
      </c>
      <c r="BV4" s="1">
        <f>Sheet1!$D$6</f>
        <v>1</v>
      </c>
      <c r="BW4" s="1">
        <f>Sheet1!$D$6</f>
        <v>1</v>
      </c>
      <c r="BX4" s="1">
        <f>Sheet1!$D$6</f>
        <v>1</v>
      </c>
      <c r="BY4" s="1">
        <f>Sheet1!$D$6</f>
        <v>1</v>
      </c>
      <c r="BZ4" s="1">
        <f>Sheet1!$D$6</f>
        <v>1</v>
      </c>
      <c r="CA4" s="1">
        <f>Sheet1!$D$6</f>
        <v>1</v>
      </c>
      <c r="CB4" s="1">
        <f>Sheet1!$D$6</f>
        <v>1</v>
      </c>
      <c r="CC4" s="1">
        <f>Sheet1!$D$6</f>
        <v>1</v>
      </c>
      <c r="CD4" s="1">
        <f>Sheet1!$D$6</f>
        <v>1</v>
      </c>
      <c r="CE4" s="1">
        <f>Sheet1!$D$6</f>
        <v>1</v>
      </c>
      <c r="CF4" s="1">
        <f>Sheet1!$D$6</f>
        <v>1</v>
      </c>
      <c r="CG4" s="1">
        <f>Sheet1!$D$6</f>
        <v>1</v>
      </c>
      <c r="CH4" s="1">
        <f>Sheet1!$D$6</f>
        <v>1</v>
      </c>
      <c r="CI4" s="1">
        <f>Sheet1!$D$6</f>
        <v>1</v>
      </c>
      <c r="CJ4" s="1">
        <f>Sheet1!$D$6</f>
        <v>1</v>
      </c>
      <c r="CK4" s="1">
        <f>Sheet1!$D$6</f>
        <v>1</v>
      </c>
      <c r="CL4" s="1">
        <f>Sheet1!$D$6</f>
        <v>1</v>
      </c>
      <c r="CM4" s="1">
        <f>Sheet1!$D$6</f>
        <v>1</v>
      </c>
      <c r="CN4" s="1">
        <f>Sheet1!$D$6</f>
        <v>1</v>
      </c>
      <c r="CO4" s="1">
        <f>Sheet1!$D$6</f>
        <v>1</v>
      </c>
      <c r="CP4" s="1">
        <f>Sheet1!$D$6</f>
        <v>1</v>
      </c>
      <c r="CQ4" s="1">
        <f>Sheet1!$D$6</f>
        <v>1</v>
      </c>
      <c r="CR4" s="1">
        <f>Sheet1!$D$6</f>
        <v>1</v>
      </c>
      <c r="CS4" s="1">
        <f>Sheet1!$D$6</f>
        <v>1</v>
      </c>
      <c r="CT4" s="1">
        <f>Sheet1!$D$6</f>
        <v>1</v>
      </c>
      <c r="CU4" s="1">
        <f>Sheet1!$D$6</f>
        <v>1</v>
      </c>
      <c r="CV4" s="1">
        <f>Sheet1!$D$6</f>
        <v>1</v>
      </c>
      <c r="CW4" s="1">
        <f>Sheet1!$D$6</f>
        <v>1</v>
      </c>
      <c r="CX4" s="1">
        <f>Sheet1!$D$6</f>
        <v>1</v>
      </c>
      <c r="CY4" s="1">
        <f>Sheet1!$D$6</f>
        <v>1</v>
      </c>
      <c r="CZ4" s="1">
        <f>Sheet1!$D$6</f>
        <v>1</v>
      </c>
      <c r="DA4" s="1">
        <f>Sheet1!$D$6</f>
        <v>1</v>
      </c>
      <c r="DB4" s="1">
        <f>Sheet1!$D$6</f>
        <v>1</v>
      </c>
      <c r="DC4" s="1">
        <f>Sheet1!$D$6</f>
        <v>1</v>
      </c>
      <c r="DD4" s="1">
        <f>Sheet1!$D$6</f>
        <v>1</v>
      </c>
      <c r="DE4" s="1">
        <f>Sheet1!$D$6</f>
        <v>1</v>
      </c>
      <c r="DF4" s="1">
        <f>Sheet1!$D$6</f>
        <v>1</v>
      </c>
      <c r="DG4" s="1">
        <f>Sheet1!$D$6</f>
        <v>1</v>
      </c>
      <c r="DH4" s="1">
        <f>Sheet1!$D$6</f>
        <v>1</v>
      </c>
      <c r="DI4" s="1">
        <f>Sheet1!$D$6</f>
        <v>1</v>
      </c>
      <c r="DJ4" s="1">
        <f>Sheet1!$D$6</f>
        <v>1</v>
      </c>
      <c r="DK4" s="1">
        <f>Sheet1!$D$6</f>
        <v>1</v>
      </c>
      <c r="DL4" s="1">
        <f>Sheet1!$D$6</f>
        <v>1</v>
      </c>
      <c r="DM4" s="1">
        <f>Sheet1!$D$6</f>
        <v>1</v>
      </c>
      <c r="DN4" s="1">
        <f>Sheet1!$D$6</f>
        <v>1</v>
      </c>
      <c r="DO4" s="1">
        <f>Sheet1!$D$6</f>
        <v>1</v>
      </c>
      <c r="DP4" s="1">
        <f>Sheet1!$D$6</f>
        <v>1</v>
      </c>
      <c r="DQ4" s="1">
        <f>Sheet1!$D$6</f>
        <v>1</v>
      </c>
      <c r="DR4" s="1">
        <f>Sheet1!$D$6</f>
        <v>1</v>
      </c>
      <c r="DS4" s="1">
        <f>Sheet1!$D$6</f>
        <v>1</v>
      </c>
      <c r="DT4" s="1">
        <f>Sheet1!$D$6</f>
        <v>1</v>
      </c>
      <c r="DU4" s="1">
        <f>Sheet1!$D$6</f>
        <v>1</v>
      </c>
      <c r="DV4" s="1">
        <f>Sheet1!$D$6</f>
        <v>1</v>
      </c>
      <c r="DW4" s="1">
        <f>Sheet1!$D$6</f>
        <v>1</v>
      </c>
      <c r="DX4" s="1">
        <f>Sheet1!$D$6</f>
        <v>1</v>
      </c>
      <c r="DY4" s="1">
        <f>Sheet1!$D$6</f>
        <v>1</v>
      </c>
      <c r="DZ4" s="1">
        <f>Sheet1!$D$6</f>
        <v>1</v>
      </c>
      <c r="EA4" s="1">
        <f>Sheet1!$D$6</f>
        <v>1</v>
      </c>
      <c r="EB4" s="1">
        <f>Sheet1!$D$6</f>
        <v>1</v>
      </c>
      <c r="EC4" s="1">
        <f>Sheet1!$D$6</f>
        <v>1</v>
      </c>
      <c r="ED4" s="1">
        <f>Sheet1!$D$6</f>
        <v>1</v>
      </c>
      <c r="EE4" s="1">
        <f>Sheet1!$D$6</f>
        <v>1</v>
      </c>
      <c r="EF4" s="1">
        <f>Sheet1!$D$6</f>
        <v>1</v>
      </c>
      <c r="EH4" s="67"/>
      <c r="EI4" s="66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  <c r="FW4" s="51"/>
      <c r="FX4" s="51"/>
      <c r="FY4" s="51"/>
      <c r="FZ4" s="51"/>
      <c r="GA4" s="51"/>
      <c r="GB4" s="51"/>
    </row>
    <row r="5" spans="1:184" ht="42" customHeight="1" x14ac:dyDescent="0.25">
      <c r="A5" s="13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E5" s="1">
        <f>Sheet1!$D$6</f>
        <v>1</v>
      </c>
      <c r="AF5" s="1">
        <v>14.5</v>
      </c>
      <c r="AG5" s="1" t="s">
        <v>45</v>
      </c>
      <c r="AH5" s="1">
        <v>14.5</v>
      </c>
      <c r="AI5" s="1">
        <f>Sheet1!$D$6</f>
        <v>1</v>
      </c>
      <c r="AJ5" s="1">
        <v>14.5</v>
      </c>
      <c r="AK5" s="1" t="s">
        <v>45</v>
      </c>
      <c r="AL5" s="1">
        <v>14.5</v>
      </c>
      <c r="AM5" s="1">
        <f>Sheet1!$D$6</f>
        <v>1</v>
      </c>
      <c r="AN5" s="1">
        <v>14.5</v>
      </c>
      <c r="AO5" s="1" t="s">
        <v>45</v>
      </c>
      <c r="AP5" s="1">
        <f>29/2</f>
        <v>14.5</v>
      </c>
      <c r="AQ5" s="1">
        <f>Sheet1!$D$6</f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f>29/2</f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G5" s="1">
        <f>Sheet1!$D$6</f>
        <v>1</v>
      </c>
      <c r="DH5" s="1">
        <v>14.5</v>
      </c>
      <c r="DI5" s="1" t="s">
        <v>45</v>
      </c>
      <c r="DJ5" s="1">
        <v>14.5</v>
      </c>
      <c r="DK5" s="1">
        <f>Sheet1!$D$6</f>
        <v>1</v>
      </c>
      <c r="DL5" s="1">
        <v>14.5</v>
      </c>
      <c r="DM5" s="1" t="s">
        <v>45</v>
      </c>
      <c r="DN5" s="1">
        <v>14.5</v>
      </c>
      <c r="DO5" s="1">
        <f>Sheet1!$D$6</f>
        <v>1</v>
      </c>
      <c r="DP5" s="1">
        <v>14.5</v>
      </c>
      <c r="DQ5" s="1" t="s">
        <v>45</v>
      </c>
      <c r="DR5" s="1">
        <v>14.5</v>
      </c>
      <c r="DS5" s="1">
        <f>Sheet1!$D$6</f>
        <v>1</v>
      </c>
      <c r="DT5" s="1">
        <v>14.5</v>
      </c>
      <c r="DU5" s="1" t="s">
        <v>45</v>
      </c>
      <c r="DV5" s="1">
        <v>14.5</v>
      </c>
      <c r="DW5" s="1">
        <f>Sheet1!$D$6</f>
        <v>1</v>
      </c>
      <c r="DX5" s="1">
        <v>14.5</v>
      </c>
      <c r="DY5" s="1" t="s">
        <v>45</v>
      </c>
      <c r="DZ5" s="1">
        <f>29/2</f>
        <v>14.5</v>
      </c>
      <c r="EA5" s="1">
        <f>Sheet1!$D$6</f>
        <v>1</v>
      </c>
      <c r="EB5" s="1">
        <v>14.5</v>
      </c>
      <c r="EC5" s="1" t="s">
        <v>45</v>
      </c>
      <c r="ED5" s="1">
        <v>14.5</v>
      </c>
      <c r="EE5" s="1">
        <f>Sheet1!$D$6</f>
        <v>1</v>
      </c>
      <c r="EF5" s="1">
        <v>14</v>
      </c>
      <c r="EH5" s="67"/>
      <c r="EI5" s="66"/>
      <c r="EJ5" s="51"/>
      <c r="EK5" s="51"/>
      <c r="EL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</row>
    <row r="6" spans="1:184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G6" s="1">
        <f>Sheet1!$D$5</f>
        <v>1</v>
      </c>
      <c r="DH6" s="1">
        <f>Sheet1!$D$5</f>
        <v>1</v>
      </c>
      <c r="DI6" s="1">
        <f>Sheet1!$D$5</f>
        <v>1</v>
      </c>
      <c r="DJ6" s="1">
        <f>Sheet1!$D$5</f>
        <v>1</v>
      </c>
      <c r="DK6" s="1">
        <f>Sheet1!$D$5</f>
        <v>1</v>
      </c>
      <c r="DL6" s="1">
        <f>Sheet1!$D$5</f>
        <v>1</v>
      </c>
      <c r="DM6" s="1">
        <f>Sheet1!$D$5</f>
        <v>1</v>
      </c>
      <c r="DN6" s="1">
        <f>Sheet1!$D$5</f>
        <v>1</v>
      </c>
      <c r="DO6" s="1">
        <f>Sheet1!$D$5</f>
        <v>1</v>
      </c>
      <c r="DP6" s="1">
        <f>Sheet1!$D$5</f>
        <v>1</v>
      </c>
      <c r="DQ6" s="1">
        <f>Sheet1!$D$5</f>
        <v>1</v>
      </c>
      <c r="DR6" s="1">
        <f>Sheet1!$D$5</f>
        <v>1</v>
      </c>
      <c r="DS6" s="1">
        <f>Sheet1!$D$5</f>
        <v>1</v>
      </c>
      <c r="DT6" s="1">
        <f>Sheet1!$D$5</f>
        <v>1</v>
      </c>
      <c r="DU6" s="1">
        <f>Sheet1!$D$5</f>
        <v>1</v>
      </c>
      <c r="DV6" s="1">
        <f>Sheet1!$D$5</f>
        <v>1</v>
      </c>
      <c r="DW6" s="1">
        <f>Sheet1!$D$5</f>
        <v>1</v>
      </c>
      <c r="DX6" s="1">
        <f>Sheet1!$D$5</f>
        <v>1</v>
      </c>
      <c r="DY6" s="1">
        <f>Sheet1!$D$5</f>
        <v>1</v>
      </c>
      <c r="DZ6" s="1">
        <f>Sheet1!$D$5</f>
        <v>1</v>
      </c>
      <c r="EA6" s="1">
        <f>Sheet1!$D$5</f>
        <v>1</v>
      </c>
      <c r="EB6" s="1">
        <f>Sheet1!$D$5</f>
        <v>1</v>
      </c>
      <c r="EC6" s="1">
        <f>Sheet1!$D$5</f>
        <v>1</v>
      </c>
      <c r="ED6" s="1">
        <f>Sheet1!$D$5</f>
        <v>1</v>
      </c>
      <c r="EE6" s="1">
        <f>Sheet1!$D$5</f>
        <v>1</v>
      </c>
      <c r="EF6" s="1">
        <f>Sheet1!$D$5</f>
        <v>1</v>
      </c>
      <c r="EH6" s="67"/>
      <c r="EI6" s="66"/>
      <c r="EJ6" s="51"/>
      <c r="EK6" s="51"/>
      <c r="EL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A6" s="51"/>
      <c r="GB6" s="51"/>
    </row>
    <row r="7" spans="1:184" ht="42" customHeight="1" x14ac:dyDescent="0.25">
      <c r="A7" s="13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E7" s="1" t="s">
        <v>45</v>
      </c>
      <c r="AF7" s="1">
        <v>14.5</v>
      </c>
      <c r="AG7" s="1">
        <f>Sheet1!$D$6</f>
        <v>1</v>
      </c>
      <c r="AH7" s="1">
        <v>14.5</v>
      </c>
      <c r="AI7" s="1" t="s">
        <v>45</v>
      </c>
      <c r="AJ7" s="1">
        <v>14.5</v>
      </c>
      <c r="AK7" s="1">
        <f>Sheet1!$D$6</f>
        <v>1</v>
      </c>
      <c r="AL7" s="1">
        <v>14.5</v>
      </c>
      <c r="AM7" s="1" t="s">
        <v>45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f>29/2</f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f>29/2</f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14.5</v>
      </c>
      <c r="DG7" s="1" t="s">
        <v>45</v>
      </c>
      <c r="DH7" s="1">
        <v>14.5</v>
      </c>
      <c r="DI7" s="1">
        <f>Sheet1!$D$6</f>
        <v>1</v>
      </c>
      <c r="DJ7" s="1">
        <v>14.5</v>
      </c>
      <c r="DK7" s="1" t="s">
        <v>45</v>
      </c>
      <c r="DL7" s="1">
        <v>14.5</v>
      </c>
      <c r="DM7" s="1">
        <f>Sheet1!$D$6</f>
        <v>1</v>
      </c>
      <c r="DN7" s="1">
        <v>14.5</v>
      </c>
      <c r="DO7" s="1" t="s">
        <v>45</v>
      </c>
      <c r="DP7" s="1">
        <v>14.5</v>
      </c>
      <c r="DQ7" s="1">
        <f>Sheet1!$D$6</f>
        <v>1</v>
      </c>
      <c r="DR7" s="1">
        <v>14.5</v>
      </c>
      <c r="DS7" s="1" t="s">
        <v>45</v>
      </c>
      <c r="DT7" s="1">
        <v>14.5</v>
      </c>
      <c r="DU7" s="1">
        <f>Sheet1!$D$6</f>
        <v>1</v>
      </c>
      <c r="DV7" s="1">
        <v>14.5</v>
      </c>
      <c r="DW7" s="1" t="s">
        <v>45</v>
      </c>
      <c r="DX7" s="1">
        <v>14.5</v>
      </c>
      <c r="DY7" s="1">
        <f>Sheet1!$D$6</f>
        <v>1</v>
      </c>
      <c r="DZ7" s="1">
        <v>14.5</v>
      </c>
      <c r="EA7" s="1" t="s">
        <v>45</v>
      </c>
      <c r="EB7" s="1">
        <f>29/2</f>
        <v>14.5</v>
      </c>
      <c r="EC7" s="1">
        <f>Sheet1!$D$6</f>
        <v>1</v>
      </c>
      <c r="ED7" s="1">
        <v>14.5</v>
      </c>
      <c r="EE7" s="1" t="s">
        <v>45</v>
      </c>
      <c r="EF7" s="1">
        <v>14.5</v>
      </c>
      <c r="EH7" s="67"/>
      <c r="EI7" s="66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</row>
    <row r="8" spans="1:184" ht="7.5" customHeight="1" x14ac:dyDescent="0.25">
      <c r="B8" s="1">
        <f>Sheet1!$D$6</f>
        <v>1</v>
      </c>
      <c r="C8" s="1">
        <f>Sheet1!$D$6</f>
        <v>1</v>
      </c>
      <c r="D8" s="1">
        <f>Sheet1!$D$6</f>
        <v>1</v>
      </c>
      <c r="E8" s="1">
        <f>Sheet1!$D$6</f>
        <v>1</v>
      </c>
      <c r="F8" s="1">
        <f>Sheet1!$D$6</f>
        <v>1</v>
      </c>
      <c r="G8" s="1">
        <f>Sheet1!$D$6</f>
        <v>1</v>
      </c>
      <c r="H8" s="1">
        <f>Sheet1!$D$6</f>
        <v>1</v>
      </c>
      <c r="I8" s="1">
        <f>Sheet1!$D$6</f>
        <v>1</v>
      </c>
      <c r="J8" s="1">
        <f>Sheet1!$D$6</f>
        <v>1</v>
      </c>
      <c r="K8" s="1">
        <f>Sheet1!$D$6</f>
        <v>1</v>
      </c>
      <c r="L8" s="1">
        <f>Sheet1!$D$6</f>
        <v>1</v>
      </c>
      <c r="M8" s="1">
        <f>Sheet1!$D$6</f>
        <v>1</v>
      </c>
      <c r="N8" s="1">
        <f>Sheet1!$D$6</f>
        <v>1</v>
      </c>
      <c r="O8" s="1">
        <f>Sheet1!$D$6</f>
        <v>1</v>
      </c>
      <c r="P8" s="1">
        <f>Sheet1!$D$6</f>
        <v>1</v>
      </c>
      <c r="Q8" s="1">
        <f>Sheet1!$D$6</f>
        <v>1</v>
      </c>
      <c r="R8" s="1">
        <f>Sheet1!$D$6</f>
        <v>1</v>
      </c>
      <c r="S8" s="1">
        <f>Sheet1!$D$6</f>
        <v>1</v>
      </c>
      <c r="T8" s="1">
        <f>Sheet1!$D$6</f>
        <v>1</v>
      </c>
      <c r="U8" s="1">
        <f>Sheet1!$D$6</f>
        <v>1</v>
      </c>
      <c r="V8" s="1">
        <f>Sheet1!$D$6</f>
        <v>1</v>
      </c>
      <c r="W8" s="1">
        <f>Sheet1!$D$6</f>
        <v>1</v>
      </c>
      <c r="X8" s="1">
        <f>Sheet1!$D$6</f>
        <v>1</v>
      </c>
      <c r="Y8" s="1">
        <f>Sheet1!$D$6</f>
        <v>1</v>
      </c>
      <c r="Z8" s="1">
        <f>Sheet1!$D$6</f>
        <v>1</v>
      </c>
      <c r="AA8" s="1">
        <f>Sheet1!$D$6</f>
        <v>1</v>
      </c>
      <c r="AB8" s="1">
        <f>Sheet1!$D$6</f>
        <v>1</v>
      </c>
      <c r="AC8" s="1">
        <f>Sheet1!$D$6</f>
        <v>1</v>
      </c>
      <c r="AD8" s="1">
        <f>Sheet1!$D$6</f>
        <v>1</v>
      </c>
      <c r="AE8" s="1">
        <f>Sheet1!$D$6</f>
        <v>1</v>
      </c>
      <c r="AF8" s="1">
        <f>Sheet1!$D$6</f>
        <v>1</v>
      </c>
      <c r="AG8" s="1">
        <f>Sheet1!$D$6</f>
        <v>1</v>
      </c>
      <c r="AH8" s="1">
        <f>Sheet1!$D$6</f>
        <v>1</v>
      </c>
      <c r="AI8" s="1">
        <f>Sheet1!$D$6</f>
        <v>1</v>
      </c>
      <c r="AJ8" s="1">
        <f>Sheet1!$D$6</f>
        <v>1</v>
      </c>
      <c r="AK8" s="1">
        <f>Sheet1!$D$6</f>
        <v>1</v>
      </c>
      <c r="AL8" s="1">
        <f>Sheet1!$D$6</f>
        <v>1</v>
      </c>
      <c r="AM8" s="1">
        <f>Sheet1!$D$6</f>
        <v>1</v>
      </c>
      <c r="AN8" s="1">
        <f>Sheet1!$D$6</f>
        <v>1</v>
      </c>
      <c r="AO8" s="1">
        <f>Sheet1!$D$6</f>
        <v>1</v>
      </c>
      <c r="AP8" s="1">
        <f>Sheet1!$D$6</f>
        <v>1</v>
      </c>
      <c r="AQ8" s="1">
        <f>Sheet1!$D$6</f>
        <v>1</v>
      </c>
      <c r="AR8" s="1">
        <f>Sheet1!$D$6</f>
        <v>1</v>
      </c>
      <c r="AS8" s="1">
        <f>Sheet1!$D$6</f>
        <v>1</v>
      </c>
      <c r="AT8" s="1">
        <f>Sheet1!$D$6</f>
        <v>1</v>
      </c>
      <c r="AU8" s="1">
        <f>Sheet1!$D$6</f>
        <v>1</v>
      </c>
      <c r="AV8" s="1">
        <f>Sheet1!$D$6</f>
        <v>1</v>
      </c>
      <c r="AW8" s="1">
        <f>Sheet1!$D$6</f>
        <v>1</v>
      </c>
      <c r="AX8" s="1">
        <f>Sheet1!$D$6</f>
        <v>1</v>
      </c>
      <c r="AY8" s="1">
        <f>Sheet1!$D$6</f>
        <v>1</v>
      </c>
      <c r="AZ8" s="1">
        <f>Sheet1!$D$6</f>
        <v>1</v>
      </c>
      <c r="BA8" s="1">
        <f>Sheet1!$D$6</f>
        <v>1</v>
      </c>
      <c r="BB8" s="1">
        <f>Sheet1!$D$6</f>
        <v>1</v>
      </c>
      <c r="BC8" s="1">
        <f>Sheet1!$D$6</f>
        <v>1</v>
      </c>
      <c r="BD8" s="1">
        <f>Sheet1!$D$6</f>
        <v>1</v>
      </c>
      <c r="BE8" s="1">
        <f>Sheet1!$D$6</f>
        <v>1</v>
      </c>
      <c r="BF8" s="1">
        <f>Sheet1!$D$6</f>
        <v>1</v>
      </c>
      <c r="BG8" s="1">
        <f>Sheet1!$D$6</f>
        <v>1</v>
      </c>
      <c r="BH8" s="1">
        <f>Sheet1!$D$6</f>
        <v>1</v>
      </c>
      <c r="BI8" s="1">
        <f>Sheet1!$D$6</f>
        <v>1</v>
      </c>
      <c r="BJ8" s="1">
        <f>Sheet1!$D$6</f>
        <v>1</v>
      </c>
      <c r="BK8" s="1">
        <f>Sheet1!$D$6</f>
        <v>1</v>
      </c>
      <c r="BL8" s="1">
        <f>Sheet1!$D$6</f>
        <v>1</v>
      </c>
      <c r="BM8" s="1">
        <f>Sheet1!$D$6</f>
        <v>1</v>
      </c>
      <c r="BN8" s="1">
        <f>Sheet1!$D$6</f>
        <v>1</v>
      </c>
      <c r="BO8" s="1">
        <f>Sheet1!$D$6</f>
        <v>1</v>
      </c>
      <c r="BP8" s="1">
        <f>Sheet1!$D$6</f>
        <v>1</v>
      </c>
      <c r="BQ8" s="1">
        <f>Sheet1!$D$6</f>
        <v>1</v>
      </c>
      <c r="BR8" s="1">
        <f>Sheet1!$D$6</f>
        <v>1</v>
      </c>
      <c r="BS8" s="1">
        <f>Sheet1!$D$6</f>
        <v>1</v>
      </c>
      <c r="BT8" s="1">
        <f>Sheet1!$D$6</f>
        <v>1</v>
      </c>
      <c r="BU8" s="1">
        <f>Sheet1!$D$6</f>
        <v>1</v>
      </c>
      <c r="BV8" s="1">
        <f>Sheet1!$D$6</f>
        <v>1</v>
      </c>
      <c r="BW8" s="1">
        <f>Sheet1!$D$6</f>
        <v>1</v>
      </c>
      <c r="BX8" s="1">
        <f>Sheet1!$D$6</f>
        <v>1</v>
      </c>
      <c r="BY8" s="1">
        <f>Sheet1!$D$6</f>
        <v>1</v>
      </c>
      <c r="BZ8" s="1">
        <f>Sheet1!$D$6</f>
        <v>1</v>
      </c>
      <c r="CA8" s="1">
        <f>Sheet1!$D$6</f>
        <v>1</v>
      </c>
      <c r="CB8" s="1">
        <f>Sheet1!$D$6</f>
        <v>1</v>
      </c>
      <c r="CC8" s="1">
        <f>Sheet1!$D$6</f>
        <v>1</v>
      </c>
      <c r="CD8" s="1">
        <f>Sheet1!$D$6</f>
        <v>1</v>
      </c>
      <c r="CE8" s="1">
        <f>Sheet1!$D$6</f>
        <v>1</v>
      </c>
      <c r="CF8" s="1">
        <f>Sheet1!$D$6</f>
        <v>1</v>
      </c>
      <c r="CG8" s="1">
        <f>Sheet1!$D$6</f>
        <v>1</v>
      </c>
      <c r="CH8" s="1">
        <f>Sheet1!$D$6</f>
        <v>1</v>
      </c>
      <c r="CI8" s="1">
        <f>Sheet1!$D$6</f>
        <v>1</v>
      </c>
      <c r="CJ8" s="1">
        <f>Sheet1!$D$6</f>
        <v>1</v>
      </c>
      <c r="CK8" s="1">
        <f>Sheet1!$D$6</f>
        <v>1</v>
      </c>
      <c r="CL8" s="1">
        <f>Sheet1!$D$6</f>
        <v>1</v>
      </c>
      <c r="CM8" s="1">
        <f>Sheet1!$D$6</f>
        <v>1</v>
      </c>
      <c r="CN8" s="1">
        <f>Sheet1!$D$6</f>
        <v>1</v>
      </c>
      <c r="CO8" s="1">
        <f>Sheet1!$D$6</f>
        <v>1</v>
      </c>
      <c r="CP8" s="1">
        <f>Sheet1!$D$6</f>
        <v>1</v>
      </c>
      <c r="CQ8" s="1">
        <f>Sheet1!$D$6</f>
        <v>1</v>
      </c>
      <c r="CR8" s="1">
        <f>Sheet1!$D$6</f>
        <v>1</v>
      </c>
      <c r="CS8" s="1">
        <f>Sheet1!$D$6</f>
        <v>1</v>
      </c>
      <c r="CT8" s="1">
        <f>Sheet1!$D$6</f>
        <v>1</v>
      </c>
      <c r="CU8" s="1">
        <f>Sheet1!$D$6</f>
        <v>1</v>
      </c>
      <c r="CV8" s="1">
        <f>Sheet1!$D$6</f>
        <v>1</v>
      </c>
      <c r="CW8" s="1">
        <f>Sheet1!$D$6</f>
        <v>1</v>
      </c>
      <c r="CX8" s="1">
        <f>Sheet1!$D$6</f>
        <v>1</v>
      </c>
      <c r="CY8" s="1">
        <f>Sheet1!$D$6</f>
        <v>1</v>
      </c>
      <c r="CZ8" s="1">
        <f>Sheet1!$D$6</f>
        <v>1</v>
      </c>
      <c r="DA8" s="1">
        <f>Sheet1!$D$6</f>
        <v>1</v>
      </c>
      <c r="DB8" s="1">
        <f>Sheet1!$D$6</f>
        <v>1</v>
      </c>
      <c r="DC8" s="1">
        <f>Sheet1!$D$6</f>
        <v>1</v>
      </c>
      <c r="DD8" s="1">
        <f>Sheet1!$D$6</f>
        <v>1</v>
      </c>
      <c r="DE8" s="1">
        <f>Sheet1!$D$6</f>
        <v>1</v>
      </c>
      <c r="DF8" s="1">
        <f>Sheet1!$D$6</f>
        <v>1</v>
      </c>
      <c r="DG8" s="1">
        <f>Sheet1!$D$6</f>
        <v>1</v>
      </c>
      <c r="DH8" s="1">
        <f>Sheet1!$D$6</f>
        <v>1</v>
      </c>
      <c r="DI8" s="1">
        <f>Sheet1!$D$6</f>
        <v>1</v>
      </c>
      <c r="DJ8" s="1">
        <f>Sheet1!$D$6</f>
        <v>1</v>
      </c>
      <c r="DK8" s="1">
        <f>Sheet1!$D$6</f>
        <v>1</v>
      </c>
      <c r="DL8" s="1">
        <f>Sheet1!$D$6</f>
        <v>1</v>
      </c>
      <c r="DM8" s="1">
        <f>Sheet1!$D$6</f>
        <v>1</v>
      </c>
      <c r="DN8" s="1">
        <f>Sheet1!$D$6</f>
        <v>1</v>
      </c>
      <c r="DO8" s="1">
        <f>Sheet1!$D$6</f>
        <v>1</v>
      </c>
      <c r="DP8" s="1">
        <f>Sheet1!$D$6</f>
        <v>1</v>
      </c>
      <c r="DQ8" s="1">
        <f>Sheet1!$D$6</f>
        <v>1</v>
      </c>
      <c r="DR8" s="1">
        <f>Sheet1!$D$6</f>
        <v>1</v>
      </c>
      <c r="DS8" s="1">
        <f>Sheet1!$D$6</f>
        <v>1</v>
      </c>
      <c r="DT8" s="1">
        <f>Sheet1!$D$6</f>
        <v>1</v>
      </c>
      <c r="DU8" s="1">
        <f>Sheet1!$D$6</f>
        <v>1</v>
      </c>
      <c r="DV8" s="1">
        <f>Sheet1!$D$6</f>
        <v>1</v>
      </c>
      <c r="DW8" s="1">
        <f>Sheet1!$D$6</f>
        <v>1</v>
      </c>
      <c r="DX8" s="1">
        <f>Sheet1!$D$6</f>
        <v>1</v>
      </c>
      <c r="DY8" s="1">
        <f>Sheet1!$D$6</f>
        <v>1</v>
      </c>
      <c r="DZ8" s="1">
        <f>Sheet1!$D$6</f>
        <v>1</v>
      </c>
      <c r="EA8" s="1">
        <f>Sheet1!$D$6</f>
        <v>1</v>
      </c>
      <c r="EB8" s="1">
        <f>Sheet1!$D$6</f>
        <v>1</v>
      </c>
      <c r="EC8" s="1">
        <f>Sheet1!$D$6</f>
        <v>1</v>
      </c>
      <c r="ED8" s="1">
        <f>Sheet1!$D$6</f>
        <v>1</v>
      </c>
      <c r="EE8" s="1">
        <f>Sheet1!$D$6</f>
        <v>1</v>
      </c>
      <c r="EF8" s="1">
        <f>Sheet1!$D$6</f>
        <v>1</v>
      </c>
      <c r="EH8" s="67"/>
      <c r="EI8" s="66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</row>
    <row r="9" spans="1:184" ht="42" customHeight="1" x14ac:dyDescent="0.25">
      <c r="A9" s="13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E9" s="1">
        <f>Sheet1!$D$6</f>
        <v>1</v>
      </c>
      <c r="AF9" s="1">
        <v>14.5</v>
      </c>
      <c r="AG9" s="1" t="s">
        <v>45</v>
      </c>
      <c r="AH9" s="1">
        <v>14.5</v>
      </c>
      <c r="AI9" s="1">
        <f>Sheet1!$D$6</f>
        <v>1</v>
      </c>
      <c r="AJ9" s="1">
        <v>14.5</v>
      </c>
      <c r="AK9" s="1" t="s">
        <v>45</v>
      </c>
      <c r="AL9" s="1">
        <v>14.5</v>
      </c>
      <c r="AM9" s="1">
        <f>Sheet1!$D$6</f>
        <v>1</v>
      </c>
      <c r="AN9" s="1">
        <v>14.5</v>
      </c>
      <c r="AO9" s="1" t="s">
        <v>45</v>
      </c>
      <c r="AP9" s="1">
        <f>29/2</f>
        <v>14.5</v>
      </c>
      <c r="AQ9" s="1">
        <f>Sheet1!$D$6</f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f>29/2</f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G9" s="1">
        <f>Sheet1!$D$6</f>
        <v>1</v>
      </c>
      <c r="DH9" s="1">
        <v>14.5</v>
      </c>
      <c r="DI9" s="1" t="s">
        <v>45</v>
      </c>
      <c r="DJ9" s="1">
        <v>14.5</v>
      </c>
      <c r="DK9" s="1">
        <f>Sheet1!$D$6</f>
        <v>1</v>
      </c>
      <c r="DL9" s="1">
        <v>14.5</v>
      </c>
      <c r="DM9" s="1" t="s">
        <v>45</v>
      </c>
      <c r="DN9" s="1">
        <v>14.5</v>
      </c>
      <c r="DO9" s="1">
        <f>Sheet1!$D$6</f>
        <v>1</v>
      </c>
      <c r="DP9" s="1">
        <v>14.5</v>
      </c>
      <c r="DQ9" s="1" t="s">
        <v>45</v>
      </c>
      <c r="DR9" s="1">
        <v>14.5</v>
      </c>
      <c r="DS9" s="1">
        <f>Sheet1!$D$6</f>
        <v>1</v>
      </c>
      <c r="DT9" s="1">
        <v>14.5</v>
      </c>
      <c r="DU9" s="1" t="s">
        <v>45</v>
      </c>
      <c r="DV9" s="1">
        <v>14.5</v>
      </c>
      <c r="DW9" s="1">
        <f>Sheet1!$D$6</f>
        <v>1</v>
      </c>
      <c r="DX9" s="1">
        <v>14.5</v>
      </c>
      <c r="DY9" s="1" t="s">
        <v>45</v>
      </c>
      <c r="DZ9" s="1">
        <f>29/2</f>
        <v>14.5</v>
      </c>
      <c r="EA9" s="1">
        <f>Sheet1!$D$6</f>
        <v>1</v>
      </c>
      <c r="EB9" s="1">
        <v>14.5</v>
      </c>
      <c r="EC9" s="1" t="s">
        <v>45</v>
      </c>
      <c r="ED9" s="1">
        <v>14.5</v>
      </c>
      <c r="EE9" s="1">
        <f>Sheet1!$D$6</f>
        <v>1</v>
      </c>
      <c r="EF9" s="1">
        <v>14</v>
      </c>
      <c r="EH9" s="67"/>
      <c r="EI9" s="66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</row>
    <row r="10" spans="1:184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G10" s="1">
        <f>Sheet1!$D$5</f>
        <v>1</v>
      </c>
      <c r="DH10" s="1">
        <f>Sheet1!$D$5</f>
        <v>1</v>
      </c>
      <c r="DI10" s="1">
        <f>Sheet1!$D$5</f>
        <v>1</v>
      </c>
      <c r="DJ10" s="1">
        <f>Sheet1!$D$5</f>
        <v>1</v>
      </c>
      <c r="DK10" s="1">
        <f>Sheet1!$D$5</f>
        <v>1</v>
      </c>
      <c r="DL10" s="1">
        <f>Sheet1!$D$5</f>
        <v>1</v>
      </c>
      <c r="DM10" s="1">
        <f>Sheet1!$D$5</f>
        <v>1</v>
      </c>
      <c r="DN10" s="1">
        <f>Sheet1!$D$5</f>
        <v>1</v>
      </c>
      <c r="DO10" s="1">
        <f>Sheet1!$D$5</f>
        <v>1</v>
      </c>
      <c r="DP10" s="1">
        <f>Sheet1!$D$5</f>
        <v>1</v>
      </c>
      <c r="DQ10" s="1">
        <f>Sheet1!$D$5</f>
        <v>1</v>
      </c>
      <c r="DR10" s="1">
        <f>Sheet1!$D$5</f>
        <v>1</v>
      </c>
      <c r="DS10" s="1">
        <f>Sheet1!$D$5</f>
        <v>1</v>
      </c>
      <c r="DT10" s="1">
        <f>Sheet1!$D$5</f>
        <v>1</v>
      </c>
      <c r="DU10" s="1">
        <f>Sheet1!$D$5</f>
        <v>1</v>
      </c>
      <c r="DV10" s="1">
        <f>Sheet1!$D$5</f>
        <v>1</v>
      </c>
      <c r="DW10" s="1">
        <f>Sheet1!$D$5</f>
        <v>1</v>
      </c>
      <c r="DX10" s="1">
        <f>Sheet1!$D$5</f>
        <v>1</v>
      </c>
      <c r="DY10" s="1">
        <f>Sheet1!$D$5</f>
        <v>1</v>
      </c>
      <c r="DZ10" s="1">
        <f>Sheet1!$D$5</f>
        <v>1</v>
      </c>
      <c r="EA10" s="1">
        <f>Sheet1!$D$5</f>
        <v>1</v>
      </c>
      <c r="EB10" s="1">
        <f>Sheet1!$D$5</f>
        <v>1</v>
      </c>
      <c r="EC10" s="1">
        <f>Sheet1!$D$5</f>
        <v>1</v>
      </c>
      <c r="ED10" s="1">
        <f>Sheet1!$D$5</f>
        <v>1</v>
      </c>
      <c r="EE10" s="1">
        <f>Sheet1!$D$5</f>
        <v>1</v>
      </c>
      <c r="EF10" s="1">
        <f>Sheet1!$D$5</f>
        <v>1</v>
      </c>
      <c r="EH10" s="67"/>
      <c r="EI10" s="66"/>
      <c r="EJ10" s="51"/>
      <c r="EK10" s="51"/>
      <c r="EL10" s="51"/>
    </row>
    <row r="11" spans="1:184" ht="42" customHeight="1" x14ac:dyDescent="0.25">
      <c r="A11" s="13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E11" s="1" t="s">
        <v>45</v>
      </c>
      <c r="AF11" s="1">
        <v>14.5</v>
      </c>
      <c r="AG11" s="1">
        <f>Sheet1!$D$6</f>
        <v>1</v>
      </c>
      <c r="AH11" s="1">
        <v>14.5</v>
      </c>
      <c r="AI11" s="1" t="s">
        <v>45</v>
      </c>
      <c r="AJ11" s="1">
        <v>14.5</v>
      </c>
      <c r="AK11" s="1">
        <f>Sheet1!$D$6</f>
        <v>1</v>
      </c>
      <c r="AL11" s="1">
        <v>14.5</v>
      </c>
      <c r="AM11" s="1" t="s">
        <v>45</v>
      </c>
      <c r="AN11" s="1">
        <v>14.5</v>
      </c>
      <c r="AO11" s="1">
        <f>Sheet1!$D$6</f>
        <v>1</v>
      </c>
      <c r="AP11" s="1">
        <v>14.5</v>
      </c>
      <c r="AQ11" s="1" t="s">
        <v>45</v>
      </c>
      <c r="AR11" s="1">
        <f>29/2</f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f>29/2</f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14.5</v>
      </c>
      <c r="DG11" s="1" t="s">
        <v>45</v>
      </c>
      <c r="DH11" s="1">
        <v>14.5</v>
      </c>
      <c r="DI11" s="1">
        <f>Sheet1!$D$6</f>
        <v>1</v>
      </c>
      <c r="DJ11" s="1">
        <v>14.5</v>
      </c>
      <c r="DK11" s="1" t="s">
        <v>45</v>
      </c>
      <c r="DL11" s="1">
        <v>14.5</v>
      </c>
      <c r="DM11" s="1">
        <f>Sheet1!$D$6</f>
        <v>1</v>
      </c>
      <c r="DN11" s="1">
        <v>14.5</v>
      </c>
      <c r="DO11" s="1" t="s">
        <v>45</v>
      </c>
      <c r="DP11" s="1">
        <v>14.5</v>
      </c>
      <c r="DQ11" s="1">
        <f>Sheet1!$D$6</f>
        <v>1</v>
      </c>
      <c r="DR11" s="1">
        <v>14.5</v>
      </c>
      <c r="DS11" s="1" t="s">
        <v>45</v>
      </c>
      <c r="DT11" s="1">
        <v>14.5</v>
      </c>
      <c r="DU11" s="1">
        <f>Sheet1!$D$6</f>
        <v>1</v>
      </c>
      <c r="DV11" s="1">
        <v>14.5</v>
      </c>
      <c r="DW11" s="1" t="s">
        <v>45</v>
      </c>
      <c r="DX11" s="1">
        <v>14.5</v>
      </c>
      <c r="DY11" s="1">
        <f>Sheet1!$D$6</f>
        <v>1</v>
      </c>
      <c r="DZ11" s="1">
        <v>14.5</v>
      </c>
      <c r="EA11" s="1" t="s">
        <v>45</v>
      </c>
      <c r="EB11" s="1">
        <f>29/2</f>
        <v>14.5</v>
      </c>
      <c r="EC11" s="1">
        <f>Sheet1!$D$6</f>
        <v>1</v>
      </c>
      <c r="ED11" s="1">
        <v>14.5</v>
      </c>
      <c r="EE11" s="1" t="s">
        <v>45</v>
      </c>
      <c r="EF11" s="1">
        <v>14.5</v>
      </c>
      <c r="EH11" s="67"/>
      <c r="EI11" s="66"/>
      <c r="EJ11" s="51"/>
      <c r="EK11" s="51"/>
      <c r="EL11" s="51"/>
    </row>
    <row r="12" spans="1:184" ht="7.5" customHeight="1" x14ac:dyDescent="0.25">
      <c r="B12" s="1">
        <f>Sheet1!$D$6</f>
        <v>1</v>
      </c>
      <c r="C12" s="1">
        <f>Sheet1!$D$6</f>
        <v>1</v>
      </c>
      <c r="D12" s="1">
        <f>Sheet1!$D$6</f>
        <v>1</v>
      </c>
      <c r="E12" s="1">
        <f>Sheet1!$D$6</f>
        <v>1</v>
      </c>
      <c r="F12" s="1">
        <f>Sheet1!$D$6</f>
        <v>1</v>
      </c>
      <c r="G12" s="1">
        <f>Sheet1!$D$6</f>
        <v>1</v>
      </c>
      <c r="H12" s="1">
        <f>Sheet1!$D$6</f>
        <v>1</v>
      </c>
      <c r="I12" s="1">
        <f>Sheet1!$D$6</f>
        <v>1</v>
      </c>
      <c r="J12" s="1">
        <f>Sheet1!$D$6</f>
        <v>1</v>
      </c>
      <c r="K12" s="1">
        <f>Sheet1!$D$6</f>
        <v>1</v>
      </c>
      <c r="L12" s="1">
        <f>Sheet1!$D$6</f>
        <v>1</v>
      </c>
      <c r="M12" s="1">
        <f>Sheet1!$D$6</f>
        <v>1</v>
      </c>
      <c r="N12" s="1">
        <f>Sheet1!$D$6</f>
        <v>1</v>
      </c>
      <c r="O12" s="1">
        <f>Sheet1!$D$6</f>
        <v>1</v>
      </c>
      <c r="P12" s="1">
        <f>Sheet1!$D$6</f>
        <v>1</v>
      </c>
      <c r="Q12" s="1">
        <f>Sheet1!$D$6</f>
        <v>1</v>
      </c>
      <c r="R12" s="1">
        <f>Sheet1!$D$6</f>
        <v>1</v>
      </c>
      <c r="S12" s="1">
        <f>Sheet1!$D$6</f>
        <v>1</v>
      </c>
      <c r="T12" s="1">
        <f>Sheet1!$D$6</f>
        <v>1</v>
      </c>
      <c r="U12" s="1">
        <f>Sheet1!$D$6</f>
        <v>1</v>
      </c>
      <c r="V12" s="1">
        <f>Sheet1!$D$6</f>
        <v>1</v>
      </c>
      <c r="W12" s="1">
        <f>Sheet1!$D$6</f>
        <v>1</v>
      </c>
      <c r="X12" s="1">
        <f>Sheet1!$D$6</f>
        <v>1</v>
      </c>
      <c r="Y12" s="1">
        <f>Sheet1!$D$6</f>
        <v>1</v>
      </c>
      <c r="Z12" s="1">
        <f>Sheet1!$D$6</f>
        <v>1</v>
      </c>
      <c r="AA12" s="1">
        <f>Sheet1!$D$6</f>
        <v>1</v>
      </c>
      <c r="AB12" s="1">
        <f>Sheet1!$D$6</f>
        <v>1</v>
      </c>
      <c r="AC12" s="1">
        <f>Sheet1!$D$6</f>
        <v>1</v>
      </c>
      <c r="AD12" s="1">
        <f>Sheet1!$D$6</f>
        <v>1</v>
      </c>
      <c r="AE12" s="1">
        <f>Sheet1!$D$6</f>
        <v>1</v>
      </c>
      <c r="AF12" s="1">
        <f>Sheet1!$D$6</f>
        <v>1</v>
      </c>
      <c r="AG12" s="1">
        <f>Sheet1!$D$6</f>
        <v>1</v>
      </c>
      <c r="AH12" s="1">
        <f>Sheet1!$D$6</f>
        <v>1</v>
      </c>
      <c r="AI12" s="1">
        <f>Sheet1!$D$6</f>
        <v>1</v>
      </c>
      <c r="AJ12" s="1">
        <f>Sheet1!$D$6</f>
        <v>1</v>
      </c>
      <c r="AK12" s="1">
        <f>Sheet1!$D$6</f>
        <v>1</v>
      </c>
      <c r="AL12" s="1">
        <f>Sheet1!$D$6</f>
        <v>1</v>
      </c>
      <c r="AM12" s="1">
        <f>Sheet1!$D$6</f>
        <v>1</v>
      </c>
      <c r="AN12" s="1">
        <f>Sheet1!$D$6</f>
        <v>1</v>
      </c>
      <c r="AO12" s="1">
        <f>Sheet1!$D$6</f>
        <v>1</v>
      </c>
      <c r="AP12" s="1">
        <f>Sheet1!$D$6</f>
        <v>1</v>
      </c>
      <c r="AQ12" s="1">
        <f>Sheet1!$D$6</f>
        <v>1</v>
      </c>
      <c r="AR12" s="1">
        <f>Sheet1!$D$6</f>
        <v>1</v>
      </c>
      <c r="AS12" s="1">
        <f>Sheet1!$D$6</f>
        <v>1</v>
      </c>
      <c r="AT12" s="1">
        <f>Sheet1!$D$6</f>
        <v>1</v>
      </c>
      <c r="AU12" s="1">
        <f>Sheet1!$D$6</f>
        <v>1</v>
      </c>
      <c r="AV12" s="1">
        <f>Sheet1!$D$6</f>
        <v>1</v>
      </c>
      <c r="AW12" s="1">
        <f>Sheet1!$D$6</f>
        <v>1</v>
      </c>
      <c r="AX12" s="1">
        <f>Sheet1!$D$6</f>
        <v>1</v>
      </c>
      <c r="AY12" s="1">
        <f>Sheet1!$D$6</f>
        <v>1</v>
      </c>
      <c r="AZ12" s="1">
        <f>Sheet1!$D$6</f>
        <v>1</v>
      </c>
      <c r="BA12" s="1">
        <f>Sheet1!$D$6</f>
        <v>1</v>
      </c>
      <c r="BB12" s="1">
        <f>Sheet1!$D$6</f>
        <v>1</v>
      </c>
      <c r="BC12" s="1">
        <f>Sheet1!$D$6</f>
        <v>1</v>
      </c>
      <c r="BD12" s="1">
        <f>Sheet1!$D$6</f>
        <v>1</v>
      </c>
      <c r="BE12" s="1">
        <f>Sheet1!$D$6</f>
        <v>1</v>
      </c>
      <c r="BF12" s="1">
        <f>Sheet1!$D$6</f>
        <v>1</v>
      </c>
      <c r="BG12" s="1">
        <f>Sheet1!$D$6</f>
        <v>1</v>
      </c>
      <c r="BH12" s="1">
        <f>Sheet1!$D$6</f>
        <v>1</v>
      </c>
      <c r="BI12" s="1">
        <f>Sheet1!$D$6</f>
        <v>1</v>
      </c>
      <c r="BJ12" s="1">
        <f>Sheet1!$D$6</f>
        <v>1</v>
      </c>
      <c r="BK12" s="1">
        <f>Sheet1!$D$6</f>
        <v>1</v>
      </c>
      <c r="BL12" s="1">
        <f>Sheet1!$D$6</f>
        <v>1</v>
      </c>
      <c r="BM12" s="1">
        <f>Sheet1!$D$6</f>
        <v>1</v>
      </c>
      <c r="BN12" s="1">
        <f>Sheet1!$D$6</f>
        <v>1</v>
      </c>
      <c r="BO12" s="1">
        <f>Sheet1!$D$6</f>
        <v>1</v>
      </c>
      <c r="BP12" s="1">
        <f>Sheet1!$D$6</f>
        <v>1</v>
      </c>
      <c r="BQ12" s="1">
        <f>Sheet1!$D$6</f>
        <v>1</v>
      </c>
      <c r="BR12" s="1">
        <f>Sheet1!$D$6</f>
        <v>1</v>
      </c>
      <c r="BS12" s="1">
        <f>Sheet1!$D$6</f>
        <v>1</v>
      </c>
      <c r="BT12" s="1">
        <f>Sheet1!$D$6</f>
        <v>1</v>
      </c>
      <c r="BU12" s="1">
        <f>Sheet1!$D$6</f>
        <v>1</v>
      </c>
      <c r="BV12" s="1">
        <f>Sheet1!$D$6</f>
        <v>1</v>
      </c>
      <c r="BW12" s="1">
        <f>Sheet1!$D$6</f>
        <v>1</v>
      </c>
      <c r="BX12" s="1">
        <f>Sheet1!$D$6</f>
        <v>1</v>
      </c>
      <c r="BY12" s="1">
        <f>Sheet1!$D$6</f>
        <v>1</v>
      </c>
      <c r="BZ12" s="1">
        <f>Sheet1!$D$6</f>
        <v>1</v>
      </c>
      <c r="CA12" s="1">
        <f>Sheet1!$D$6</f>
        <v>1</v>
      </c>
      <c r="CB12" s="1">
        <f>Sheet1!$D$6</f>
        <v>1</v>
      </c>
      <c r="CC12" s="1">
        <f>Sheet1!$D$6</f>
        <v>1</v>
      </c>
      <c r="CD12" s="1">
        <f>Sheet1!$D$6</f>
        <v>1</v>
      </c>
      <c r="CE12" s="1">
        <f>Sheet1!$D$6</f>
        <v>1</v>
      </c>
      <c r="CF12" s="1">
        <f>Sheet1!$D$6</f>
        <v>1</v>
      </c>
      <c r="CG12" s="1">
        <f>Sheet1!$D$6</f>
        <v>1</v>
      </c>
      <c r="CH12" s="1">
        <f>Sheet1!$D$6</f>
        <v>1</v>
      </c>
      <c r="CI12" s="1">
        <f>Sheet1!$D$6</f>
        <v>1</v>
      </c>
      <c r="CJ12" s="1">
        <f>Sheet1!$D$6</f>
        <v>1</v>
      </c>
      <c r="CK12" s="1">
        <f>Sheet1!$D$6</f>
        <v>1</v>
      </c>
      <c r="CL12" s="1">
        <f>Sheet1!$D$6</f>
        <v>1</v>
      </c>
      <c r="CM12" s="1">
        <f>Sheet1!$D$6</f>
        <v>1</v>
      </c>
      <c r="CN12" s="1">
        <f>Sheet1!$D$6</f>
        <v>1</v>
      </c>
      <c r="CO12" s="1">
        <f>Sheet1!$D$6</f>
        <v>1</v>
      </c>
      <c r="CP12" s="1">
        <f>Sheet1!$D$6</f>
        <v>1</v>
      </c>
      <c r="CQ12" s="1">
        <f>Sheet1!$D$6</f>
        <v>1</v>
      </c>
      <c r="CR12" s="1">
        <f>Sheet1!$D$6</f>
        <v>1</v>
      </c>
      <c r="CS12" s="1">
        <f>Sheet1!$D$6</f>
        <v>1</v>
      </c>
      <c r="CT12" s="1">
        <f>Sheet1!$D$6</f>
        <v>1</v>
      </c>
      <c r="CU12" s="1">
        <f>Sheet1!$D$6</f>
        <v>1</v>
      </c>
      <c r="CV12" s="1">
        <f>Sheet1!$D$6</f>
        <v>1</v>
      </c>
      <c r="CW12" s="1">
        <f>Sheet1!$D$6</f>
        <v>1</v>
      </c>
      <c r="CX12" s="1">
        <f>Sheet1!$D$6</f>
        <v>1</v>
      </c>
      <c r="CY12" s="1">
        <f>Sheet1!$D$6</f>
        <v>1</v>
      </c>
      <c r="CZ12" s="1">
        <f>Sheet1!$D$6</f>
        <v>1</v>
      </c>
      <c r="DA12" s="1">
        <f>Sheet1!$D$6</f>
        <v>1</v>
      </c>
      <c r="DB12" s="1">
        <f>Sheet1!$D$6</f>
        <v>1</v>
      </c>
      <c r="DC12" s="1">
        <f>Sheet1!$D$6</f>
        <v>1</v>
      </c>
      <c r="DD12" s="1">
        <f>Sheet1!$D$6</f>
        <v>1</v>
      </c>
      <c r="DE12" s="1">
        <f>Sheet1!$D$6</f>
        <v>1</v>
      </c>
      <c r="DF12" s="1">
        <f>Sheet1!$D$6</f>
        <v>1</v>
      </c>
      <c r="DG12" s="1">
        <f>Sheet1!$D$6</f>
        <v>1</v>
      </c>
      <c r="DH12" s="1">
        <f>Sheet1!$D$6</f>
        <v>1</v>
      </c>
      <c r="DI12" s="1">
        <f>Sheet1!$D$6</f>
        <v>1</v>
      </c>
      <c r="DJ12" s="1">
        <f>Sheet1!$D$6</f>
        <v>1</v>
      </c>
      <c r="DK12" s="1">
        <f>Sheet1!$D$6</f>
        <v>1</v>
      </c>
      <c r="DL12" s="1">
        <f>Sheet1!$D$6</f>
        <v>1</v>
      </c>
      <c r="DM12" s="1">
        <f>Sheet1!$D$6</f>
        <v>1</v>
      </c>
      <c r="DN12" s="1">
        <f>Sheet1!$D$6</f>
        <v>1</v>
      </c>
      <c r="DO12" s="1">
        <f>Sheet1!$D$6</f>
        <v>1</v>
      </c>
      <c r="DP12" s="1">
        <f>Sheet1!$D$6</f>
        <v>1</v>
      </c>
      <c r="DQ12" s="1">
        <f>Sheet1!$D$6</f>
        <v>1</v>
      </c>
      <c r="DR12" s="1">
        <f>Sheet1!$D$6</f>
        <v>1</v>
      </c>
      <c r="DS12" s="1">
        <f>Sheet1!$D$6</f>
        <v>1</v>
      </c>
      <c r="DT12" s="1">
        <f>Sheet1!$D$6</f>
        <v>1</v>
      </c>
      <c r="DU12" s="1">
        <f>Sheet1!$D$6</f>
        <v>1</v>
      </c>
      <c r="DV12" s="1">
        <f>Sheet1!$D$6</f>
        <v>1</v>
      </c>
      <c r="DW12" s="1">
        <f>Sheet1!$D$6</f>
        <v>1</v>
      </c>
      <c r="DX12" s="1">
        <f>Sheet1!$D$6</f>
        <v>1</v>
      </c>
      <c r="DY12" s="1">
        <f>Sheet1!$D$6</f>
        <v>1</v>
      </c>
      <c r="DZ12" s="1">
        <f>Sheet1!$D$6</f>
        <v>1</v>
      </c>
      <c r="EA12" s="1">
        <f>Sheet1!$D$6</f>
        <v>1</v>
      </c>
      <c r="EB12" s="1">
        <f>Sheet1!$D$6</f>
        <v>1</v>
      </c>
      <c r="EC12" s="1">
        <f>Sheet1!$D$6</f>
        <v>1</v>
      </c>
      <c r="ED12" s="1">
        <f>Sheet1!$D$6</f>
        <v>1</v>
      </c>
      <c r="EE12" s="1">
        <f>Sheet1!$D$6</f>
        <v>1</v>
      </c>
      <c r="EF12" s="1">
        <f>Sheet1!$D$6</f>
        <v>1</v>
      </c>
      <c r="EH12" s="67"/>
      <c r="EI12" s="66"/>
      <c r="EJ12" s="51"/>
      <c r="EK12" s="51"/>
      <c r="EL12" s="51"/>
    </row>
    <row r="13" spans="1:184" ht="42" customHeight="1" x14ac:dyDescent="0.25">
      <c r="A13" s="13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E13" s="1">
        <f>Sheet1!$D$6</f>
        <v>1</v>
      </c>
      <c r="AF13" s="1">
        <v>14.5</v>
      </c>
      <c r="AG13" s="1" t="s">
        <v>45</v>
      </c>
      <c r="AH13" s="1">
        <v>14.5</v>
      </c>
      <c r="AI13" s="1">
        <f>Sheet1!$D$6</f>
        <v>1</v>
      </c>
      <c r="AJ13" s="1">
        <v>14.5</v>
      </c>
      <c r="AK13" s="1" t="s">
        <v>45</v>
      </c>
      <c r="AL13" s="1">
        <v>14.5</v>
      </c>
      <c r="AM13" s="1">
        <f>Sheet1!$D$6</f>
        <v>1</v>
      </c>
      <c r="AN13" s="1">
        <v>14.5</v>
      </c>
      <c r="AO13" s="1" t="s">
        <v>45</v>
      </c>
      <c r="AP13" s="1">
        <f>29/2</f>
        <v>14.5</v>
      </c>
      <c r="AQ13" s="1">
        <f>Sheet1!$D$6</f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C13" s="1">
        <f>Sheet1!$D$6</f>
        <v>1</v>
      </c>
      <c r="BD13" s="1">
        <v>14.5</v>
      </c>
      <c r="BE13" s="1" t="s">
        <v>45</v>
      </c>
      <c r="BF13" s="1">
        <v>14.5</v>
      </c>
      <c r="BG13" s="1">
        <f>Sheet1!$D$6</f>
        <v>1</v>
      </c>
      <c r="BH13" s="1">
        <v>14.5</v>
      </c>
      <c r="BI13" s="1" t="s">
        <v>45</v>
      </c>
      <c r="BJ13" s="1">
        <v>14.5</v>
      </c>
      <c r="BK13" s="1">
        <f>Sheet1!$D$6</f>
        <v>1</v>
      </c>
      <c r="BL13" s="1">
        <v>14.5</v>
      </c>
      <c r="BM13" s="1" t="s">
        <v>45</v>
      </c>
      <c r="BN13" s="1">
        <v>14.5</v>
      </c>
      <c r="BO13" s="1">
        <f>Sheet1!$D$6</f>
        <v>1</v>
      </c>
      <c r="BP13" s="1">
        <v>14.5</v>
      </c>
      <c r="BQ13" s="1" t="s">
        <v>45</v>
      </c>
      <c r="BR13" s="1">
        <v>14.5</v>
      </c>
      <c r="BS13" s="1">
        <f>Sheet1!$D$6</f>
        <v>1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f>29/2</f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CO13" s="1" t="s">
        <v>45</v>
      </c>
      <c r="CP13" s="1">
        <v>14.5</v>
      </c>
      <c r="CQ13" s="1">
        <f>Sheet1!$D$6</f>
        <v>1</v>
      </c>
      <c r="CR13" s="1">
        <v>14.5</v>
      </c>
      <c r="CS13" s="1" t="s">
        <v>45</v>
      </c>
      <c r="CT13" s="1">
        <v>14.5</v>
      </c>
      <c r="CU13" s="1">
        <f>Sheet1!$D$6</f>
        <v>1</v>
      </c>
      <c r="CV13" s="1">
        <v>14.5</v>
      </c>
      <c r="CW13" s="1" t="s">
        <v>45</v>
      </c>
      <c r="CX13" s="1">
        <v>14.5</v>
      </c>
      <c r="CY13" s="1">
        <f>Sheet1!$D$6</f>
        <v>1</v>
      </c>
      <c r="CZ13" s="1">
        <v>14.5</v>
      </c>
      <c r="DA13" s="1" t="s">
        <v>45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G13" s="1">
        <f>Sheet1!$D$6</f>
        <v>1</v>
      </c>
      <c r="DH13" s="1">
        <v>14.5</v>
      </c>
      <c r="DI13" s="1" t="s">
        <v>45</v>
      </c>
      <c r="DJ13" s="1">
        <v>14.5</v>
      </c>
      <c r="DK13" s="1">
        <f>Sheet1!$D$6</f>
        <v>1</v>
      </c>
      <c r="DL13" s="1">
        <v>14.5</v>
      </c>
      <c r="DM13" s="1" t="s">
        <v>45</v>
      </c>
      <c r="DN13" s="1">
        <v>14.5</v>
      </c>
      <c r="DO13" s="1">
        <f>Sheet1!$D$6</f>
        <v>1</v>
      </c>
      <c r="DP13" s="1">
        <v>14.5</v>
      </c>
      <c r="DQ13" s="1" t="s">
        <v>45</v>
      </c>
      <c r="DR13" s="1">
        <v>14.5</v>
      </c>
      <c r="DS13" s="1">
        <f>Sheet1!$D$6</f>
        <v>1</v>
      </c>
      <c r="DT13" s="1">
        <v>14.5</v>
      </c>
      <c r="DU13" s="1" t="s">
        <v>45</v>
      </c>
      <c r="DV13" s="1">
        <v>14.5</v>
      </c>
      <c r="DW13" s="1">
        <f>Sheet1!$D$6</f>
        <v>1</v>
      </c>
      <c r="DX13" s="1">
        <v>14.5</v>
      </c>
      <c r="DY13" s="1" t="s">
        <v>45</v>
      </c>
      <c r="DZ13" s="1">
        <f>29/2</f>
        <v>14.5</v>
      </c>
      <c r="EA13" s="1">
        <f>Sheet1!$D$6</f>
        <v>1</v>
      </c>
      <c r="EB13" s="1">
        <v>14.5</v>
      </c>
      <c r="EC13" s="1" t="s">
        <v>45</v>
      </c>
      <c r="ED13" s="1">
        <v>14.5</v>
      </c>
      <c r="EE13" s="1">
        <f>Sheet1!$D$6</f>
        <v>1</v>
      </c>
      <c r="EF13" s="1">
        <v>14</v>
      </c>
      <c r="EH13" s="67"/>
      <c r="EI13" s="66"/>
    </row>
    <row r="14" spans="1:184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C14" s="1">
        <f>Sheet1!$D$5</f>
        <v>1</v>
      </c>
      <c r="BD14" s="1">
        <f>Sheet1!$D$5</f>
        <v>1</v>
      </c>
      <c r="BE14" s="1">
        <f>Sheet1!$D$5</f>
        <v>1</v>
      </c>
      <c r="BF14" s="1">
        <f>Sheet1!$D$5</f>
        <v>1</v>
      </c>
      <c r="BG14" s="1">
        <f>Sheet1!$D$5</f>
        <v>1</v>
      </c>
      <c r="BH14" s="1">
        <f>Sheet1!$D$5</f>
        <v>1</v>
      </c>
      <c r="BI14" s="1">
        <f>Sheet1!$D$5</f>
        <v>1</v>
      </c>
      <c r="BJ14" s="1">
        <f>Sheet1!$D$5</f>
        <v>1</v>
      </c>
      <c r="BK14" s="1">
        <f>Sheet1!$D$5</f>
        <v>1</v>
      </c>
      <c r="BL14" s="1">
        <f>Sheet1!$D$5</f>
        <v>1</v>
      </c>
      <c r="BM14" s="1">
        <f>Sheet1!$D$5</f>
        <v>1</v>
      </c>
      <c r="BN14" s="1">
        <f>Sheet1!$D$5</f>
        <v>1</v>
      </c>
      <c r="BO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CO14" s="1">
        <f>Sheet1!$D$5</f>
        <v>1</v>
      </c>
      <c r="CP14" s="1">
        <f>Sheet1!$D$5</f>
        <v>1</v>
      </c>
      <c r="CQ14" s="1">
        <f>Sheet1!$D$5</f>
        <v>1</v>
      </c>
      <c r="CR14" s="1">
        <f>Sheet1!$D$5</f>
        <v>1</v>
      </c>
      <c r="CS14" s="1">
        <f>Sheet1!$D$5</f>
        <v>1</v>
      </c>
      <c r="CT14" s="1">
        <f>Sheet1!$D$5</f>
        <v>1</v>
      </c>
      <c r="CU14" s="1">
        <f>Sheet1!$D$5</f>
        <v>1</v>
      </c>
      <c r="CV14" s="1">
        <f>Sheet1!$D$5</f>
        <v>1</v>
      </c>
      <c r="CW14" s="1">
        <f>Sheet1!$D$5</f>
        <v>1</v>
      </c>
      <c r="CX14" s="1">
        <f>Sheet1!$D$5</f>
        <v>1</v>
      </c>
      <c r="CY14" s="1">
        <f>Sheet1!$D$5</f>
        <v>1</v>
      </c>
      <c r="CZ14" s="1">
        <f>Sheet1!$D$5</f>
        <v>1</v>
      </c>
      <c r="DA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G14" s="1">
        <f>Sheet1!$D$5</f>
        <v>1</v>
      </c>
      <c r="DH14" s="1">
        <f>Sheet1!$D$5</f>
        <v>1</v>
      </c>
      <c r="DI14" s="1">
        <f>Sheet1!$D$5</f>
        <v>1</v>
      </c>
      <c r="DJ14" s="1">
        <f>Sheet1!$D$5</f>
        <v>1</v>
      </c>
      <c r="DK14" s="1">
        <f>Sheet1!$D$5</f>
        <v>1</v>
      </c>
      <c r="DL14" s="1">
        <f>Sheet1!$D$5</f>
        <v>1</v>
      </c>
      <c r="DM14" s="1">
        <f>Sheet1!$D$5</f>
        <v>1</v>
      </c>
      <c r="DN14" s="1">
        <f>Sheet1!$D$5</f>
        <v>1</v>
      </c>
      <c r="DO14" s="1">
        <f>Sheet1!$D$5</f>
        <v>1</v>
      </c>
      <c r="DP14" s="1">
        <f>Sheet1!$D$5</f>
        <v>1</v>
      </c>
      <c r="DQ14" s="1">
        <f>Sheet1!$D$5</f>
        <v>1</v>
      </c>
      <c r="DR14" s="1">
        <f>Sheet1!$D$5</f>
        <v>1</v>
      </c>
      <c r="DS14" s="1">
        <f>Sheet1!$D$5</f>
        <v>1</v>
      </c>
      <c r="DT14" s="1">
        <f>Sheet1!$D$5</f>
        <v>1</v>
      </c>
      <c r="DU14" s="1">
        <f>Sheet1!$D$5</f>
        <v>1</v>
      </c>
      <c r="DV14" s="1">
        <f>Sheet1!$D$5</f>
        <v>1</v>
      </c>
      <c r="DW14" s="1">
        <f>Sheet1!$D$5</f>
        <v>1</v>
      </c>
      <c r="DX14" s="1">
        <f>Sheet1!$D$5</f>
        <v>1</v>
      </c>
      <c r="DY14" s="1">
        <f>Sheet1!$D$5</f>
        <v>1</v>
      </c>
      <c r="DZ14" s="1">
        <f>Sheet1!$D$5</f>
        <v>1</v>
      </c>
      <c r="EA14" s="1">
        <f>Sheet1!$D$5</f>
        <v>1</v>
      </c>
      <c r="EB14" s="1">
        <f>Sheet1!$D$5</f>
        <v>1</v>
      </c>
      <c r="EC14" s="1">
        <f>Sheet1!$D$5</f>
        <v>1</v>
      </c>
      <c r="ED14" s="1">
        <f>Sheet1!$D$5</f>
        <v>1</v>
      </c>
      <c r="EE14" s="1">
        <f>Sheet1!$D$5</f>
        <v>1</v>
      </c>
      <c r="EF14" s="1">
        <f>Sheet1!$D$5</f>
        <v>1</v>
      </c>
      <c r="EH14" s="67"/>
      <c r="EI14" s="66"/>
    </row>
    <row r="15" spans="1:184" ht="42" customHeight="1" x14ac:dyDescent="0.25">
      <c r="A15" s="13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E15" s="1" t="s">
        <v>45</v>
      </c>
      <c r="AF15" s="1">
        <v>14.5</v>
      </c>
      <c r="AG15" s="1">
        <f>Sheet1!$D$6</f>
        <v>1</v>
      </c>
      <c r="AH15" s="1">
        <v>14.5</v>
      </c>
      <c r="AI15" s="1" t="s">
        <v>45</v>
      </c>
      <c r="AJ15" s="1">
        <v>14.5</v>
      </c>
      <c r="AK15" s="1">
        <f>Sheet1!$D$6</f>
        <v>1</v>
      </c>
      <c r="AL15" s="1">
        <v>14.5</v>
      </c>
      <c r="AM15" s="1" t="s">
        <v>45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f>29/2</f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C15" s="1" t="s">
        <v>45</v>
      </c>
      <c r="BD15" s="1">
        <v>14.5</v>
      </c>
      <c r="BE15" s="1">
        <f>Sheet1!$D$6</f>
        <v>1</v>
      </c>
      <c r="BF15" s="1">
        <v>14.5</v>
      </c>
      <c r="BG15" s="1" t="s">
        <v>45</v>
      </c>
      <c r="BH15" s="1">
        <v>14.5</v>
      </c>
      <c r="BI15" s="1">
        <f>Sheet1!$D$6</f>
        <v>1</v>
      </c>
      <c r="BJ15" s="1">
        <v>14.5</v>
      </c>
      <c r="BK15" s="1" t="s">
        <v>45</v>
      </c>
      <c r="BL15" s="1">
        <v>14.5</v>
      </c>
      <c r="BM15" s="1">
        <f>Sheet1!$D$6</f>
        <v>1</v>
      </c>
      <c r="BN15" s="1">
        <v>14.5</v>
      </c>
      <c r="BO15" s="1" t="s">
        <v>45</v>
      </c>
      <c r="BP15" s="1">
        <v>14.5</v>
      </c>
      <c r="BQ15" s="1">
        <f>Sheet1!$D$6</f>
        <v>1</v>
      </c>
      <c r="BR15" s="1">
        <v>14.5</v>
      </c>
      <c r="BS15" s="1" t="s">
        <v>45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f>29/2</f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CO15" s="1">
        <f>Sheet1!$D$6</f>
        <v>1</v>
      </c>
      <c r="CP15" s="1">
        <v>14.5</v>
      </c>
      <c r="CQ15" s="1" t="s">
        <v>45</v>
      </c>
      <c r="CR15" s="1">
        <v>14.5</v>
      </c>
      <c r="CS15" s="1">
        <f>Sheet1!$D$6</f>
        <v>1</v>
      </c>
      <c r="CT15" s="1">
        <v>14.5</v>
      </c>
      <c r="CU15" s="1" t="s">
        <v>45</v>
      </c>
      <c r="CV15" s="1">
        <v>14.5</v>
      </c>
      <c r="CW15" s="1">
        <f>Sheet1!$D$6</f>
        <v>1</v>
      </c>
      <c r="CX15" s="1">
        <v>14.5</v>
      </c>
      <c r="CY15" s="1" t="s">
        <v>45</v>
      </c>
      <c r="CZ15" s="1">
        <v>14.5</v>
      </c>
      <c r="DA15" s="1">
        <f>Sheet1!$D$6</f>
        <v>1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14.5</v>
      </c>
      <c r="DG15" s="1" t="s">
        <v>45</v>
      </c>
      <c r="DH15" s="1">
        <v>14.5</v>
      </c>
      <c r="DI15" s="1">
        <f>Sheet1!$D$6</f>
        <v>1</v>
      </c>
      <c r="DJ15" s="1">
        <v>14.5</v>
      </c>
      <c r="DK15" s="1" t="s">
        <v>45</v>
      </c>
      <c r="DL15" s="1">
        <v>14.5</v>
      </c>
      <c r="DM15" s="1">
        <f>Sheet1!$D$6</f>
        <v>1</v>
      </c>
      <c r="DN15" s="1">
        <v>14.5</v>
      </c>
      <c r="DO15" s="1" t="s">
        <v>45</v>
      </c>
      <c r="DP15" s="1">
        <v>14.5</v>
      </c>
      <c r="DQ15" s="1">
        <f>Sheet1!$D$6</f>
        <v>1</v>
      </c>
      <c r="DR15" s="1">
        <v>14.5</v>
      </c>
      <c r="DS15" s="1" t="s">
        <v>45</v>
      </c>
      <c r="DT15" s="1">
        <v>14.5</v>
      </c>
      <c r="DU15" s="1">
        <f>Sheet1!$D$6</f>
        <v>1</v>
      </c>
      <c r="DV15" s="1">
        <v>14.5</v>
      </c>
      <c r="DW15" s="1" t="s">
        <v>45</v>
      </c>
      <c r="DX15" s="1">
        <v>14.5</v>
      </c>
      <c r="DY15" s="1">
        <f>Sheet1!$D$6</f>
        <v>1</v>
      </c>
      <c r="DZ15" s="1">
        <v>14.5</v>
      </c>
      <c r="EA15" s="1" t="s">
        <v>45</v>
      </c>
      <c r="EB15" s="1">
        <f>29/2</f>
        <v>14.5</v>
      </c>
      <c r="EC15" s="1">
        <f>Sheet1!$D$6</f>
        <v>1</v>
      </c>
      <c r="ED15" s="1">
        <v>14.5</v>
      </c>
      <c r="EE15" s="1" t="s">
        <v>45</v>
      </c>
      <c r="EF15" s="1">
        <v>14.5</v>
      </c>
      <c r="EH15" s="67"/>
      <c r="EI15" s="66"/>
    </row>
    <row r="16" spans="1:184" ht="7.5" customHeight="1" x14ac:dyDescent="0.25">
      <c r="B16" s="1">
        <f>Sheet1!$D$6</f>
        <v>1</v>
      </c>
      <c r="C16" s="1">
        <f>Sheet1!$D$6</f>
        <v>1</v>
      </c>
      <c r="D16" s="1">
        <f>Sheet1!$D$6</f>
        <v>1</v>
      </c>
      <c r="E16" s="1">
        <f>Sheet1!$D$6</f>
        <v>1</v>
      </c>
      <c r="F16" s="1">
        <f>Sheet1!$D$6</f>
        <v>1</v>
      </c>
      <c r="G16" s="1">
        <f>Sheet1!$D$6</f>
        <v>1</v>
      </c>
      <c r="H16" s="1">
        <f>Sheet1!$D$6</f>
        <v>1</v>
      </c>
      <c r="I16" s="1">
        <f>Sheet1!$D$6</f>
        <v>1</v>
      </c>
      <c r="J16" s="1">
        <f>Sheet1!$D$6</f>
        <v>1</v>
      </c>
      <c r="K16" s="1">
        <f>Sheet1!$D$6</f>
        <v>1</v>
      </c>
      <c r="L16" s="1">
        <f>Sheet1!$D$6</f>
        <v>1</v>
      </c>
      <c r="M16" s="1">
        <f>Sheet1!$D$6</f>
        <v>1</v>
      </c>
      <c r="N16" s="1">
        <f>Sheet1!$D$6</f>
        <v>1</v>
      </c>
      <c r="O16" s="1">
        <f>Sheet1!$D$6</f>
        <v>1</v>
      </c>
      <c r="P16" s="1">
        <f>Sheet1!$D$6</f>
        <v>1</v>
      </c>
      <c r="Q16" s="1">
        <f>Sheet1!$D$6</f>
        <v>1</v>
      </c>
      <c r="R16" s="1">
        <f>Sheet1!$D$6</f>
        <v>1</v>
      </c>
      <c r="S16" s="1">
        <f>Sheet1!$D$6</f>
        <v>1</v>
      </c>
      <c r="T16" s="1">
        <f>Sheet1!$D$6</f>
        <v>1</v>
      </c>
      <c r="U16" s="1">
        <f>Sheet1!$D$6</f>
        <v>1</v>
      </c>
      <c r="V16" s="1">
        <f>Sheet1!$D$6</f>
        <v>1</v>
      </c>
      <c r="W16" s="1">
        <f>Sheet1!$D$6</f>
        <v>1</v>
      </c>
      <c r="X16" s="1">
        <f>Sheet1!$D$6</f>
        <v>1</v>
      </c>
      <c r="Y16" s="1">
        <f>Sheet1!$D$6</f>
        <v>1</v>
      </c>
      <c r="Z16" s="1">
        <f>Sheet1!$D$6</f>
        <v>1</v>
      </c>
      <c r="AA16" s="1">
        <f>Sheet1!$D$6</f>
        <v>1</v>
      </c>
      <c r="AB16" s="1">
        <f>Sheet1!$D$6</f>
        <v>1</v>
      </c>
      <c r="AC16" s="1">
        <f>Sheet1!$D$6</f>
        <v>1</v>
      </c>
      <c r="AD16" s="1">
        <f>Sheet1!$D$6</f>
        <v>1</v>
      </c>
      <c r="AE16" s="1">
        <f>Sheet1!$D$6</f>
        <v>1</v>
      </c>
      <c r="AF16" s="1">
        <f>Sheet1!$D$6</f>
        <v>1</v>
      </c>
      <c r="AG16" s="1">
        <f>Sheet1!$D$6</f>
        <v>1</v>
      </c>
      <c r="AH16" s="1">
        <f>Sheet1!$D$6</f>
        <v>1</v>
      </c>
      <c r="AI16" s="1">
        <f>Sheet1!$D$6</f>
        <v>1</v>
      </c>
      <c r="AJ16" s="1">
        <f>Sheet1!$D$6</f>
        <v>1</v>
      </c>
      <c r="AK16" s="1">
        <f>Sheet1!$D$6</f>
        <v>1</v>
      </c>
      <c r="AL16" s="1">
        <f>Sheet1!$D$6</f>
        <v>1</v>
      </c>
      <c r="AM16" s="1">
        <f>Sheet1!$D$6</f>
        <v>1</v>
      </c>
      <c r="AN16" s="1">
        <f>Sheet1!$D$6</f>
        <v>1</v>
      </c>
      <c r="AO16" s="1">
        <f>Sheet1!$D$6</f>
        <v>1</v>
      </c>
      <c r="AP16" s="1">
        <f>Sheet1!$D$6</f>
        <v>1</v>
      </c>
      <c r="AQ16" s="1">
        <f>Sheet1!$D$6</f>
        <v>1</v>
      </c>
      <c r="AR16" s="1">
        <f>Sheet1!$D$6</f>
        <v>1</v>
      </c>
      <c r="AS16" s="1">
        <f>Sheet1!$D$6</f>
        <v>1</v>
      </c>
      <c r="AT16" s="1">
        <f>Sheet1!$D$6</f>
        <v>1</v>
      </c>
      <c r="AU16" s="1">
        <f>Sheet1!$D$6</f>
        <v>1</v>
      </c>
      <c r="AV16" s="1">
        <f>Sheet1!$D$6</f>
        <v>1</v>
      </c>
      <c r="AW16" s="1">
        <f>Sheet1!$D$6</f>
        <v>1</v>
      </c>
      <c r="AX16" s="1">
        <f>Sheet1!$D$6</f>
        <v>1</v>
      </c>
      <c r="AY16" s="1">
        <f>Sheet1!$D$6</f>
        <v>1</v>
      </c>
      <c r="AZ16" s="1">
        <f>Sheet1!$D$6</f>
        <v>1</v>
      </c>
      <c r="BA16" s="1">
        <f>Sheet1!$D$6</f>
        <v>1</v>
      </c>
      <c r="BB16" s="1">
        <f>Sheet1!$D$6</f>
        <v>1</v>
      </c>
      <c r="BC16" s="1">
        <f>Sheet1!$D$6</f>
        <v>1</v>
      </c>
      <c r="BD16" s="1">
        <f>Sheet1!$D$6</f>
        <v>1</v>
      </c>
      <c r="BE16" s="1">
        <f>Sheet1!$D$6</f>
        <v>1</v>
      </c>
      <c r="BF16" s="1">
        <f>Sheet1!$D$6</f>
        <v>1</v>
      </c>
      <c r="BG16" s="1">
        <f>Sheet1!$D$6</f>
        <v>1</v>
      </c>
      <c r="BH16" s="1">
        <f>Sheet1!$D$6</f>
        <v>1</v>
      </c>
      <c r="BI16" s="1">
        <f>Sheet1!$D$6</f>
        <v>1</v>
      </c>
      <c r="BJ16" s="1">
        <f>Sheet1!$D$6</f>
        <v>1</v>
      </c>
      <c r="BK16" s="1">
        <f>Sheet1!$D$6</f>
        <v>1</v>
      </c>
      <c r="BL16" s="1">
        <f>Sheet1!$D$6</f>
        <v>1</v>
      </c>
      <c r="BM16" s="1">
        <f>Sheet1!$D$6</f>
        <v>1</v>
      </c>
      <c r="BN16" s="1">
        <f>Sheet1!$D$6</f>
        <v>1</v>
      </c>
      <c r="BO16" s="1">
        <f>Sheet1!$D$6</f>
        <v>1</v>
      </c>
      <c r="BP16" s="1">
        <f>Sheet1!$D$6</f>
        <v>1</v>
      </c>
      <c r="BQ16" s="1">
        <f>Sheet1!$D$6</f>
        <v>1</v>
      </c>
      <c r="BR16" s="1">
        <f>Sheet1!$D$6</f>
        <v>1</v>
      </c>
      <c r="BS16" s="1">
        <f>Sheet1!$D$6</f>
        <v>1</v>
      </c>
      <c r="BT16" s="1">
        <f>Sheet1!$D$6</f>
        <v>1</v>
      </c>
      <c r="BU16" s="1">
        <f>Sheet1!$D$6</f>
        <v>1</v>
      </c>
      <c r="BV16" s="1">
        <f>Sheet1!$D$6</f>
        <v>1</v>
      </c>
      <c r="BW16" s="1">
        <f>Sheet1!$D$6</f>
        <v>1</v>
      </c>
      <c r="BX16" s="1">
        <f>Sheet1!$D$6</f>
        <v>1</v>
      </c>
      <c r="BY16" s="1">
        <f>Sheet1!$D$6</f>
        <v>1</v>
      </c>
      <c r="BZ16" s="1">
        <f>Sheet1!$D$6</f>
        <v>1</v>
      </c>
      <c r="CA16" s="1">
        <f>Sheet1!$D$6</f>
        <v>1</v>
      </c>
      <c r="CB16" s="1">
        <f>Sheet1!$D$6</f>
        <v>1</v>
      </c>
      <c r="CC16" s="1">
        <f>Sheet1!$D$6</f>
        <v>1</v>
      </c>
      <c r="CD16" s="1">
        <f>Sheet1!$D$6</f>
        <v>1</v>
      </c>
      <c r="CE16" s="1">
        <f>Sheet1!$D$6</f>
        <v>1</v>
      </c>
      <c r="CF16" s="1">
        <f>Sheet1!$D$6</f>
        <v>1</v>
      </c>
      <c r="CG16" s="1">
        <f>Sheet1!$D$6</f>
        <v>1</v>
      </c>
      <c r="CH16" s="1">
        <f>Sheet1!$D$6</f>
        <v>1</v>
      </c>
      <c r="CI16" s="1">
        <f>Sheet1!$D$6</f>
        <v>1</v>
      </c>
      <c r="CJ16" s="1">
        <f>Sheet1!$D$6</f>
        <v>1</v>
      </c>
      <c r="CK16" s="1">
        <f>Sheet1!$D$6</f>
        <v>1</v>
      </c>
      <c r="CL16" s="1">
        <f>Sheet1!$D$6</f>
        <v>1</v>
      </c>
      <c r="CM16" s="1">
        <f>Sheet1!$D$6</f>
        <v>1</v>
      </c>
      <c r="CN16" s="1">
        <f>Sheet1!$D$6</f>
        <v>1</v>
      </c>
      <c r="CO16" s="1">
        <f>Sheet1!$D$6</f>
        <v>1</v>
      </c>
      <c r="CP16" s="1">
        <f>Sheet1!$D$6</f>
        <v>1</v>
      </c>
      <c r="CQ16" s="1">
        <f>Sheet1!$D$6</f>
        <v>1</v>
      </c>
      <c r="CR16" s="1">
        <f>Sheet1!$D$6</f>
        <v>1</v>
      </c>
      <c r="CS16" s="1">
        <f>Sheet1!$D$6</f>
        <v>1</v>
      </c>
      <c r="CT16" s="1">
        <f>Sheet1!$D$6</f>
        <v>1</v>
      </c>
      <c r="CU16" s="1">
        <f>Sheet1!$D$6</f>
        <v>1</v>
      </c>
      <c r="CV16" s="1">
        <f>Sheet1!$D$6</f>
        <v>1</v>
      </c>
      <c r="CW16" s="1">
        <f>Sheet1!$D$6</f>
        <v>1</v>
      </c>
      <c r="CX16" s="1">
        <f>Sheet1!$D$6</f>
        <v>1</v>
      </c>
      <c r="CY16" s="1">
        <f>Sheet1!$D$6</f>
        <v>1</v>
      </c>
      <c r="CZ16" s="1">
        <f>Sheet1!$D$6</f>
        <v>1</v>
      </c>
      <c r="DA16" s="1">
        <f>Sheet1!$D$6</f>
        <v>1</v>
      </c>
      <c r="DB16" s="1">
        <f>Sheet1!$D$6</f>
        <v>1</v>
      </c>
      <c r="DC16" s="1">
        <f>Sheet1!$D$6</f>
        <v>1</v>
      </c>
      <c r="DD16" s="1">
        <f>Sheet1!$D$6</f>
        <v>1</v>
      </c>
      <c r="DE16" s="1">
        <f>Sheet1!$D$6</f>
        <v>1</v>
      </c>
      <c r="DF16" s="1">
        <f>Sheet1!$D$6</f>
        <v>1</v>
      </c>
      <c r="DG16" s="1">
        <f>Sheet1!$D$6</f>
        <v>1</v>
      </c>
      <c r="DH16" s="1">
        <f>Sheet1!$D$6</f>
        <v>1</v>
      </c>
      <c r="DI16" s="1">
        <f>Sheet1!$D$6</f>
        <v>1</v>
      </c>
      <c r="DJ16" s="1">
        <f>Sheet1!$D$6</f>
        <v>1</v>
      </c>
      <c r="DK16" s="1">
        <f>Sheet1!$D$6</f>
        <v>1</v>
      </c>
      <c r="DL16" s="1">
        <f>Sheet1!$D$6</f>
        <v>1</v>
      </c>
      <c r="DM16" s="1">
        <f>Sheet1!$D$6</f>
        <v>1</v>
      </c>
      <c r="DN16" s="1">
        <f>Sheet1!$D$6</f>
        <v>1</v>
      </c>
      <c r="DO16" s="1">
        <f>Sheet1!$D$6</f>
        <v>1</v>
      </c>
      <c r="DP16" s="1">
        <f>Sheet1!$D$6</f>
        <v>1</v>
      </c>
      <c r="DQ16" s="1">
        <f>Sheet1!$D$6</f>
        <v>1</v>
      </c>
      <c r="DR16" s="1">
        <f>Sheet1!$D$6</f>
        <v>1</v>
      </c>
      <c r="DS16" s="1">
        <f>Sheet1!$D$6</f>
        <v>1</v>
      </c>
      <c r="DT16" s="1">
        <f>Sheet1!$D$6</f>
        <v>1</v>
      </c>
      <c r="DU16" s="1">
        <f>Sheet1!$D$6</f>
        <v>1</v>
      </c>
      <c r="DV16" s="1">
        <f>Sheet1!$D$6</f>
        <v>1</v>
      </c>
      <c r="DW16" s="1">
        <f>Sheet1!$D$6</f>
        <v>1</v>
      </c>
      <c r="DX16" s="1">
        <f>Sheet1!$D$6</f>
        <v>1</v>
      </c>
      <c r="DY16" s="1">
        <f>Sheet1!$D$6</f>
        <v>1</v>
      </c>
      <c r="DZ16" s="1">
        <f>Sheet1!$D$6</f>
        <v>1</v>
      </c>
      <c r="EA16" s="1">
        <f>Sheet1!$D$6</f>
        <v>1</v>
      </c>
      <c r="EB16" s="1">
        <f>Sheet1!$D$6</f>
        <v>1</v>
      </c>
      <c r="EC16" s="1">
        <f>Sheet1!$D$6</f>
        <v>1</v>
      </c>
      <c r="ED16" s="1">
        <f>Sheet1!$D$6</f>
        <v>1</v>
      </c>
      <c r="EE16" s="1">
        <f>Sheet1!$D$6</f>
        <v>1</v>
      </c>
      <c r="EF16" s="1">
        <f>Sheet1!$D$6</f>
        <v>1</v>
      </c>
      <c r="EH16" s="67"/>
      <c r="EI16" s="66"/>
    </row>
    <row r="17" spans="1:139" ht="42" customHeight="1" x14ac:dyDescent="0.25">
      <c r="A17" s="13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E17" s="1">
        <f>Sheet1!$D$6</f>
        <v>1</v>
      </c>
      <c r="AF17" s="1">
        <v>14.5</v>
      </c>
      <c r="AG17" s="1" t="s">
        <v>45</v>
      </c>
      <c r="AH17" s="1">
        <v>14.5</v>
      </c>
      <c r="AI17" s="1">
        <f>Sheet1!$D$6</f>
        <v>1</v>
      </c>
      <c r="AJ17" s="1">
        <v>14.5</v>
      </c>
      <c r="AK17" s="1" t="s">
        <v>45</v>
      </c>
      <c r="AL17" s="1">
        <v>14.5</v>
      </c>
      <c r="AM17" s="1">
        <f>Sheet1!$D$6</f>
        <v>1</v>
      </c>
      <c r="AN17" s="1">
        <v>14.5</v>
      </c>
      <c r="AO17" s="1" t="s">
        <v>45</v>
      </c>
      <c r="AP17" s="1">
        <f>29/2</f>
        <v>14.5</v>
      </c>
      <c r="AQ17" s="1">
        <f>Sheet1!$D$6</f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C17" s="1">
        <f>Sheet1!$D$6</f>
        <v>1</v>
      </c>
      <c r="BD17" s="1">
        <v>14.5</v>
      </c>
      <c r="BE17" s="1" t="s">
        <v>45</v>
      </c>
      <c r="BF17" s="1">
        <v>14.5</v>
      </c>
      <c r="BG17" s="1">
        <f>Sheet1!$D$6</f>
        <v>1</v>
      </c>
      <c r="BH17" s="1">
        <v>14.5</v>
      </c>
      <c r="BI17" s="1" t="s">
        <v>45</v>
      </c>
      <c r="BJ17" s="1">
        <v>14.5</v>
      </c>
      <c r="BK17" s="1">
        <f>Sheet1!$D$6</f>
        <v>1</v>
      </c>
      <c r="BL17" s="1">
        <v>14.5</v>
      </c>
      <c r="BM17" s="1" t="s">
        <v>45</v>
      </c>
      <c r="BN17" s="1">
        <v>14.5</v>
      </c>
      <c r="BO17" s="1">
        <f>Sheet1!$D$6</f>
        <v>1</v>
      </c>
      <c r="BP17" s="1">
        <v>14.5</v>
      </c>
      <c r="BQ17" s="1" t="s">
        <v>45</v>
      </c>
      <c r="BR17" s="1">
        <v>14.5</v>
      </c>
      <c r="BS17" s="1">
        <f>Sheet1!$D$6</f>
        <v>1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f>29/2</f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CO17" s="1" t="s">
        <v>45</v>
      </c>
      <c r="CP17" s="1">
        <v>14.5</v>
      </c>
      <c r="CQ17" s="1">
        <f>Sheet1!$D$6</f>
        <v>1</v>
      </c>
      <c r="CR17" s="1">
        <v>14.5</v>
      </c>
      <c r="CS17" s="1" t="s">
        <v>45</v>
      </c>
      <c r="CT17" s="1">
        <v>14.5</v>
      </c>
      <c r="CU17" s="1">
        <f>Sheet1!$D$6</f>
        <v>1</v>
      </c>
      <c r="CV17" s="1">
        <v>14.5</v>
      </c>
      <c r="CW17" s="1" t="s">
        <v>45</v>
      </c>
      <c r="CX17" s="1">
        <v>14.5</v>
      </c>
      <c r="CY17" s="1">
        <f>Sheet1!$D$6</f>
        <v>1</v>
      </c>
      <c r="CZ17" s="1">
        <v>14.5</v>
      </c>
      <c r="DA17" s="1" t="s">
        <v>45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G17" s="1">
        <f>Sheet1!$D$6</f>
        <v>1</v>
      </c>
      <c r="DH17" s="1">
        <v>14.5</v>
      </c>
      <c r="DI17" s="1" t="s">
        <v>45</v>
      </c>
      <c r="DJ17" s="1">
        <v>14.5</v>
      </c>
      <c r="DK17" s="1">
        <f>Sheet1!$D$6</f>
        <v>1</v>
      </c>
      <c r="DL17" s="1">
        <v>14.5</v>
      </c>
      <c r="DM17" s="1" t="s">
        <v>45</v>
      </c>
      <c r="DN17" s="1">
        <v>14.5</v>
      </c>
      <c r="DO17" s="1">
        <f>Sheet1!$D$6</f>
        <v>1</v>
      </c>
      <c r="DP17" s="1">
        <v>14.5</v>
      </c>
      <c r="DQ17" s="1" t="s">
        <v>45</v>
      </c>
      <c r="DR17" s="1">
        <v>14.5</v>
      </c>
      <c r="DS17" s="1">
        <f>Sheet1!$D$6</f>
        <v>1</v>
      </c>
      <c r="DT17" s="1">
        <v>14.5</v>
      </c>
      <c r="DU17" s="1" t="s">
        <v>45</v>
      </c>
      <c r="DV17" s="1">
        <v>14.5</v>
      </c>
      <c r="DW17" s="1">
        <f>Sheet1!$D$6</f>
        <v>1</v>
      </c>
      <c r="DX17" s="1">
        <v>14.5</v>
      </c>
      <c r="DY17" s="1" t="s">
        <v>45</v>
      </c>
      <c r="DZ17" s="1">
        <f>29/2</f>
        <v>14.5</v>
      </c>
      <c r="EA17" s="1">
        <f>Sheet1!$D$6</f>
        <v>1</v>
      </c>
      <c r="EB17" s="1">
        <v>14.5</v>
      </c>
      <c r="EC17" s="1" t="s">
        <v>45</v>
      </c>
      <c r="ED17" s="1">
        <v>14.5</v>
      </c>
      <c r="EE17" s="1">
        <f>Sheet1!$D$6</f>
        <v>1</v>
      </c>
      <c r="EF17" s="1">
        <v>14</v>
      </c>
      <c r="EH17" s="67"/>
      <c r="EI17" s="66"/>
    </row>
    <row r="18" spans="1:139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C18" s="1">
        <f>Sheet1!$D$5</f>
        <v>1</v>
      </c>
      <c r="BD18" s="1">
        <f>Sheet1!$D$5</f>
        <v>1</v>
      </c>
      <c r="BE18" s="1">
        <f>Sheet1!$D$5</f>
        <v>1</v>
      </c>
      <c r="BF18" s="1">
        <f>Sheet1!$D$5</f>
        <v>1</v>
      </c>
      <c r="BG18" s="1">
        <f>Sheet1!$D$5</f>
        <v>1</v>
      </c>
      <c r="BH18" s="1">
        <f>Sheet1!$D$5</f>
        <v>1</v>
      </c>
      <c r="BI18" s="1">
        <f>Sheet1!$D$5</f>
        <v>1</v>
      </c>
      <c r="BJ18" s="1">
        <f>Sheet1!$D$5</f>
        <v>1</v>
      </c>
      <c r="BK18" s="1">
        <f>Sheet1!$D$5</f>
        <v>1</v>
      </c>
      <c r="BL18" s="1">
        <f>Sheet1!$D$5</f>
        <v>1</v>
      </c>
      <c r="BM18" s="1">
        <f>Sheet1!$D$5</f>
        <v>1</v>
      </c>
      <c r="BN18" s="1">
        <f>Sheet1!$D$5</f>
        <v>1</v>
      </c>
      <c r="BO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CO18" s="1">
        <f>Sheet1!$D$5</f>
        <v>1</v>
      </c>
      <c r="CP18" s="1">
        <f>Sheet1!$D$5</f>
        <v>1</v>
      </c>
      <c r="CQ18" s="1">
        <f>Sheet1!$D$5</f>
        <v>1</v>
      </c>
      <c r="CR18" s="1">
        <f>Sheet1!$D$5</f>
        <v>1</v>
      </c>
      <c r="CS18" s="1">
        <f>Sheet1!$D$5</f>
        <v>1</v>
      </c>
      <c r="CT18" s="1">
        <f>Sheet1!$D$5</f>
        <v>1</v>
      </c>
      <c r="CU18" s="1">
        <f>Sheet1!$D$5</f>
        <v>1</v>
      </c>
      <c r="CV18" s="1">
        <f>Sheet1!$D$5</f>
        <v>1</v>
      </c>
      <c r="CW18" s="1">
        <f>Sheet1!$D$5</f>
        <v>1</v>
      </c>
      <c r="CX18" s="1">
        <f>Sheet1!$D$5</f>
        <v>1</v>
      </c>
      <c r="CY18" s="1">
        <f>Sheet1!$D$5</f>
        <v>1</v>
      </c>
      <c r="CZ18" s="1">
        <f>Sheet1!$D$5</f>
        <v>1</v>
      </c>
      <c r="DA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G18" s="1">
        <f>Sheet1!$D$5</f>
        <v>1</v>
      </c>
      <c r="DH18" s="1">
        <f>Sheet1!$D$5</f>
        <v>1</v>
      </c>
      <c r="DI18" s="1">
        <f>Sheet1!$D$5</f>
        <v>1</v>
      </c>
      <c r="DJ18" s="1">
        <f>Sheet1!$D$5</f>
        <v>1</v>
      </c>
      <c r="DK18" s="1">
        <f>Sheet1!$D$5</f>
        <v>1</v>
      </c>
      <c r="DL18" s="1">
        <f>Sheet1!$D$5</f>
        <v>1</v>
      </c>
      <c r="DM18" s="1">
        <f>Sheet1!$D$5</f>
        <v>1</v>
      </c>
      <c r="DN18" s="1">
        <f>Sheet1!$D$5</f>
        <v>1</v>
      </c>
      <c r="DO18" s="1">
        <f>Sheet1!$D$5</f>
        <v>1</v>
      </c>
      <c r="DP18" s="1">
        <f>Sheet1!$D$5</f>
        <v>1</v>
      </c>
      <c r="DQ18" s="1">
        <f>Sheet1!$D$5</f>
        <v>1</v>
      </c>
      <c r="DR18" s="1">
        <f>Sheet1!$D$5</f>
        <v>1</v>
      </c>
      <c r="DS18" s="1">
        <f>Sheet1!$D$5</f>
        <v>1</v>
      </c>
      <c r="DT18" s="1">
        <f>Sheet1!$D$5</f>
        <v>1</v>
      </c>
      <c r="DU18" s="1">
        <f>Sheet1!$D$5</f>
        <v>1</v>
      </c>
      <c r="DV18" s="1">
        <f>Sheet1!$D$5</f>
        <v>1</v>
      </c>
      <c r="DW18" s="1">
        <f>Sheet1!$D$5</f>
        <v>1</v>
      </c>
      <c r="DX18" s="1">
        <f>Sheet1!$D$5</f>
        <v>1</v>
      </c>
      <c r="DY18" s="1">
        <f>Sheet1!$D$5</f>
        <v>1</v>
      </c>
      <c r="DZ18" s="1">
        <f>Sheet1!$D$5</f>
        <v>1</v>
      </c>
      <c r="EA18" s="1">
        <f>Sheet1!$D$5</f>
        <v>1</v>
      </c>
      <c r="EB18" s="1">
        <f>Sheet1!$D$5</f>
        <v>1</v>
      </c>
      <c r="EC18" s="1">
        <f>Sheet1!$D$5</f>
        <v>1</v>
      </c>
      <c r="ED18" s="1">
        <f>Sheet1!$D$5</f>
        <v>1</v>
      </c>
      <c r="EE18" s="1">
        <f>Sheet1!$D$5</f>
        <v>1</v>
      </c>
      <c r="EF18" s="1">
        <f>Sheet1!$D$5</f>
        <v>1</v>
      </c>
      <c r="EH18" s="67"/>
      <c r="EI18" s="66"/>
    </row>
    <row r="19" spans="1:139" ht="42" customHeight="1" x14ac:dyDescent="0.25">
      <c r="A19" s="13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E19" s="1" t="s">
        <v>45</v>
      </c>
      <c r="AF19" s="1">
        <v>14.5</v>
      </c>
      <c r="AG19" s="1">
        <f>Sheet1!$D$6</f>
        <v>1</v>
      </c>
      <c r="AH19" s="1">
        <v>14.5</v>
      </c>
      <c r="AI19" s="1" t="s">
        <v>45</v>
      </c>
      <c r="AJ19" s="1">
        <v>14.5</v>
      </c>
      <c r="AK19" s="1">
        <f>Sheet1!$D$6</f>
        <v>1</v>
      </c>
      <c r="AL19" s="1">
        <v>14.5</v>
      </c>
      <c r="AM19" s="1" t="s">
        <v>45</v>
      </c>
      <c r="AN19" s="1">
        <v>14.5</v>
      </c>
      <c r="AO19" s="1">
        <f>Sheet1!$D$6</f>
        <v>1</v>
      </c>
      <c r="AP19" s="1">
        <v>14.5</v>
      </c>
      <c r="AQ19" s="1" t="s">
        <v>45</v>
      </c>
      <c r="AR19" s="1">
        <f>29/2</f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C19" s="1" t="s">
        <v>45</v>
      </c>
      <c r="BD19" s="1">
        <v>14.5</v>
      </c>
      <c r="BE19" s="1">
        <f>Sheet1!$D$6</f>
        <v>1</v>
      </c>
      <c r="BF19" s="1">
        <v>14.5</v>
      </c>
      <c r="BG19" s="1" t="s">
        <v>45</v>
      </c>
      <c r="BH19" s="1">
        <v>14.5</v>
      </c>
      <c r="BI19" s="1">
        <f>Sheet1!$D$6</f>
        <v>1</v>
      </c>
      <c r="BJ19" s="1">
        <v>14.5</v>
      </c>
      <c r="BK19" s="1" t="s">
        <v>45</v>
      </c>
      <c r="BL19" s="1">
        <v>14.5</v>
      </c>
      <c r="BM19" s="1">
        <f>Sheet1!$D$6</f>
        <v>1</v>
      </c>
      <c r="BN19" s="1">
        <v>14.5</v>
      </c>
      <c r="BO19" s="1" t="s">
        <v>45</v>
      </c>
      <c r="BP19" s="1">
        <v>14.5</v>
      </c>
      <c r="BQ19" s="1">
        <f>Sheet1!$D$6</f>
        <v>1</v>
      </c>
      <c r="BR19" s="1">
        <v>14.5</v>
      </c>
      <c r="BS19" s="1" t="s">
        <v>45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f>29/2</f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CO19" s="1">
        <f>Sheet1!$D$6</f>
        <v>1</v>
      </c>
      <c r="CP19" s="1">
        <v>14.5</v>
      </c>
      <c r="CQ19" s="1" t="s">
        <v>45</v>
      </c>
      <c r="CR19" s="1">
        <v>14.5</v>
      </c>
      <c r="CS19" s="1">
        <f>Sheet1!$D$6</f>
        <v>1</v>
      </c>
      <c r="CT19" s="1">
        <v>14.5</v>
      </c>
      <c r="CU19" s="1" t="s">
        <v>45</v>
      </c>
      <c r="CV19" s="1">
        <v>14.5</v>
      </c>
      <c r="CW19" s="1">
        <f>Sheet1!$D$6</f>
        <v>1</v>
      </c>
      <c r="CX19" s="1">
        <v>14.5</v>
      </c>
      <c r="CY19" s="1" t="s">
        <v>45</v>
      </c>
      <c r="CZ19" s="1">
        <v>14.5</v>
      </c>
      <c r="DA19" s="1">
        <f>Sheet1!$D$6</f>
        <v>1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14.5</v>
      </c>
      <c r="DG19" s="1" t="s">
        <v>45</v>
      </c>
      <c r="DH19" s="1">
        <v>14.5</v>
      </c>
      <c r="DI19" s="1">
        <f>Sheet1!$D$6</f>
        <v>1</v>
      </c>
      <c r="DJ19" s="1">
        <v>14.5</v>
      </c>
      <c r="DK19" s="1" t="s">
        <v>45</v>
      </c>
      <c r="DL19" s="1">
        <v>14.5</v>
      </c>
      <c r="DM19" s="1">
        <f>Sheet1!$D$6</f>
        <v>1</v>
      </c>
      <c r="DN19" s="1">
        <v>14.5</v>
      </c>
      <c r="DO19" s="1" t="s">
        <v>45</v>
      </c>
      <c r="DP19" s="1">
        <v>14.5</v>
      </c>
      <c r="DQ19" s="1">
        <f>Sheet1!$D$6</f>
        <v>1</v>
      </c>
      <c r="DR19" s="1">
        <v>14.5</v>
      </c>
      <c r="DS19" s="1" t="s">
        <v>45</v>
      </c>
      <c r="DT19" s="1">
        <v>14.5</v>
      </c>
      <c r="DU19" s="1">
        <f>Sheet1!$D$6</f>
        <v>1</v>
      </c>
      <c r="DV19" s="1">
        <v>14.5</v>
      </c>
      <c r="DW19" s="1" t="s">
        <v>45</v>
      </c>
      <c r="DX19" s="1">
        <v>14.5</v>
      </c>
      <c r="DY19" s="1">
        <f>Sheet1!$D$6</f>
        <v>1</v>
      </c>
      <c r="DZ19" s="1">
        <v>14.5</v>
      </c>
      <c r="EA19" s="1" t="s">
        <v>45</v>
      </c>
      <c r="EB19" s="1">
        <f>29/2</f>
        <v>14.5</v>
      </c>
      <c r="EC19" s="1">
        <f>Sheet1!$D$6</f>
        <v>1</v>
      </c>
      <c r="ED19" s="1">
        <v>14.5</v>
      </c>
      <c r="EE19" s="1" t="s">
        <v>45</v>
      </c>
      <c r="EF19" s="1">
        <v>14.5</v>
      </c>
      <c r="EH19" s="67"/>
      <c r="EI19" s="66"/>
    </row>
    <row r="20" spans="1:139" ht="7.5" customHeight="1" x14ac:dyDescent="0.25">
      <c r="B20" s="1">
        <f>Sheet1!$D$6</f>
        <v>1</v>
      </c>
      <c r="C20" s="1">
        <f>Sheet1!$D$6</f>
        <v>1</v>
      </c>
      <c r="D20" s="1">
        <f>Sheet1!$D$6</f>
        <v>1</v>
      </c>
      <c r="E20" s="1">
        <f>Sheet1!$D$6</f>
        <v>1</v>
      </c>
      <c r="F20" s="1">
        <f>Sheet1!$D$6</f>
        <v>1</v>
      </c>
      <c r="G20" s="1">
        <f>Sheet1!$D$6</f>
        <v>1</v>
      </c>
      <c r="H20" s="1">
        <f>Sheet1!$D$6</f>
        <v>1</v>
      </c>
      <c r="I20" s="1">
        <f>Sheet1!$D$6</f>
        <v>1</v>
      </c>
      <c r="J20" s="1">
        <f>Sheet1!$D$6</f>
        <v>1</v>
      </c>
      <c r="K20" s="1">
        <f>Sheet1!$D$6</f>
        <v>1</v>
      </c>
      <c r="L20" s="1">
        <f>Sheet1!$D$6</f>
        <v>1</v>
      </c>
      <c r="M20" s="1">
        <f>Sheet1!$D$6</f>
        <v>1</v>
      </c>
      <c r="N20" s="1">
        <f>Sheet1!$D$6</f>
        <v>1</v>
      </c>
      <c r="O20" s="1">
        <f>Sheet1!$D$6</f>
        <v>1</v>
      </c>
      <c r="P20" s="1">
        <f>Sheet1!$D$6</f>
        <v>1</v>
      </c>
      <c r="Q20" s="1">
        <f>Sheet1!$D$6</f>
        <v>1</v>
      </c>
      <c r="R20" s="1">
        <f>Sheet1!$D$6</f>
        <v>1</v>
      </c>
      <c r="S20" s="1">
        <f>Sheet1!$D$6</f>
        <v>1</v>
      </c>
      <c r="T20" s="1">
        <f>Sheet1!$D$6</f>
        <v>1</v>
      </c>
      <c r="U20" s="1">
        <f>Sheet1!$D$6</f>
        <v>1</v>
      </c>
      <c r="V20" s="1">
        <f>Sheet1!$D$6</f>
        <v>1</v>
      </c>
      <c r="W20" s="1">
        <f>Sheet1!$D$6</f>
        <v>1</v>
      </c>
      <c r="X20" s="1">
        <f>Sheet1!$D$6</f>
        <v>1</v>
      </c>
      <c r="Y20" s="1">
        <f>Sheet1!$D$6</f>
        <v>1</v>
      </c>
      <c r="Z20" s="1">
        <f>Sheet1!$D$6</f>
        <v>1</v>
      </c>
      <c r="AA20" s="1">
        <f>Sheet1!$D$6</f>
        <v>1</v>
      </c>
      <c r="AB20" s="1">
        <f>Sheet1!$D$6</f>
        <v>1</v>
      </c>
      <c r="AC20" s="1">
        <f>Sheet1!$D$6</f>
        <v>1</v>
      </c>
      <c r="AD20" s="1">
        <f>Sheet1!$D$6</f>
        <v>1</v>
      </c>
      <c r="AE20" s="1">
        <f>Sheet1!$D$6</f>
        <v>1</v>
      </c>
      <c r="AF20" s="1">
        <f>Sheet1!$D$6</f>
        <v>1</v>
      </c>
      <c r="AG20" s="1">
        <f>Sheet1!$D$6</f>
        <v>1</v>
      </c>
      <c r="AH20" s="1">
        <f>Sheet1!$D$6</f>
        <v>1</v>
      </c>
      <c r="AI20" s="1">
        <f>Sheet1!$D$6</f>
        <v>1</v>
      </c>
      <c r="AJ20" s="1">
        <f>Sheet1!$D$6</f>
        <v>1</v>
      </c>
      <c r="AK20" s="1">
        <f>Sheet1!$D$6</f>
        <v>1</v>
      </c>
      <c r="AL20" s="1">
        <f>Sheet1!$D$6</f>
        <v>1</v>
      </c>
      <c r="AM20" s="1">
        <f>Sheet1!$D$6</f>
        <v>1</v>
      </c>
      <c r="AN20" s="1">
        <f>Sheet1!$D$6</f>
        <v>1</v>
      </c>
      <c r="AO20" s="1">
        <f>Sheet1!$D$6</f>
        <v>1</v>
      </c>
      <c r="AP20" s="1">
        <f>Sheet1!$D$6</f>
        <v>1</v>
      </c>
      <c r="AQ20" s="1">
        <f>Sheet1!$D$6</f>
        <v>1</v>
      </c>
      <c r="AR20" s="1">
        <f>Sheet1!$D$6</f>
        <v>1</v>
      </c>
      <c r="AS20" s="1">
        <f>Sheet1!$D$6</f>
        <v>1</v>
      </c>
      <c r="AT20" s="1">
        <f>Sheet1!$D$6</f>
        <v>1</v>
      </c>
      <c r="AU20" s="1">
        <f>Sheet1!$D$6</f>
        <v>1</v>
      </c>
      <c r="AV20" s="1">
        <f>Sheet1!$D$6</f>
        <v>1</v>
      </c>
      <c r="AW20" s="1">
        <f>Sheet1!$D$6</f>
        <v>1</v>
      </c>
      <c r="AX20" s="1">
        <f>Sheet1!$D$6</f>
        <v>1</v>
      </c>
      <c r="AY20" s="1">
        <f>Sheet1!$D$6</f>
        <v>1</v>
      </c>
      <c r="AZ20" s="1">
        <f>Sheet1!$D$6</f>
        <v>1</v>
      </c>
      <c r="BA20" s="1">
        <f>Sheet1!$D$6</f>
        <v>1</v>
      </c>
      <c r="BB20" s="1">
        <f>Sheet1!$D$6</f>
        <v>1</v>
      </c>
      <c r="BC20" s="1">
        <f>Sheet1!$D$6</f>
        <v>1</v>
      </c>
      <c r="BD20" s="1">
        <f>Sheet1!$D$6</f>
        <v>1</v>
      </c>
      <c r="BE20" s="1">
        <f>Sheet1!$D$6</f>
        <v>1</v>
      </c>
      <c r="BF20" s="1">
        <f>Sheet1!$D$6</f>
        <v>1</v>
      </c>
      <c r="BG20" s="1">
        <f>Sheet1!$D$6</f>
        <v>1</v>
      </c>
      <c r="BH20" s="1">
        <f>Sheet1!$D$6</f>
        <v>1</v>
      </c>
      <c r="BI20" s="1">
        <f>Sheet1!$D$6</f>
        <v>1</v>
      </c>
      <c r="BJ20" s="1">
        <f>Sheet1!$D$6</f>
        <v>1</v>
      </c>
      <c r="BK20" s="1">
        <f>Sheet1!$D$6</f>
        <v>1</v>
      </c>
      <c r="BL20" s="1">
        <f>Sheet1!$D$6</f>
        <v>1</v>
      </c>
      <c r="BM20" s="1">
        <f>Sheet1!$D$6</f>
        <v>1</v>
      </c>
      <c r="BN20" s="1">
        <f>Sheet1!$D$6</f>
        <v>1</v>
      </c>
      <c r="BO20" s="1">
        <f>Sheet1!$D$6</f>
        <v>1</v>
      </c>
      <c r="BP20" s="1">
        <f>Sheet1!$D$6</f>
        <v>1</v>
      </c>
      <c r="BQ20" s="1">
        <f>Sheet1!$D$6</f>
        <v>1</v>
      </c>
      <c r="BR20" s="1">
        <f>Sheet1!$D$6</f>
        <v>1</v>
      </c>
      <c r="BS20" s="1">
        <f>Sheet1!$D$6</f>
        <v>1</v>
      </c>
      <c r="BT20" s="1">
        <f>Sheet1!$D$6</f>
        <v>1</v>
      </c>
      <c r="BU20" s="1">
        <f>Sheet1!$D$6</f>
        <v>1</v>
      </c>
      <c r="BV20" s="1">
        <f>Sheet1!$D$6</f>
        <v>1</v>
      </c>
      <c r="BW20" s="1">
        <f>Sheet1!$D$6</f>
        <v>1</v>
      </c>
      <c r="BX20" s="1">
        <f>Sheet1!$D$6</f>
        <v>1</v>
      </c>
      <c r="BY20" s="1">
        <f>Sheet1!$D$6</f>
        <v>1</v>
      </c>
      <c r="BZ20" s="1">
        <f>Sheet1!$D$6</f>
        <v>1</v>
      </c>
      <c r="CA20" s="1">
        <f>Sheet1!$D$6</f>
        <v>1</v>
      </c>
      <c r="CB20" s="1">
        <f>Sheet1!$D$6</f>
        <v>1</v>
      </c>
      <c r="CC20" s="1">
        <f>Sheet1!$D$6</f>
        <v>1</v>
      </c>
      <c r="CD20" s="1">
        <f>Sheet1!$D$6</f>
        <v>1</v>
      </c>
      <c r="CE20" s="1">
        <f>Sheet1!$D$6</f>
        <v>1</v>
      </c>
      <c r="CF20" s="1">
        <f>Sheet1!$D$6</f>
        <v>1</v>
      </c>
      <c r="CG20" s="1">
        <f>Sheet1!$D$6</f>
        <v>1</v>
      </c>
      <c r="CH20" s="1">
        <f>Sheet1!$D$6</f>
        <v>1</v>
      </c>
      <c r="CI20" s="1">
        <f>Sheet1!$D$6</f>
        <v>1</v>
      </c>
      <c r="CJ20" s="1">
        <f>Sheet1!$D$6</f>
        <v>1</v>
      </c>
      <c r="CK20" s="1">
        <f>Sheet1!$D$6</f>
        <v>1</v>
      </c>
      <c r="CL20" s="1">
        <f>Sheet1!$D$6</f>
        <v>1</v>
      </c>
      <c r="CM20" s="1">
        <f>Sheet1!$D$6</f>
        <v>1</v>
      </c>
      <c r="CN20" s="1">
        <f>Sheet1!$D$6</f>
        <v>1</v>
      </c>
      <c r="CO20" s="1">
        <f>Sheet1!$D$6</f>
        <v>1</v>
      </c>
      <c r="CP20" s="1">
        <f>Sheet1!$D$6</f>
        <v>1</v>
      </c>
      <c r="CQ20" s="1">
        <f>Sheet1!$D$6</f>
        <v>1</v>
      </c>
      <c r="CR20" s="1">
        <f>Sheet1!$D$6</f>
        <v>1</v>
      </c>
      <c r="CS20" s="1">
        <f>Sheet1!$D$6</f>
        <v>1</v>
      </c>
      <c r="CT20" s="1">
        <f>Sheet1!$D$6</f>
        <v>1</v>
      </c>
      <c r="CU20" s="1">
        <f>Sheet1!$D$6</f>
        <v>1</v>
      </c>
      <c r="CV20" s="1">
        <f>Sheet1!$D$6</f>
        <v>1</v>
      </c>
      <c r="CW20" s="1">
        <f>Sheet1!$D$6</f>
        <v>1</v>
      </c>
      <c r="CX20" s="1">
        <f>Sheet1!$D$6</f>
        <v>1</v>
      </c>
      <c r="CY20" s="1">
        <f>Sheet1!$D$6</f>
        <v>1</v>
      </c>
      <c r="CZ20" s="1">
        <f>Sheet1!$D$6</f>
        <v>1</v>
      </c>
      <c r="DA20" s="1">
        <f>Sheet1!$D$6</f>
        <v>1</v>
      </c>
      <c r="DB20" s="1">
        <f>Sheet1!$D$6</f>
        <v>1</v>
      </c>
      <c r="DC20" s="1">
        <f>Sheet1!$D$6</f>
        <v>1</v>
      </c>
      <c r="DD20" s="1">
        <f>Sheet1!$D$6</f>
        <v>1</v>
      </c>
      <c r="DE20" s="1">
        <f>Sheet1!$D$6</f>
        <v>1</v>
      </c>
      <c r="DF20" s="1">
        <f>Sheet1!$D$6</f>
        <v>1</v>
      </c>
      <c r="DG20" s="1">
        <f>Sheet1!$D$6</f>
        <v>1</v>
      </c>
      <c r="DH20" s="1">
        <f>Sheet1!$D$6</f>
        <v>1</v>
      </c>
      <c r="DI20" s="1">
        <f>Sheet1!$D$6</f>
        <v>1</v>
      </c>
      <c r="DJ20" s="1">
        <f>Sheet1!$D$6</f>
        <v>1</v>
      </c>
      <c r="DK20" s="1">
        <f>Sheet1!$D$6</f>
        <v>1</v>
      </c>
      <c r="DL20" s="1">
        <f>Sheet1!$D$6</f>
        <v>1</v>
      </c>
      <c r="DM20" s="1">
        <f>Sheet1!$D$6</f>
        <v>1</v>
      </c>
      <c r="DN20" s="1">
        <f>Sheet1!$D$6</f>
        <v>1</v>
      </c>
      <c r="DO20" s="1">
        <f>Sheet1!$D$6</f>
        <v>1</v>
      </c>
      <c r="DP20" s="1">
        <f>Sheet1!$D$6</f>
        <v>1</v>
      </c>
      <c r="DQ20" s="1">
        <f>Sheet1!$D$6</f>
        <v>1</v>
      </c>
      <c r="DR20" s="1">
        <f>Sheet1!$D$6</f>
        <v>1</v>
      </c>
      <c r="DS20" s="1">
        <f>Sheet1!$D$6</f>
        <v>1</v>
      </c>
      <c r="DT20" s="1">
        <f>Sheet1!$D$6</f>
        <v>1</v>
      </c>
      <c r="DU20" s="1">
        <f>Sheet1!$D$6</f>
        <v>1</v>
      </c>
      <c r="DV20" s="1">
        <f>Sheet1!$D$6</f>
        <v>1</v>
      </c>
      <c r="DW20" s="1">
        <f>Sheet1!$D$6</f>
        <v>1</v>
      </c>
      <c r="DX20" s="1">
        <f>Sheet1!$D$6</f>
        <v>1</v>
      </c>
      <c r="DY20" s="1">
        <f>Sheet1!$D$6</f>
        <v>1</v>
      </c>
      <c r="DZ20" s="1">
        <f>Sheet1!$D$6</f>
        <v>1</v>
      </c>
      <c r="EA20" s="1">
        <f>Sheet1!$D$6</f>
        <v>1</v>
      </c>
      <c r="EB20" s="1">
        <f>Sheet1!$D$6</f>
        <v>1</v>
      </c>
      <c r="EC20" s="1">
        <f>Sheet1!$D$6</f>
        <v>1</v>
      </c>
      <c r="ED20" s="1">
        <f>Sheet1!$D$6</f>
        <v>1</v>
      </c>
      <c r="EE20" s="1">
        <f>Sheet1!$D$6</f>
        <v>1</v>
      </c>
      <c r="EF20" s="1">
        <f>Sheet1!$D$6</f>
        <v>1</v>
      </c>
      <c r="EH20" s="67"/>
      <c r="EI20" s="66"/>
    </row>
    <row r="21" spans="1:139" ht="42" customHeight="1" x14ac:dyDescent="0.25">
      <c r="A21" s="13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E21" s="1">
        <f>Sheet1!$D$6</f>
        <v>1</v>
      </c>
      <c r="AF21" s="1">
        <v>14.5</v>
      </c>
      <c r="AG21" s="1" t="s">
        <v>45</v>
      </c>
      <c r="AH21" s="1">
        <v>14.5</v>
      </c>
      <c r="AI21" s="1">
        <f>Sheet1!$D$6</f>
        <v>1</v>
      </c>
      <c r="AJ21" s="1">
        <v>14.5</v>
      </c>
      <c r="AK21" s="1" t="s">
        <v>45</v>
      </c>
      <c r="AL21" s="1">
        <v>14.5</v>
      </c>
      <c r="AM21" s="1">
        <f>Sheet1!$D$6</f>
        <v>1</v>
      </c>
      <c r="AN21" s="1">
        <v>14.5</v>
      </c>
      <c r="AO21" s="1" t="s">
        <v>45</v>
      </c>
      <c r="AP21" s="1">
        <f>29/2</f>
        <v>14.5</v>
      </c>
      <c r="AQ21" s="1">
        <f>Sheet1!$D$6</f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C21" s="1">
        <f>Sheet1!$D$6</f>
        <v>1</v>
      </c>
      <c r="BD21" s="1">
        <v>14.5</v>
      </c>
      <c r="BE21" s="1" t="s">
        <v>45</v>
      </c>
      <c r="BF21" s="1">
        <v>14.5</v>
      </c>
      <c r="BG21" s="1">
        <f>Sheet1!$D$6</f>
        <v>1</v>
      </c>
      <c r="BH21" s="1">
        <v>14.5</v>
      </c>
      <c r="BI21" s="1" t="s">
        <v>45</v>
      </c>
      <c r="BJ21" s="1">
        <v>14.5</v>
      </c>
      <c r="BK21" s="1">
        <f>Sheet1!$D$6</f>
        <v>1</v>
      </c>
      <c r="BL21" s="1">
        <v>14.5</v>
      </c>
      <c r="BM21" s="1" t="s">
        <v>45</v>
      </c>
      <c r="BN21" s="1">
        <v>14.5</v>
      </c>
      <c r="BO21" s="1">
        <f>Sheet1!$D$6</f>
        <v>1</v>
      </c>
      <c r="BP21" s="1">
        <v>14.5</v>
      </c>
      <c r="BQ21" s="1" t="s">
        <v>45</v>
      </c>
      <c r="BR21" s="1">
        <v>14.5</v>
      </c>
      <c r="BS21" s="1">
        <f>Sheet1!$D$6</f>
        <v>1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f>29/2</f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CO21" s="1" t="s">
        <v>45</v>
      </c>
      <c r="CP21" s="1">
        <v>14.5</v>
      </c>
      <c r="CQ21" s="1">
        <f>Sheet1!$D$6</f>
        <v>1</v>
      </c>
      <c r="CR21" s="1">
        <v>14.5</v>
      </c>
      <c r="CS21" s="1" t="s">
        <v>45</v>
      </c>
      <c r="CT21" s="1">
        <v>14.5</v>
      </c>
      <c r="CU21" s="1">
        <f>Sheet1!$D$6</f>
        <v>1</v>
      </c>
      <c r="CV21" s="1">
        <v>14.5</v>
      </c>
      <c r="CW21" s="1" t="s">
        <v>45</v>
      </c>
      <c r="CX21" s="1">
        <v>14.5</v>
      </c>
      <c r="CY21" s="1">
        <f>Sheet1!$D$6</f>
        <v>1</v>
      </c>
      <c r="CZ21" s="1">
        <v>14.5</v>
      </c>
      <c r="DA21" s="1" t="s">
        <v>45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G21" s="1">
        <f>Sheet1!$D$6</f>
        <v>1</v>
      </c>
      <c r="DH21" s="1">
        <v>14.5</v>
      </c>
      <c r="DI21" s="1" t="s">
        <v>45</v>
      </c>
      <c r="DJ21" s="1">
        <v>14.5</v>
      </c>
      <c r="DK21" s="1">
        <f>Sheet1!$D$6</f>
        <v>1</v>
      </c>
      <c r="DL21" s="1">
        <v>14.5</v>
      </c>
      <c r="DM21" s="1" t="s">
        <v>45</v>
      </c>
      <c r="DN21" s="1">
        <v>14.5</v>
      </c>
      <c r="DO21" s="1">
        <f>Sheet1!$D$6</f>
        <v>1</v>
      </c>
      <c r="DP21" s="1">
        <v>14.5</v>
      </c>
      <c r="DQ21" s="1" t="s">
        <v>45</v>
      </c>
      <c r="DR21" s="1">
        <v>14.5</v>
      </c>
      <c r="DS21" s="1">
        <f>Sheet1!$D$6</f>
        <v>1</v>
      </c>
      <c r="DT21" s="1">
        <v>14.5</v>
      </c>
      <c r="DU21" s="1" t="s">
        <v>45</v>
      </c>
      <c r="DV21" s="1">
        <v>14.5</v>
      </c>
      <c r="DW21" s="1">
        <f>Sheet1!$D$6</f>
        <v>1</v>
      </c>
      <c r="DX21" s="1">
        <v>14.5</v>
      </c>
      <c r="DY21" s="1" t="s">
        <v>45</v>
      </c>
      <c r="DZ21" s="1">
        <f>29/2</f>
        <v>14.5</v>
      </c>
      <c r="EA21" s="1">
        <f>Sheet1!$D$6</f>
        <v>1</v>
      </c>
      <c r="EB21" s="1">
        <v>14.5</v>
      </c>
      <c r="EC21" s="1" t="s">
        <v>45</v>
      </c>
      <c r="ED21" s="1">
        <v>14.5</v>
      </c>
      <c r="EE21" s="1">
        <f>Sheet1!$D$6</f>
        <v>1</v>
      </c>
      <c r="EF21" s="1">
        <v>14</v>
      </c>
      <c r="EH21" s="67"/>
      <c r="EI21" s="66"/>
    </row>
    <row r="22" spans="1:139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C22" s="1">
        <f>Sheet1!$D$5</f>
        <v>1</v>
      </c>
      <c r="BD22" s="1">
        <f>Sheet1!$D$5</f>
        <v>1</v>
      </c>
      <c r="BE22" s="1">
        <f>Sheet1!$D$5</f>
        <v>1</v>
      </c>
      <c r="BF22" s="1">
        <f>Sheet1!$D$5</f>
        <v>1</v>
      </c>
      <c r="BG22" s="1">
        <f>Sheet1!$D$5</f>
        <v>1</v>
      </c>
      <c r="BH22" s="1">
        <f>Sheet1!$D$5</f>
        <v>1</v>
      </c>
      <c r="BI22" s="1">
        <f>Sheet1!$D$5</f>
        <v>1</v>
      </c>
      <c r="BJ22" s="1">
        <f>Sheet1!$D$5</f>
        <v>1</v>
      </c>
      <c r="BK22" s="1">
        <f>Sheet1!$D$5</f>
        <v>1</v>
      </c>
      <c r="BL22" s="1">
        <f>Sheet1!$D$5</f>
        <v>1</v>
      </c>
      <c r="BM22" s="1">
        <f>Sheet1!$D$5</f>
        <v>1</v>
      </c>
      <c r="BN22" s="1">
        <f>Sheet1!$D$5</f>
        <v>1</v>
      </c>
      <c r="BO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CO22" s="1">
        <f>Sheet1!$D$5</f>
        <v>1</v>
      </c>
      <c r="CP22" s="1">
        <f>Sheet1!$D$5</f>
        <v>1</v>
      </c>
      <c r="CQ22" s="1">
        <f>Sheet1!$D$5</f>
        <v>1</v>
      </c>
      <c r="CR22" s="1">
        <f>Sheet1!$D$5</f>
        <v>1</v>
      </c>
      <c r="CS22" s="1">
        <f>Sheet1!$D$5</f>
        <v>1</v>
      </c>
      <c r="CT22" s="1">
        <f>Sheet1!$D$5</f>
        <v>1</v>
      </c>
      <c r="CU22" s="1">
        <f>Sheet1!$D$5</f>
        <v>1</v>
      </c>
      <c r="CV22" s="1">
        <f>Sheet1!$D$5</f>
        <v>1</v>
      </c>
      <c r="CW22" s="1">
        <f>Sheet1!$D$5</f>
        <v>1</v>
      </c>
      <c r="CX22" s="1">
        <f>Sheet1!$D$5</f>
        <v>1</v>
      </c>
      <c r="CY22" s="1">
        <f>Sheet1!$D$5</f>
        <v>1</v>
      </c>
      <c r="CZ22" s="1">
        <f>Sheet1!$D$5</f>
        <v>1</v>
      </c>
      <c r="DA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G22" s="1">
        <f>Sheet1!$D$5</f>
        <v>1</v>
      </c>
      <c r="DH22" s="1">
        <f>Sheet1!$D$5</f>
        <v>1</v>
      </c>
      <c r="DI22" s="1">
        <f>Sheet1!$D$5</f>
        <v>1</v>
      </c>
      <c r="DJ22" s="1">
        <f>Sheet1!$D$5</f>
        <v>1</v>
      </c>
      <c r="DK22" s="1">
        <f>Sheet1!$D$5</f>
        <v>1</v>
      </c>
      <c r="DL22" s="1">
        <f>Sheet1!$D$5</f>
        <v>1</v>
      </c>
      <c r="DM22" s="1">
        <f>Sheet1!$D$5</f>
        <v>1</v>
      </c>
      <c r="DN22" s="1">
        <f>Sheet1!$D$5</f>
        <v>1</v>
      </c>
      <c r="DO22" s="1">
        <f>Sheet1!$D$5</f>
        <v>1</v>
      </c>
      <c r="DP22" s="1">
        <f>Sheet1!$D$5</f>
        <v>1</v>
      </c>
      <c r="DQ22" s="1">
        <f>Sheet1!$D$5</f>
        <v>1</v>
      </c>
      <c r="DR22" s="1">
        <f>Sheet1!$D$5</f>
        <v>1</v>
      </c>
      <c r="DS22" s="1">
        <f>Sheet1!$D$5</f>
        <v>1</v>
      </c>
      <c r="DT22" s="1">
        <f>Sheet1!$D$5</f>
        <v>1</v>
      </c>
      <c r="DU22" s="1">
        <f>Sheet1!$D$5</f>
        <v>1</v>
      </c>
      <c r="DV22" s="1">
        <f>Sheet1!$D$5</f>
        <v>1</v>
      </c>
      <c r="DW22" s="1">
        <f>Sheet1!$D$5</f>
        <v>1</v>
      </c>
      <c r="DX22" s="1">
        <f>Sheet1!$D$5</f>
        <v>1</v>
      </c>
      <c r="DY22" s="1">
        <f>Sheet1!$D$5</f>
        <v>1</v>
      </c>
      <c r="DZ22" s="1">
        <f>Sheet1!$D$5</f>
        <v>1</v>
      </c>
      <c r="EA22" s="1">
        <f>Sheet1!$D$5</f>
        <v>1</v>
      </c>
      <c r="EB22" s="1">
        <f>Sheet1!$D$5</f>
        <v>1</v>
      </c>
      <c r="EC22" s="1">
        <f>Sheet1!$D$5</f>
        <v>1</v>
      </c>
      <c r="ED22" s="1">
        <f>Sheet1!$D$5</f>
        <v>1</v>
      </c>
      <c r="EE22" s="1">
        <f>Sheet1!$D$5</f>
        <v>1</v>
      </c>
      <c r="EF22" s="1">
        <f>Sheet1!$D$5</f>
        <v>1</v>
      </c>
      <c r="EH22" s="67"/>
      <c r="EI22" s="66"/>
    </row>
    <row r="23" spans="1:139" ht="42" customHeight="1" x14ac:dyDescent="0.25">
      <c r="A23" s="13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E23" s="1" t="s">
        <v>45</v>
      </c>
      <c r="AF23" s="1">
        <v>14.5</v>
      </c>
      <c r="AG23" s="1">
        <f>Sheet1!$D$6</f>
        <v>1</v>
      </c>
      <c r="AH23" s="1">
        <v>14.5</v>
      </c>
      <c r="AI23" s="1" t="s">
        <v>45</v>
      </c>
      <c r="AJ23" s="1">
        <v>14.5</v>
      </c>
      <c r="AK23" s="1">
        <f>Sheet1!$D$6</f>
        <v>1</v>
      </c>
      <c r="AL23" s="1">
        <v>14.5</v>
      </c>
      <c r="AM23" s="1" t="s">
        <v>45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f>29/2</f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C23" s="1" t="s">
        <v>45</v>
      </c>
      <c r="BD23" s="1">
        <v>14.5</v>
      </c>
      <c r="BE23" s="1">
        <f>Sheet1!$D$6</f>
        <v>1</v>
      </c>
      <c r="BF23" s="1">
        <v>14.5</v>
      </c>
      <c r="BG23" s="1" t="s">
        <v>45</v>
      </c>
      <c r="BH23" s="1">
        <v>14.5</v>
      </c>
      <c r="BI23" s="1">
        <f>Sheet1!$D$6</f>
        <v>1</v>
      </c>
      <c r="BJ23" s="1">
        <v>14.5</v>
      </c>
      <c r="BK23" s="1" t="s">
        <v>45</v>
      </c>
      <c r="BL23" s="1">
        <v>14.5</v>
      </c>
      <c r="BM23" s="1">
        <f>Sheet1!$D$6</f>
        <v>1</v>
      </c>
      <c r="BN23" s="1">
        <v>14.5</v>
      </c>
      <c r="BO23" s="1" t="s">
        <v>45</v>
      </c>
      <c r="BP23" s="1">
        <v>14.5</v>
      </c>
      <c r="BQ23" s="1">
        <f>Sheet1!$D$6</f>
        <v>1</v>
      </c>
      <c r="BR23" s="1">
        <v>14.5</v>
      </c>
      <c r="BS23" s="1" t="s">
        <v>45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f>29/2</f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CO23" s="1">
        <f>Sheet1!$D$6</f>
        <v>1</v>
      </c>
      <c r="CP23" s="1">
        <v>14.5</v>
      </c>
      <c r="CQ23" s="1" t="s">
        <v>45</v>
      </c>
      <c r="CR23" s="1">
        <v>14.5</v>
      </c>
      <c r="CS23" s="1">
        <f>Sheet1!$D$6</f>
        <v>1</v>
      </c>
      <c r="CT23" s="1">
        <v>14.5</v>
      </c>
      <c r="CU23" s="1" t="s">
        <v>45</v>
      </c>
      <c r="CV23" s="1">
        <v>14.5</v>
      </c>
      <c r="CW23" s="1">
        <f>Sheet1!$D$6</f>
        <v>1</v>
      </c>
      <c r="CX23" s="1">
        <v>14.5</v>
      </c>
      <c r="CY23" s="1" t="s">
        <v>45</v>
      </c>
      <c r="CZ23" s="1">
        <v>14.5</v>
      </c>
      <c r="DA23" s="1">
        <f>Sheet1!$D$6</f>
        <v>1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14.5</v>
      </c>
      <c r="DG23" s="1" t="s">
        <v>45</v>
      </c>
      <c r="DH23" s="1">
        <v>14.5</v>
      </c>
      <c r="DI23" s="1">
        <f>Sheet1!$D$6</f>
        <v>1</v>
      </c>
      <c r="DJ23" s="1">
        <v>14.5</v>
      </c>
      <c r="DK23" s="1" t="s">
        <v>45</v>
      </c>
      <c r="DL23" s="1">
        <v>14.5</v>
      </c>
      <c r="DM23" s="1">
        <f>Sheet1!$D$6</f>
        <v>1</v>
      </c>
      <c r="DN23" s="1">
        <v>14.5</v>
      </c>
      <c r="DO23" s="1" t="s">
        <v>45</v>
      </c>
      <c r="DP23" s="1">
        <v>14.5</v>
      </c>
      <c r="DQ23" s="1">
        <f>Sheet1!$D$6</f>
        <v>1</v>
      </c>
      <c r="DR23" s="1">
        <v>14.5</v>
      </c>
      <c r="DS23" s="1" t="s">
        <v>45</v>
      </c>
      <c r="DT23" s="1">
        <v>14.5</v>
      </c>
      <c r="DU23" s="1">
        <f>Sheet1!$D$6</f>
        <v>1</v>
      </c>
      <c r="DV23" s="1">
        <v>14.5</v>
      </c>
      <c r="DW23" s="1" t="s">
        <v>45</v>
      </c>
      <c r="DX23" s="1">
        <v>14.5</v>
      </c>
      <c r="DY23" s="1">
        <f>Sheet1!$D$6</f>
        <v>1</v>
      </c>
      <c r="DZ23" s="1">
        <v>14.5</v>
      </c>
      <c r="EA23" s="1" t="s">
        <v>45</v>
      </c>
      <c r="EB23" s="1">
        <f>29/2</f>
        <v>14.5</v>
      </c>
      <c r="EC23" s="1">
        <f>Sheet1!$D$6</f>
        <v>1</v>
      </c>
      <c r="ED23" s="1">
        <v>14.5</v>
      </c>
      <c r="EE23" s="1" t="s">
        <v>45</v>
      </c>
      <c r="EF23" s="1">
        <v>14.5</v>
      </c>
      <c r="EH23" s="67"/>
      <c r="EI23" s="66"/>
    </row>
    <row r="24" spans="1:139" ht="7.5" customHeight="1" x14ac:dyDescent="0.25">
      <c r="B24" s="1">
        <f>Sheet1!$D$6</f>
        <v>1</v>
      </c>
      <c r="C24" s="1">
        <f>Sheet1!$D$6</f>
        <v>1</v>
      </c>
      <c r="D24" s="1">
        <f>Sheet1!$D$6</f>
        <v>1</v>
      </c>
      <c r="E24" s="1">
        <f>Sheet1!$D$6</f>
        <v>1</v>
      </c>
      <c r="F24" s="1">
        <f>Sheet1!$D$6</f>
        <v>1</v>
      </c>
      <c r="G24" s="1">
        <f>Sheet1!$D$6</f>
        <v>1</v>
      </c>
      <c r="H24" s="1">
        <f>Sheet1!$D$6</f>
        <v>1</v>
      </c>
      <c r="I24" s="1">
        <f>Sheet1!$D$6</f>
        <v>1</v>
      </c>
      <c r="J24" s="1">
        <f>Sheet1!$D$6</f>
        <v>1</v>
      </c>
      <c r="K24" s="1">
        <f>Sheet1!$D$6</f>
        <v>1</v>
      </c>
      <c r="L24" s="1">
        <f>Sheet1!$D$6</f>
        <v>1</v>
      </c>
      <c r="M24" s="1">
        <f>Sheet1!$D$6</f>
        <v>1</v>
      </c>
      <c r="N24" s="1">
        <f>Sheet1!$D$6</f>
        <v>1</v>
      </c>
      <c r="O24" s="1">
        <f>Sheet1!$D$6</f>
        <v>1</v>
      </c>
      <c r="P24" s="1">
        <f>Sheet1!$D$6</f>
        <v>1</v>
      </c>
      <c r="Q24" s="1">
        <f>Sheet1!$D$6</f>
        <v>1</v>
      </c>
      <c r="R24" s="1">
        <f>Sheet1!$D$6</f>
        <v>1</v>
      </c>
      <c r="S24" s="1">
        <f>Sheet1!$D$6</f>
        <v>1</v>
      </c>
      <c r="T24" s="1">
        <f>Sheet1!$D$6</f>
        <v>1</v>
      </c>
      <c r="U24" s="1">
        <f>Sheet1!$D$6</f>
        <v>1</v>
      </c>
      <c r="V24" s="1">
        <f>Sheet1!$D$6</f>
        <v>1</v>
      </c>
      <c r="W24" s="1">
        <f>Sheet1!$D$6</f>
        <v>1</v>
      </c>
      <c r="X24" s="1">
        <f>Sheet1!$D$6</f>
        <v>1</v>
      </c>
      <c r="Y24" s="1">
        <f>Sheet1!$D$6</f>
        <v>1</v>
      </c>
      <c r="Z24" s="1">
        <f>Sheet1!$D$6</f>
        <v>1</v>
      </c>
      <c r="AA24" s="1">
        <f>Sheet1!$D$6</f>
        <v>1</v>
      </c>
      <c r="AB24" s="1">
        <f>Sheet1!$D$6</f>
        <v>1</v>
      </c>
      <c r="AC24" s="1">
        <f>Sheet1!$D$6</f>
        <v>1</v>
      </c>
      <c r="AD24" s="1">
        <f>Sheet1!$D$6</f>
        <v>1</v>
      </c>
      <c r="AE24" s="1">
        <f>Sheet1!$D$6</f>
        <v>1</v>
      </c>
      <c r="AF24" s="1">
        <f>Sheet1!$D$6</f>
        <v>1</v>
      </c>
      <c r="AG24" s="1">
        <f>Sheet1!$D$6</f>
        <v>1</v>
      </c>
      <c r="AH24" s="1">
        <f>Sheet1!$D$6</f>
        <v>1</v>
      </c>
      <c r="AI24" s="1">
        <f>Sheet1!$D$6</f>
        <v>1</v>
      </c>
      <c r="AJ24" s="1">
        <f>Sheet1!$D$6</f>
        <v>1</v>
      </c>
      <c r="AK24" s="1">
        <f>Sheet1!$D$6</f>
        <v>1</v>
      </c>
      <c r="AL24" s="1">
        <f>Sheet1!$D$6</f>
        <v>1</v>
      </c>
      <c r="AM24" s="1">
        <f>Sheet1!$D$6</f>
        <v>1</v>
      </c>
      <c r="AN24" s="1">
        <f>Sheet1!$D$6</f>
        <v>1</v>
      </c>
      <c r="AO24" s="1">
        <f>Sheet1!$D$6</f>
        <v>1</v>
      </c>
      <c r="AP24" s="1">
        <f>Sheet1!$D$6</f>
        <v>1</v>
      </c>
      <c r="AQ24" s="1">
        <f>Sheet1!$D$6</f>
        <v>1</v>
      </c>
      <c r="AR24" s="1">
        <f>Sheet1!$D$6</f>
        <v>1</v>
      </c>
      <c r="AS24" s="1">
        <f>Sheet1!$D$6</f>
        <v>1</v>
      </c>
      <c r="AT24" s="1">
        <f>Sheet1!$D$6</f>
        <v>1</v>
      </c>
      <c r="AU24" s="1">
        <f>Sheet1!$D$6</f>
        <v>1</v>
      </c>
      <c r="AV24" s="1">
        <f>Sheet1!$D$6</f>
        <v>1</v>
      </c>
      <c r="AW24" s="1">
        <f>Sheet1!$D$6</f>
        <v>1</v>
      </c>
      <c r="AX24" s="1">
        <f>Sheet1!$D$6</f>
        <v>1</v>
      </c>
      <c r="AY24" s="1">
        <f>Sheet1!$D$6</f>
        <v>1</v>
      </c>
      <c r="AZ24" s="1">
        <f>Sheet1!$D$6</f>
        <v>1</v>
      </c>
      <c r="BA24" s="1">
        <f>Sheet1!$D$6</f>
        <v>1</v>
      </c>
      <c r="BB24" s="1">
        <f>Sheet1!$D$6</f>
        <v>1</v>
      </c>
      <c r="BC24" s="1">
        <f>Sheet1!$D$6</f>
        <v>1</v>
      </c>
      <c r="BD24" s="1">
        <f>Sheet1!$D$6</f>
        <v>1</v>
      </c>
      <c r="BE24" s="1">
        <f>Sheet1!$D$6</f>
        <v>1</v>
      </c>
      <c r="BF24" s="1">
        <f>Sheet1!$D$6</f>
        <v>1</v>
      </c>
      <c r="BG24" s="1">
        <f>Sheet1!$D$6</f>
        <v>1</v>
      </c>
      <c r="BH24" s="1">
        <f>Sheet1!$D$6</f>
        <v>1</v>
      </c>
      <c r="BI24" s="1">
        <f>Sheet1!$D$6</f>
        <v>1</v>
      </c>
      <c r="BJ24" s="1">
        <f>Sheet1!$D$6</f>
        <v>1</v>
      </c>
      <c r="BK24" s="1">
        <f>Sheet1!$D$6</f>
        <v>1</v>
      </c>
      <c r="BL24" s="1">
        <f>Sheet1!$D$6</f>
        <v>1</v>
      </c>
      <c r="BM24" s="1">
        <f>Sheet1!$D$6</f>
        <v>1</v>
      </c>
      <c r="BN24" s="1">
        <f>Sheet1!$D$6</f>
        <v>1</v>
      </c>
      <c r="BO24" s="1">
        <f>Sheet1!$D$6</f>
        <v>1</v>
      </c>
      <c r="BP24" s="1">
        <f>Sheet1!$D$6</f>
        <v>1</v>
      </c>
      <c r="BQ24" s="1">
        <f>Sheet1!$D$6</f>
        <v>1</v>
      </c>
      <c r="BR24" s="1">
        <f>Sheet1!$D$6</f>
        <v>1</v>
      </c>
      <c r="BS24" s="1">
        <f>Sheet1!$D$6</f>
        <v>1</v>
      </c>
      <c r="BT24" s="1">
        <f>Sheet1!$D$6</f>
        <v>1</v>
      </c>
      <c r="BU24" s="1">
        <f>Sheet1!$D$6</f>
        <v>1</v>
      </c>
      <c r="BV24" s="1">
        <f>Sheet1!$D$6</f>
        <v>1</v>
      </c>
      <c r="BW24" s="1">
        <f>Sheet1!$D$6</f>
        <v>1</v>
      </c>
      <c r="BX24" s="1">
        <f>Sheet1!$D$6</f>
        <v>1</v>
      </c>
      <c r="BY24" s="1">
        <f>Sheet1!$D$6</f>
        <v>1</v>
      </c>
      <c r="BZ24" s="1">
        <f>Sheet1!$D$6</f>
        <v>1</v>
      </c>
      <c r="CA24" s="1">
        <f>Sheet1!$D$6</f>
        <v>1</v>
      </c>
      <c r="CB24" s="1">
        <f>Sheet1!$D$6</f>
        <v>1</v>
      </c>
      <c r="CC24" s="1">
        <f>Sheet1!$D$6</f>
        <v>1</v>
      </c>
      <c r="CD24" s="1">
        <f>Sheet1!$D$6</f>
        <v>1</v>
      </c>
      <c r="CE24" s="1">
        <f>Sheet1!$D$6</f>
        <v>1</v>
      </c>
      <c r="CF24" s="1">
        <f>Sheet1!$D$6</f>
        <v>1</v>
      </c>
      <c r="CG24" s="1">
        <f>Sheet1!$D$6</f>
        <v>1</v>
      </c>
      <c r="CH24" s="1">
        <f>Sheet1!$D$6</f>
        <v>1</v>
      </c>
      <c r="CI24" s="1">
        <f>Sheet1!$D$6</f>
        <v>1</v>
      </c>
      <c r="CJ24" s="1">
        <f>Sheet1!$D$6</f>
        <v>1</v>
      </c>
      <c r="CK24" s="1">
        <f>Sheet1!$D$6</f>
        <v>1</v>
      </c>
      <c r="CL24" s="1">
        <f>Sheet1!$D$6</f>
        <v>1</v>
      </c>
      <c r="CM24" s="1">
        <f>Sheet1!$D$6</f>
        <v>1</v>
      </c>
      <c r="CN24" s="1">
        <f>Sheet1!$D$6</f>
        <v>1</v>
      </c>
      <c r="CO24" s="1">
        <f>Sheet1!$D$6</f>
        <v>1</v>
      </c>
      <c r="CP24" s="1">
        <f>Sheet1!$D$6</f>
        <v>1</v>
      </c>
      <c r="CQ24" s="1">
        <f>Sheet1!$D$6</f>
        <v>1</v>
      </c>
      <c r="CR24" s="1">
        <f>Sheet1!$D$6</f>
        <v>1</v>
      </c>
      <c r="CS24" s="1">
        <f>Sheet1!$D$6</f>
        <v>1</v>
      </c>
      <c r="CT24" s="1">
        <f>Sheet1!$D$6</f>
        <v>1</v>
      </c>
      <c r="CU24" s="1">
        <f>Sheet1!$D$6</f>
        <v>1</v>
      </c>
      <c r="CV24" s="1">
        <f>Sheet1!$D$6</f>
        <v>1</v>
      </c>
      <c r="CW24" s="1">
        <f>Sheet1!$D$6</f>
        <v>1</v>
      </c>
      <c r="CX24" s="1">
        <f>Sheet1!$D$6</f>
        <v>1</v>
      </c>
      <c r="CY24" s="1">
        <f>Sheet1!$D$6</f>
        <v>1</v>
      </c>
      <c r="CZ24" s="1">
        <f>Sheet1!$D$6</f>
        <v>1</v>
      </c>
      <c r="DA24" s="1">
        <f>Sheet1!$D$6</f>
        <v>1</v>
      </c>
      <c r="DB24" s="1">
        <f>Sheet1!$D$6</f>
        <v>1</v>
      </c>
      <c r="DC24" s="1">
        <f>Sheet1!$D$6</f>
        <v>1</v>
      </c>
      <c r="DD24" s="1">
        <f>Sheet1!$D$6</f>
        <v>1</v>
      </c>
      <c r="DE24" s="1">
        <f>Sheet1!$D$6</f>
        <v>1</v>
      </c>
      <c r="DF24" s="1">
        <f>Sheet1!$D$6</f>
        <v>1</v>
      </c>
      <c r="DG24" s="1">
        <f>Sheet1!$D$6</f>
        <v>1</v>
      </c>
      <c r="DH24" s="1">
        <f>Sheet1!$D$6</f>
        <v>1</v>
      </c>
      <c r="DI24" s="1">
        <f>Sheet1!$D$6</f>
        <v>1</v>
      </c>
      <c r="DJ24" s="1">
        <f>Sheet1!$D$6</f>
        <v>1</v>
      </c>
      <c r="DK24" s="1">
        <f>Sheet1!$D$6</f>
        <v>1</v>
      </c>
      <c r="DL24" s="1">
        <f>Sheet1!$D$6</f>
        <v>1</v>
      </c>
      <c r="DM24" s="1">
        <f>Sheet1!$D$6</f>
        <v>1</v>
      </c>
      <c r="DN24" s="1">
        <f>Sheet1!$D$6</f>
        <v>1</v>
      </c>
      <c r="DO24" s="1">
        <f>Sheet1!$D$6</f>
        <v>1</v>
      </c>
      <c r="DP24" s="1">
        <f>Sheet1!$D$6</f>
        <v>1</v>
      </c>
      <c r="DQ24" s="1">
        <f>Sheet1!$D$6</f>
        <v>1</v>
      </c>
      <c r="DR24" s="1">
        <f>Sheet1!$D$6</f>
        <v>1</v>
      </c>
      <c r="DS24" s="1">
        <f>Sheet1!$D$6</f>
        <v>1</v>
      </c>
      <c r="DT24" s="1">
        <f>Sheet1!$D$6</f>
        <v>1</v>
      </c>
      <c r="DU24" s="1">
        <f>Sheet1!$D$6</f>
        <v>1</v>
      </c>
      <c r="DV24" s="1">
        <f>Sheet1!$D$6</f>
        <v>1</v>
      </c>
      <c r="DW24" s="1">
        <f>Sheet1!$D$6</f>
        <v>1</v>
      </c>
      <c r="DX24" s="1">
        <f>Sheet1!$D$6</f>
        <v>1</v>
      </c>
      <c r="DY24" s="1">
        <f>Sheet1!$D$6</f>
        <v>1</v>
      </c>
      <c r="DZ24" s="1">
        <f>Sheet1!$D$6</f>
        <v>1</v>
      </c>
      <c r="EA24" s="1">
        <f>Sheet1!$D$6</f>
        <v>1</v>
      </c>
      <c r="EB24" s="1">
        <f>Sheet1!$D$6</f>
        <v>1</v>
      </c>
      <c r="EC24" s="1">
        <f>Sheet1!$D$6</f>
        <v>1</v>
      </c>
      <c r="ED24" s="1">
        <f>Sheet1!$D$6</f>
        <v>1</v>
      </c>
      <c r="EE24" s="1">
        <f>Sheet1!$D$6</f>
        <v>1</v>
      </c>
      <c r="EF24" s="1">
        <f>Sheet1!$D$6</f>
        <v>1</v>
      </c>
      <c r="EH24" s="67"/>
      <c r="EI24" s="66"/>
    </row>
    <row r="25" spans="1:139" ht="42" customHeight="1" x14ac:dyDescent="0.25">
      <c r="A25" s="13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E25" s="1">
        <f>Sheet1!$D$6</f>
        <v>1</v>
      </c>
      <c r="AF25" s="1">
        <v>14.5</v>
      </c>
      <c r="AG25" s="1" t="s">
        <v>45</v>
      </c>
      <c r="AH25" s="1">
        <v>14.5</v>
      </c>
      <c r="AI25" s="1">
        <f>Sheet1!$D$6</f>
        <v>1</v>
      </c>
      <c r="AJ25" s="1">
        <v>14.5</v>
      </c>
      <c r="AK25" s="1" t="s">
        <v>45</v>
      </c>
      <c r="AL25" s="1">
        <v>14.5</v>
      </c>
      <c r="AM25" s="1">
        <f>Sheet1!$D$6</f>
        <v>1</v>
      </c>
      <c r="AN25" s="1">
        <v>14.5</v>
      </c>
      <c r="AO25" s="1" t="s">
        <v>45</v>
      </c>
      <c r="AP25" s="1">
        <f>29/2</f>
        <v>14.5</v>
      </c>
      <c r="AQ25" s="1">
        <f>Sheet1!$D$6</f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C25" s="1">
        <f>Sheet1!$D$6</f>
        <v>1</v>
      </c>
      <c r="BD25" s="1">
        <v>14.5</v>
      </c>
      <c r="BE25" s="1" t="s">
        <v>45</v>
      </c>
      <c r="BF25" s="1">
        <v>14.5</v>
      </c>
      <c r="BG25" s="1">
        <f>Sheet1!$D$6</f>
        <v>1</v>
      </c>
      <c r="BH25" s="1">
        <v>14.5</v>
      </c>
      <c r="BI25" s="1" t="s">
        <v>45</v>
      </c>
      <c r="BJ25" s="1">
        <v>14.5</v>
      </c>
      <c r="BK25" s="1">
        <f>Sheet1!$D$6</f>
        <v>1</v>
      </c>
      <c r="BL25" s="1">
        <v>14.5</v>
      </c>
      <c r="BM25" s="1" t="s">
        <v>45</v>
      </c>
      <c r="BN25" s="1">
        <v>14.5</v>
      </c>
      <c r="BO25" s="1">
        <f>Sheet1!$D$6</f>
        <v>1</v>
      </c>
      <c r="BP25" s="1">
        <v>14.5</v>
      </c>
      <c r="BQ25" s="1" t="s">
        <v>45</v>
      </c>
      <c r="BR25" s="1">
        <v>14.5</v>
      </c>
      <c r="BS25" s="1">
        <f>Sheet1!$D$6</f>
        <v>1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f>29/2</f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CO25" s="1" t="s">
        <v>45</v>
      </c>
      <c r="CP25" s="1">
        <v>14.5</v>
      </c>
      <c r="CQ25" s="1">
        <f>Sheet1!$D$6</f>
        <v>1</v>
      </c>
      <c r="CR25" s="1">
        <v>14.5</v>
      </c>
      <c r="CS25" s="1" t="s">
        <v>45</v>
      </c>
      <c r="CT25" s="1">
        <v>14.5</v>
      </c>
      <c r="CU25" s="1">
        <f>Sheet1!$D$6</f>
        <v>1</v>
      </c>
      <c r="CV25" s="1">
        <v>14.5</v>
      </c>
      <c r="CW25" s="1" t="s">
        <v>45</v>
      </c>
      <c r="CX25" s="1">
        <v>14.5</v>
      </c>
      <c r="CY25" s="1">
        <f>Sheet1!$D$6</f>
        <v>1</v>
      </c>
      <c r="CZ25" s="1">
        <v>14.5</v>
      </c>
      <c r="DA25" s="1" t="s">
        <v>45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G25" s="1">
        <f>Sheet1!$D$6</f>
        <v>1</v>
      </c>
      <c r="DH25" s="1">
        <v>14.5</v>
      </c>
      <c r="DI25" s="1" t="s">
        <v>45</v>
      </c>
      <c r="DJ25" s="1">
        <v>14.5</v>
      </c>
      <c r="DK25" s="1">
        <f>Sheet1!$D$6</f>
        <v>1</v>
      </c>
      <c r="DL25" s="1">
        <v>14.5</v>
      </c>
      <c r="DM25" s="1" t="s">
        <v>45</v>
      </c>
      <c r="DN25" s="1">
        <v>14.5</v>
      </c>
      <c r="DO25" s="1">
        <f>Sheet1!$D$6</f>
        <v>1</v>
      </c>
      <c r="DP25" s="1">
        <v>14.5</v>
      </c>
      <c r="DQ25" s="1" t="s">
        <v>45</v>
      </c>
      <c r="DR25" s="1">
        <v>14.5</v>
      </c>
      <c r="DS25" s="1">
        <f>Sheet1!$D$6</f>
        <v>1</v>
      </c>
      <c r="DT25" s="1">
        <v>14.5</v>
      </c>
      <c r="DU25" s="1" t="s">
        <v>45</v>
      </c>
      <c r="DV25" s="1">
        <v>14.5</v>
      </c>
      <c r="DW25" s="1">
        <f>Sheet1!$D$6</f>
        <v>1</v>
      </c>
      <c r="DX25" s="1">
        <v>14.5</v>
      </c>
      <c r="DY25" s="1" t="s">
        <v>45</v>
      </c>
      <c r="DZ25" s="1">
        <f>29/2</f>
        <v>14.5</v>
      </c>
      <c r="EA25" s="1">
        <f>Sheet1!$D$6</f>
        <v>1</v>
      </c>
      <c r="EB25" s="1">
        <v>14.5</v>
      </c>
      <c r="EC25" s="1" t="s">
        <v>45</v>
      </c>
      <c r="ED25" s="1">
        <v>14.5</v>
      </c>
      <c r="EE25" s="1">
        <f>Sheet1!$D$6</f>
        <v>1</v>
      </c>
      <c r="EF25" s="1">
        <v>14</v>
      </c>
      <c r="EH25" s="67"/>
      <c r="EI25" s="66"/>
    </row>
    <row r="26" spans="1:139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C26" s="1">
        <f>Sheet1!$D$5</f>
        <v>1</v>
      </c>
      <c r="BD26" s="1">
        <f>Sheet1!$D$5</f>
        <v>1</v>
      </c>
      <c r="BE26" s="1">
        <f>Sheet1!$D$5</f>
        <v>1</v>
      </c>
      <c r="BF26" s="1">
        <f>Sheet1!$D$5</f>
        <v>1</v>
      </c>
      <c r="BG26" s="1">
        <f>Sheet1!$D$5</f>
        <v>1</v>
      </c>
      <c r="BH26" s="1">
        <f>Sheet1!$D$5</f>
        <v>1</v>
      </c>
      <c r="BI26" s="1">
        <f>Sheet1!$D$5</f>
        <v>1</v>
      </c>
      <c r="BJ26" s="1">
        <f>Sheet1!$D$5</f>
        <v>1</v>
      </c>
      <c r="BK26" s="1">
        <f>Sheet1!$D$5</f>
        <v>1</v>
      </c>
      <c r="BL26" s="1">
        <f>Sheet1!$D$5</f>
        <v>1</v>
      </c>
      <c r="BM26" s="1">
        <f>Sheet1!$D$5</f>
        <v>1</v>
      </c>
      <c r="BN26" s="1">
        <f>Sheet1!$D$5</f>
        <v>1</v>
      </c>
      <c r="BO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CO26" s="1">
        <f>Sheet1!$D$5</f>
        <v>1</v>
      </c>
      <c r="CP26" s="1">
        <f>Sheet1!$D$5</f>
        <v>1</v>
      </c>
      <c r="CQ26" s="1">
        <f>Sheet1!$D$5</f>
        <v>1</v>
      </c>
      <c r="CR26" s="1">
        <f>Sheet1!$D$5</f>
        <v>1</v>
      </c>
      <c r="CS26" s="1">
        <f>Sheet1!$D$5</f>
        <v>1</v>
      </c>
      <c r="CT26" s="1">
        <f>Sheet1!$D$5</f>
        <v>1</v>
      </c>
      <c r="CU26" s="1">
        <f>Sheet1!$D$5</f>
        <v>1</v>
      </c>
      <c r="CV26" s="1">
        <f>Sheet1!$D$5</f>
        <v>1</v>
      </c>
      <c r="CW26" s="1">
        <f>Sheet1!$D$5</f>
        <v>1</v>
      </c>
      <c r="CX26" s="1">
        <f>Sheet1!$D$5</f>
        <v>1</v>
      </c>
      <c r="CY26" s="1">
        <f>Sheet1!$D$5</f>
        <v>1</v>
      </c>
      <c r="CZ26" s="1">
        <f>Sheet1!$D$5</f>
        <v>1</v>
      </c>
      <c r="DA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G26" s="1">
        <f>Sheet1!$D$5</f>
        <v>1</v>
      </c>
      <c r="DH26" s="1">
        <f>Sheet1!$D$5</f>
        <v>1</v>
      </c>
      <c r="DI26" s="1">
        <f>Sheet1!$D$5</f>
        <v>1</v>
      </c>
      <c r="DJ26" s="1">
        <f>Sheet1!$D$5</f>
        <v>1</v>
      </c>
      <c r="DK26" s="1">
        <f>Sheet1!$D$5</f>
        <v>1</v>
      </c>
      <c r="DL26" s="1">
        <f>Sheet1!$D$5</f>
        <v>1</v>
      </c>
      <c r="DM26" s="1">
        <f>Sheet1!$D$5</f>
        <v>1</v>
      </c>
      <c r="DN26" s="1">
        <f>Sheet1!$D$5</f>
        <v>1</v>
      </c>
      <c r="DO26" s="1">
        <f>Sheet1!$D$5</f>
        <v>1</v>
      </c>
      <c r="DP26" s="1">
        <f>Sheet1!$D$5</f>
        <v>1</v>
      </c>
      <c r="DQ26" s="1">
        <f>Sheet1!$D$5</f>
        <v>1</v>
      </c>
      <c r="DR26" s="1">
        <f>Sheet1!$D$5</f>
        <v>1</v>
      </c>
      <c r="DS26" s="1">
        <f>Sheet1!$D$5</f>
        <v>1</v>
      </c>
      <c r="DT26" s="1">
        <f>Sheet1!$D$5</f>
        <v>1</v>
      </c>
      <c r="DU26" s="1">
        <f>Sheet1!$D$5</f>
        <v>1</v>
      </c>
      <c r="DV26" s="1">
        <f>Sheet1!$D$5</f>
        <v>1</v>
      </c>
      <c r="DW26" s="1">
        <f>Sheet1!$D$5</f>
        <v>1</v>
      </c>
      <c r="DX26" s="1">
        <f>Sheet1!$D$5</f>
        <v>1</v>
      </c>
      <c r="DY26" s="1">
        <f>Sheet1!$D$5</f>
        <v>1</v>
      </c>
      <c r="DZ26" s="1">
        <f>Sheet1!$D$5</f>
        <v>1</v>
      </c>
      <c r="EA26" s="1">
        <f>Sheet1!$D$5</f>
        <v>1</v>
      </c>
      <c r="EB26" s="1">
        <f>Sheet1!$D$5</f>
        <v>1</v>
      </c>
      <c r="EC26" s="1">
        <f>Sheet1!$D$5</f>
        <v>1</v>
      </c>
      <c r="ED26" s="1">
        <f>Sheet1!$D$5</f>
        <v>1</v>
      </c>
      <c r="EE26" s="1">
        <f>Sheet1!$D$5</f>
        <v>1</v>
      </c>
      <c r="EF26" s="1">
        <f>Sheet1!$D$5</f>
        <v>1</v>
      </c>
      <c r="EH26" s="67"/>
      <c r="EI26" s="66"/>
    </row>
    <row r="27" spans="1:139" ht="42" customHeight="1" x14ac:dyDescent="0.25">
      <c r="A27" s="13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E27" s="1" t="s">
        <v>45</v>
      </c>
      <c r="AF27" s="1">
        <v>14.5</v>
      </c>
      <c r="AG27" s="1">
        <f>Sheet1!$D$6</f>
        <v>1</v>
      </c>
      <c r="AH27" s="1">
        <v>14.5</v>
      </c>
      <c r="AI27" s="1" t="s">
        <v>45</v>
      </c>
      <c r="AJ27" s="1">
        <v>14.5</v>
      </c>
      <c r="AK27" s="1">
        <f>Sheet1!$D$6</f>
        <v>1</v>
      </c>
      <c r="AL27" s="1">
        <v>14.5</v>
      </c>
      <c r="AM27" s="1" t="s">
        <v>45</v>
      </c>
      <c r="AN27" s="1">
        <v>14.5</v>
      </c>
      <c r="AO27" s="1">
        <f>Sheet1!$D$6</f>
        <v>1</v>
      </c>
      <c r="AP27" s="1">
        <v>14.5</v>
      </c>
      <c r="AQ27" s="1" t="s">
        <v>45</v>
      </c>
      <c r="AR27" s="1">
        <f>29/2</f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C27" s="1" t="s">
        <v>45</v>
      </c>
      <c r="BD27" s="1">
        <v>14.5</v>
      </c>
      <c r="BE27" s="1">
        <f>Sheet1!$D$6</f>
        <v>1</v>
      </c>
      <c r="BF27" s="1">
        <v>14.5</v>
      </c>
      <c r="BG27" s="1" t="s">
        <v>45</v>
      </c>
      <c r="BH27" s="1">
        <v>14.5</v>
      </c>
      <c r="BI27" s="1">
        <f>Sheet1!$D$6</f>
        <v>1</v>
      </c>
      <c r="BJ27" s="1">
        <v>14.5</v>
      </c>
      <c r="BK27" s="1" t="s">
        <v>45</v>
      </c>
      <c r="BL27" s="1">
        <v>14.5</v>
      </c>
      <c r="BM27" s="1">
        <f>Sheet1!$D$6</f>
        <v>1</v>
      </c>
      <c r="BN27" s="1">
        <v>14.5</v>
      </c>
      <c r="BO27" s="1" t="s">
        <v>45</v>
      </c>
      <c r="BP27" s="1">
        <v>14.5</v>
      </c>
      <c r="BQ27" s="1">
        <f>Sheet1!$D$6</f>
        <v>1</v>
      </c>
      <c r="BR27" s="1">
        <v>14.5</v>
      </c>
      <c r="BS27" s="1" t="s">
        <v>45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f>29/2</f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CO27" s="1">
        <f>Sheet1!$D$6</f>
        <v>1</v>
      </c>
      <c r="CP27" s="1">
        <v>14.5</v>
      </c>
      <c r="CQ27" s="1" t="s">
        <v>45</v>
      </c>
      <c r="CR27" s="1">
        <v>14.5</v>
      </c>
      <c r="CS27" s="1">
        <f>Sheet1!$D$6</f>
        <v>1</v>
      </c>
      <c r="CT27" s="1">
        <v>14.5</v>
      </c>
      <c r="CU27" s="1" t="s">
        <v>45</v>
      </c>
      <c r="CV27" s="1">
        <v>14.5</v>
      </c>
      <c r="CW27" s="1">
        <f>Sheet1!$D$6</f>
        <v>1</v>
      </c>
      <c r="CX27" s="1">
        <v>14.5</v>
      </c>
      <c r="CY27" s="1" t="s">
        <v>45</v>
      </c>
      <c r="CZ27" s="1">
        <v>14.5</v>
      </c>
      <c r="DA27" s="1">
        <f>Sheet1!$D$6</f>
        <v>1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14.5</v>
      </c>
      <c r="DG27" s="1" t="s">
        <v>45</v>
      </c>
      <c r="DH27" s="1">
        <v>14.5</v>
      </c>
      <c r="DI27" s="1">
        <f>Sheet1!$D$6</f>
        <v>1</v>
      </c>
      <c r="DJ27" s="1">
        <v>14.5</v>
      </c>
      <c r="DK27" s="1" t="s">
        <v>45</v>
      </c>
      <c r="DL27" s="1">
        <v>14.5</v>
      </c>
      <c r="DM27" s="1">
        <f>Sheet1!$D$6</f>
        <v>1</v>
      </c>
      <c r="DN27" s="1">
        <v>14.5</v>
      </c>
      <c r="DO27" s="1" t="s">
        <v>45</v>
      </c>
      <c r="DP27" s="1">
        <v>14.5</v>
      </c>
      <c r="DQ27" s="1">
        <f>Sheet1!$D$6</f>
        <v>1</v>
      </c>
      <c r="DR27" s="1">
        <v>14.5</v>
      </c>
      <c r="DS27" s="1" t="s">
        <v>45</v>
      </c>
      <c r="DT27" s="1">
        <v>14.5</v>
      </c>
      <c r="DU27" s="1">
        <f>Sheet1!$D$6</f>
        <v>1</v>
      </c>
      <c r="DV27" s="1">
        <v>14.5</v>
      </c>
      <c r="DW27" s="1" t="s">
        <v>45</v>
      </c>
      <c r="DX27" s="1">
        <v>14.5</v>
      </c>
      <c r="DY27" s="1">
        <f>Sheet1!$D$6</f>
        <v>1</v>
      </c>
      <c r="DZ27" s="1">
        <v>14.5</v>
      </c>
      <c r="EA27" s="1" t="s">
        <v>45</v>
      </c>
      <c r="EB27" s="1">
        <f>29/2</f>
        <v>14.5</v>
      </c>
      <c r="EC27" s="1">
        <f>Sheet1!$D$6</f>
        <v>1</v>
      </c>
      <c r="ED27" s="1">
        <v>14.5</v>
      </c>
      <c r="EE27" s="1" t="s">
        <v>45</v>
      </c>
      <c r="EF27" s="1">
        <v>14.5</v>
      </c>
      <c r="EH27" s="144">
        <f>COUNTIF(DZ3:DZ52,Sheet1!$D$5)*Sheet1!$D$5+COUNTIF(DZ3:DZ52,14)*Sheet1!$D$3+COUNTIF(DZ3:DZ52,14.5)*Sheet1!$D$3</f>
        <v>260</v>
      </c>
      <c r="EI27" s="145"/>
    </row>
    <row r="28" spans="1:139" ht="7.5" customHeight="1" x14ac:dyDescent="0.25">
      <c r="B28" s="1">
        <f>Sheet1!$D$6</f>
        <v>1</v>
      </c>
      <c r="C28" s="1">
        <f>Sheet1!$D$6</f>
        <v>1</v>
      </c>
      <c r="D28" s="1">
        <f>Sheet1!$D$6</f>
        <v>1</v>
      </c>
      <c r="E28" s="1">
        <f>Sheet1!$D$6</f>
        <v>1</v>
      </c>
      <c r="F28" s="1">
        <f>Sheet1!$D$6</f>
        <v>1</v>
      </c>
      <c r="G28" s="1">
        <f>Sheet1!$D$6</f>
        <v>1</v>
      </c>
      <c r="H28" s="1">
        <f>Sheet1!$D$6</f>
        <v>1</v>
      </c>
      <c r="I28" s="1">
        <f>Sheet1!$D$6</f>
        <v>1</v>
      </c>
      <c r="J28" s="1">
        <f>Sheet1!$D$6</f>
        <v>1</v>
      </c>
      <c r="K28" s="1">
        <f>Sheet1!$D$6</f>
        <v>1</v>
      </c>
      <c r="L28" s="1">
        <f>Sheet1!$D$6</f>
        <v>1</v>
      </c>
      <c r="M28" s="1">
        <f>Sheet1!$D$6</f>
        <v>1</v>
      </c>
      <c r="N28" s="1">
        <f>Sheet1!$D$6</f>
        <v>1</v>
      </c>
      <c r="O28" s="1">
        <f>Sheet1!$D$6</f>
        <v>1</v>
      </c>
      <c r="P28" s="1">
        <f>Sheet1!$D$6</f>
        <v>1</v>
      </c>
      <c r="Q28" s="1">
        <f>Sheet1!$D$6</f>
        <v>1</v>
      </c>
      <c r="R28" s="1">
        <f>Sheet1!$D$6</f>
        <v>1</v>
      </c>
      <c r="S28" s="1">
        <f>Sheet1!$D$6</f>
        <v>1</v>
      </c>
      <c r="T28" s="1">
        <f>Sheet1!$D$6</f>
        <v>1</v>
      </c>
      <c r="U28" s="1">
        <f>Sheet1!$D$6</f>
        <v>1</v>
      </c>
      <c r="V28" s="1">
        <f>Sheet1!$D$6</f>
        <v>1</v>
      </c>
      <c r="W28" s="1">
        <f>Sheet1!$D$6</f>
        <v>1</v>
      </c>
      <c r="X28" s="1">
        <f>Sheet1!$D$6</f>
        <v>1</v>
      </c>
      <c r="Y28" s="1">
        <f>Sheet1!$D$6</f>
        <v>1</v>
      </c>
      <c r="Z28" s="1">
        <f>Sheet1!$D$6</f>
        <v>1</v>
      </c>
      <c r="AA28" s="1">
        <f>Sheet1!$D$6</f>
        <v>1</v>
      </c>
      <c r="AB28" s="1">
        <f>Sheet1!$D$6</f>
        <v>1</v>
      </c>
      <c r="AC28" s="1">
        <f>Sheet1!$D$6</f>
        <v>1</v>
      </c>
      <c r="AD28" s="1">
        <f>Sheet1!$D$6</f>
        <v>1</v>
      </c>
      <c r="AE28" s="1">
        <f>Sheet1!$D$6</f>
        <v>1</v>
      </c>
      <c r="AF28" s="1">
        <f>Sheet1!$D$6</f>
        <v>1</v>
      </c>
      <c r="AG28" s="1">
        <f>Sheet1!$D$6</f>
        <v>1</v>
      </c>
      <c r="AH28" s="1">
        <f>Sheet1!$D$6</f>
        <v>1</v>
      </c>
      <c r="AI28" s="1">
        <f>Sheet1!$D$6</f>
        <v>1</v>
      </c>
      <c r="AJ28" s="1">
        <f>Sheet1!$D$6</f>
        <v>1</v>
      </c>
      <c r="AK28" s="1">
        <f>Sheet1!$D$6</f>
        <v>1</v>
      </c>
      <c r="AL28" s="1">
        <f>Sheet1!$D$6</f>
        <v>1</v>
      </c>
      <c r="AM28" s="1">
        <f>Sheet1!$D$6</f>
        <v>1</v>
      </c>
      <c r="AN28" s="1">
        <f>Sheet1!$D$6</f>
        <v>1</v>
      </c>
      <c r="AO28" s="1">
        <f>Sheet1!$D$6</f>
        <v>1</v>
      </c>
      <c r="AP28" s="1">
        <f>Sheet1!$D$6</f>
        <v>1</v>
      </c>
      <c r="AQ28" s="1">
        <f>Sheet1!$D$6</f>
        <v>1</v>
      </c>
      <c r="AR28" s="1">
        <f>Sheet1!$D$6</f>
        <v>1</v>
      </c>
      <c r="AS28" s="1">
        <f>Sheet1!$D$6</f>
        <v>1</v>
      </c>
      <c r="AT28" s="1">
        <f>Sheet1!$D$6</f>
        <v>1</v>
      </c>
      <c r="AU28" s="1">
        <f>Sheet1!$D$6</f>
        <v>1</v>
      </c>
      <c r="AV28" s="1">
        <f>Sheet1!$D$6</f>
        <v>1</v>
      </c>
      <c r="AW28" s="1">
        <f>Sheet1!$D$6</f>
        <v>1</v>
      </c>
      <c r="AX28" s="1">
        <f>Sheet1!$D$6</f>
        <v>1</v>
      </c>
      <c r="AY28" s="1">
        <f>Sheet1!$D$6</f>
        <v>1</v>
      </c>
      <c r="AZ28" s="1">
        <f>Sheet1!$D$6</f>
        <v>1</v>
      </c>
      <c r="BA28" s="1">
        <f>Sheet1!$D$6</f>
        <v>1</v>
      </c>
      <c r="BB28" s="1">
        <f>Sheet1!$D$6</f>
        <v>1</v>
      </c>
      <c r="BC28" s="1">
        <f>Sheet1!$D$6</f>
        <v>1</v>
      </c>
      <c r="BD28" s="1">
        <f>Sheet1!$D$6</f>
        <v>1</v>
      </c>
      <c r="BE28" s="1">
        <f>Sheet1!$D$6</f>
        <v>1</v>
      </c>
      <c r="BF28" s="1">
        <f>Sheet1!$D$6</f>
        <v>1</v>
      </c>
      <c r="BG28" s="1">
        <f>Sheet1!$D$6</f>
        <v>1</v>
      </c>
      <c r="BH28" s="1">
        <f>Sheet1!$D$6</f>
        <v>1</v>
      </c>
      <c r="BI28" s="1">
        <f>Sheet1!$D$6</f>
        <v>1</v>
      </c>
      <c r="BJ28" s="1">
        <f>Sheet1!$D$6</f>
        <v>1</v>
      </c>
      <c r="BK28" s="1">
        <f>Sheet1!$D$6</f>
        <v>1</v>
      </c>
      <c r="BL28" s="1">
        <f>Sheet1!$D$6</f>
        <v>1</v>
      </c>
      <c r="BM28" s="1">
        <f>Sheet1!$D$6</f>
        <v>1</v>
      </c>
      <c r="BN28" s="1">
        <f>Sheet1!$D$6</f>
        <v>1</v>
      </c>
      <c r="BO28" s="1">
        <f>Sheet1!$D$6</f>
        <v>1</v>
      </c>
      <c r="BP28" s="1">
        <f>Sheet1!$D$6</f>
        <v>1</v>
      </c>
      <c r="BQ28" s="1">
        <f>Sheet1!$D$6</f>
        <v>1</v>
      </c>
      <c r="BR28" s="1">
        <f>Sheet1!$D$6</f>
        <v>1</v>
      </c>
      <c r="BS28" s="1">
        <f>Sheet1!$D$6</f>
        <v>1</v>
      </c>
      <c r="BT28" s="1">
        <f>Sheet1!$D$6</f>
        <v>1</v>
      </c>
      <c r="BU28" s="1">
        <f>Sheet1!$D$6</f>
        <v>1</v>
      </c>
      <c r="BV28" s="1">
        <f>Sheet1!$D$6</f>
        <v>1</v>
      </c>
      <c r="BW28" s="1">
        <f>Sheet1!$D$6</f>
        <v>1</v>
      </c>
      <c r="BX28" s="1">
        <f>Sheet1!$D$6</f>
        <v>1</v>
      </c>
      <c r="BY28" s="1">
        <f>Sheet1!$D$6</f>
        <v>1</v>
      </c>
      <c r="BZ28" s="1">
        <f>Sheet1!$D$6</f>
        <v>1</v>
      </c>
      <c r="CA28" s="1">
        <f>Sheet1!$D$6</f>
        <v>1</v>
      </c>
      <c r="CB28" s="1">
        <f>Sheet1!$D$6</f>
        <v>1</v>
      </c>
      <c r="CC28" s="1">
        <f>Sheet1!$D$6</f>
        <v>1</v>
      </c>
      <c r="CD28" s="1">
        <f>Sheet1!$D$6</f>
        <v>1</v>
      </c>
      <c r="CE28" s="1">
        <f>Sheet1!$D$6</f>
        <v>1</v>
      </c>
      <c r="CF28" s="1">
        <f>Sheet1!$D$6</f>
        <v>1</v>
      </c>
      <c r="CG28" s="1">
        <f>Sheet1!$D$6</f>
        <v>1</v>
      </c>
      <c r="CH28" s="1">
        <f>Sheet1!$D$6</f>
        <v>1</v>
      </c>
      <c r="CI28" s="1">
        <f>Sheet1!$D$6</f>
        <v>1</v>
      </c>
      <c r="CJ28" s="1">
        <f>Sheet1!$D$6</f>
        <v>1</v>
      </c>
      <c r="CK28" s="1">
        <f>Sheet1!$D$6</f>
        <v>1</v>
      </c>
      <c r="CL28" s="1">
        <f>Sheet1!$D$6</f>
        <v>1</v>
      </c>
      <c r="CM28" s="1">
        <f>Sheet1!$D$6</f>
        <v>1</v>
      </c>
      <c r="CN28" s="1">
        <f>Sheet1!$D$6</f>
        <v>1</v>
      </c>
      <c r="CO28" s="1">
        <f>Sheet1!$D$6</f>
        <v>1</v>
      </c>
      <c r="CP28" s="1">
        <f>Sheet1!$D$6</f>
        <v>1</v>
      </c>
      <c r="CQ28" s="1">
        <f>Sheet1!$D$6</f>
        <v>1</v>
      </c>
      <c r="CR28" s="1">
        <f>Sheet1!$D$6</f>
        <v>1</v>
      </c>
      <c r="CS28" s="1">
        <f>Sheet1!$D$6</f>
        <v>1</v>
      </c>
      <c r="CT28" s="1">
        <f>Sheet1!$D$6</f>
        <v>1</v>
      </c>
      <c r="CU28" s="1">
        <f>Sheet1!$D$6</f>
        <v>1</v>
      </c>
      <c r="CV28" s="1">
        <f>Sheet1!$D$6</f>
        <v>1</v>
      </c>
      <c r="CW28" s="1">
        <f>Sheet1!$D$6</f>
        <v>1</v>
      </c>
      <c r="CX28" s="1">
        <f>Sheet1!$D$6</f>
        <v>1</v>
      </c>
      <c r="CY28" s="1">
        <f>Sheet1!$D$6</f>
        <v>1</v>
      </c>
      <c r="CZ28" s="1">
        <f>Sheet1!$D$6</f>
        <v>1</v>
      </c>
      <c r="DA28" s="1">
        <f>Sheet1!$D$6</f>
        <v>1</v>
      </c>
      <c r="DB28" s="1">
        <f>Sheet1!$D$6</f>
        <v>1</v>
      </c>
      <c r="DC28" s="1">
        <f>Sheet1!$D$6</f>
        <v>1</v>
      </c>
      <c r="DD28" s="1">
        <f>Sheet1!$D$6</f>
        <v>1</v>
      </c>
      <c r="DE28" s="1">
        <f>Sheet1!$D$6</f>
        <v>1</v>
      </c>
      <c r="DF28" s="1">
        <f>Sheet1!$D$6</f>
        <v>1</v>
      </c>
      <c r="DG28" s="1">
        <f>Sheet1!$D$6</f>
        <v>1</v>
      </c>
      <c r="DH28" s="1">
        <f>Sheet1!$D$6</f>
        <v>1</v>
      </c>
      <c r="DI28" s="1">
        <f>Sheet1!$D$6</f>
        <v>1</v>
      </c>
      <c r="DJ28" s="1">
        <f>Sheet1!$D$6</f>
        <v>1</v>
      </c>
      <c r="DK28" s="1">
        <f>Sheet1!$D$6</f>
        <v>1</v>
      </c>
      <c r="DL28" s="1">
        <f>Sheet1!$D$6</f>
        <v>1</v>
      </c>
      <c r="DM28" s="1">
        <f>Sheet1!$D$6</f>
        <v>1</v>
      </c>
      <c r="DN28" s="1">
        <f>Sheet1!$D$6</f>
        <v>1</v>
      </c>
      <c r="DO28" s="1">
        <f>Sheet1!$D$6</f>
        <v>1</v>
      </c>
      <c r="DP28" s="1">
        <f>Sheet1!$D$6</f>
        <v>1</v>
      </c>
      <c r="DQ28" s="1">
        <f>Sheet1!$D$6</f>
        <v>1</v>
      </c>
      <c r="DR28" s="1">
        <f>Sheet1!$D$6</f>
        <v>1</v>
      </c>
      <c r="DS28" s="1">
        <f>Sheet1!$D$6</f>
        <v>1</v>
      </c>
      <c r="DT28" s="1">
        <f>Sheet1!$D$6</f>
        <v>1</v>
      </c>
      <c r="DU28" s="1">
        <f>Sheet1!$D$6</f>
        <v>1</v>
      </c>
      <c r="DV28" s="1">
        <f>Sheet1!$D$6</f>
        <v>1</v>
      </c>
      <c r="DW28" s="1">
        <f>Sheet1!$D$6</f>
        <v>1</v>
      </c>
      <c r="DX28" s="1">
        <f>Sheet1!$D$6</f>
        <v>1</v>
      </c>
      <c r="DY28" s="1">
        <f>Sheet1!$D$6</f>
        <v>1</v>
      </c>
      <c r="DZ28" s="1">
        <f>Sheet1!$D$6</f>
        <v>1</v>
      </c>
      <c r="EA28" s="1">
        <f>Sheet1!$D$6</f>
        <v>1</v>
      </c>
      <c r="EB28" s="1">
        <f>Sheet1!$D$6</f>
        <v>1</v>
      </c>
      <c r="EC28" s="1">
        <f>Sheet1!$D$6</f>
        <v>1</v>
      </c>
      <c r="ED28" s="1">
        <f>Sheet1!$D$6</f>
        <v>1</v>
      </c>
      <c r="EE28" s="1">
        <f>Sheet1!$D$6</f>
        <v>1</v>
      </c>
      <c r="EF28" s="1">
        <f>Sheet1!$D$6</f>
        <v>1</v>
      </c>
      <c r="EH28" s="67"/>
      <c r="EI28" s="66"/>
    </row>
    <row r="29" spans="1:139" ht="42" customHeight="1" x14ac:dyDescent="0.25">
      <c r="A29" s="13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E29" s="1">
        <f>Sheet1!$D$6</f>
        <v>1</v>
      </c>
      <c r="AF29" s="1">
        <v>14.5</v>
      </c>
      <c r="AG29" s="1" t="s">
        <v>45</v>
      </c>
      <c r="AH29" s="1">
        <v>14.5</v>
      </c>
      <c r="AI29" s="1">
        <f>Sheet1!$D$6</f>
        <v>1</v>
      </c>
      <c r="AJ29" s="1">
        <v>14.5</v>
      </c>
      <c r="AK29" s="1" t="s">
        <v>45</v>
      </c>
      <c r="AL29" s="1">
        <v>14.5</v>
      </c>
      <c r="AM29" s="1">
        <f>Sheet1!$D$6</f>
        <v>1</v>
      </c>
      <c r="AN29" s="1">
        <v>14.5</v>
      </c>
      <c r="AO29" s="1" t="s">
        <v>45</v>
      </c>
      <c r="AP29" s="1">
        <f>29/2</f>
        <v>14.5</v>
      </c>
      <c r="AQ29" s="1">
        <f>Sheet1!$D$6</f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C29" s="1">
        <f>Sheet1!$D$6</f>
        <v>1</v>
      </c>
      <c r="BD29" s="1">
        <v>14.5</v>
      </c>
      <c r="BE29" s="1" t="s">
        <v>45</v>
      </c>
      <c r="BF29" s="1">
        <v>14.5</v>
      </c>
      <c r="BG29" s="1">
        <f>Sheet1!$D$6</f>
        <v>1</v>
      </c>
      <c r="BH29" s="1">
        <v>14.5</v>
      </c>
      <c r="BI29" s="1" t="s">
        <v>45</v>
      </c>
      <c r="BJ29" s="1">
        <v>14.5</v>
      </c>
      <c r="BK29" s="1">
        <f>Sheet1!$D$6</f>
        <v>1</v>
      </c>
      <c r="BL29" s="1">
        <v>14.5</v>
      </c>
      <c r="BM29" s="1" t="s">
        <v>45</v>
      </c>
      <c r="BN29" s="1">
        <v>14.5</v>
      </c>
      <c r="BO29" s="1">
        <f>Sheet1!$D$6</f>
        <v>1</v>
      </c>
      <c r="BP29" s="1">
        <v>14.5</v>
      </c>
      <c r="BQ29" s="1" t="s">
        <v>45</v>
      </c>
      <c r="BR29" s="1">
        <v>14.5</v>
      </c>
      <c r="BS29" s="1">
        <f>Sheet1!$D$6</f>
        <v>1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f>29/2</f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CO29" s="1" t="s">
        <v>45</v>
      </c>
      <c r="CP29" s="1">
        <v>14.5</v>
      </c>
      <c r="CQ29" s="1">
        <f>Sheet1!$D$6</f>
        <v>1</v>
      </c>
      <c r="CR29" s="1">
        <v>14.5</v>
      </c>
      <c r="CS29" s="1" t="s">
        <v>45</v>
      </c>
      <c r="CT29" s="1">
        <v>14.5</v>
      </c>
      <c r="CU29" s="1">
        <f>Sheet1!$D$6</f>
        <v>1</v>
      </c>
      <c r="CV29" s="1">
        <v>14.5</v>
      </c>
      <c r="CW29" s="1" t="s">
        <v>45</v>
      </c>
      <c r="CX29" s="1">
        <v>14.5</v>
      </c>
      <c r="CY29" s="1">
        <f>Sheet1!$D$6</f>
        <v>1</v>
      </c>
      <c r="CZ29" s="1">
        <v>14.5</v>
      </c>
      <c r="DA29" s="1" t="s">
        <v>45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G29" s="1">
        <f>Sheet1!$D$6</f>
        <v>1</v>
      </c>
      <c r="DH29" s="1">
        <v>14.5</v>
      </c>
      <c r="DI29" s="1" t="s">
        <v>45</v>
      </c>
      <c r="DJ29" s="1">
        <v>14.5</v>
      </c>
      <c r="DK29" s="1">
        <f>Sheet1!$D$6</f>
        <v>1</v>
      </c>
      <c r="DL29" s="1">
        <v>14.5</v>
      </c>
      <c r="DM29" s="1" t="s">
        <v>45</v>
      </c>
      <c r="DN29" s="1">
        <v>14.5</v>
      </c>
      <c r="DO29" s="1">
        <f>Sheet1!$D$6</f>
        <v>1</v>
      </c>
      <c r="DP29" s="1">
        <v>14.5</v>
      </c>
      <c r="DQ29" s="1" t="s">
        <v>45</v>
      </c>
      <c r="DR29" s="1">
        <v>14.5</v>
      </c>
      <c r="DS29" s="1">
        <f>Sheet1!$D$6</f>
        <v>1</v>
      </c>
      <c r="DT29" s="1">
        <v>14.5</v>
      </c>
      <c r="DU29" s="1" t="s">
        <v>45</v>
      </c>
      <c r="DV29" s="1">
        <v>14.5</v>
      </c>
      <c r="DW29" s="1">
        <f>Sheet1!$D$6</f>
        <v>1</v>
      </c>
      <c r="DX29" s="1">
        <v>14.5</v>
      </c>
      <c r="DY29" s="1" t="s">
        <v>45</v>
      </c>
      <c r="DZ29" s="1">
        <f>29/2</f>
        <v>14.5</v>
      </c>
      <c r="EA29" s="1">
        <f>Sheet1!$D$6</f>
        <v>1</v>
      </c>
      <c r="EB29" s="1">
        <v>14.5</v>
      </c>
      <c r="EC29" s="1" t="s">
        <v>45</v>
      </c>
      <c r="ED29" s="1">
        <v>14.5</v>
      </c>
      <c r="EE29" s="1">
        <f>Sheet1!$D$6</f>
        <v>1</v>
      </c>
      <c r="EF29" s="1">
        <v>14</v>
      </c>
      <c r="EH29" s="67"/>
      <c r="EI29" s="66"/>
    </row>
    <row r="30" spans="1:139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C30" s="1">
        <f>Sheet1!$D$5</f>
        <v>1</v>
      </c>
      <c r="BD30" s="1">
        <f>Sheet1!$D$5</f>
        <v>1</v>
      </c>
      <c r="BE30" s="1">
        <f>Sheet1!$D$5</f>
        <v>1</v>
      </c>
      <c r="BF30" s="1">
        <f>Sheet1!$D$5</f>
        <v>1</v>
      </c>
      <c r="BG30" s="1">
        <f>Sheet1!$D$5</f>
        <v>1</v>
      </c>
      <c r="BH30" s="1">
        <f>Sheet1!$D$5</f>
        <v>1</v>
      </c>
      <c r="BI30" s="1">
        <f>Sheet1!$D$5</f>
        <v>1</v>
      </c>
      <c r="BJ30" s="1">
        <f>Sheet1!$D$5</f>
        <v>1</v>
      </c>
      <c r="BK30" s="1">
        <f>Sheet1!$D$5</f>
        <v>1</v>
      </c>
      <c r="BL30" s="1">
        <f>Sheet1!$D$5</f>
        <v>1</v>
      </c>
      <c r="BM30" s="1">
        <f>Sheet1!$D$5</f>
        <v>1</v>
      </c>
      <c r="BN30" s="1">
        <f>Sheet1!$D$5</f>
        <v>1</v>
      </c>
      <c r="BO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CO30" s="1">
        <f>Sheet1!$D$5</f>
        <v>1</v>
      </c>
      <c r="CP30" s="1">
        <f>Sheet1!$D$5</f>
        <v>1</v>
      </c>
      <c r="CQ30" s="1">
        <f>Sheet1!$D$5</f>
        <v>1</v>
      </c>
      <c r="CR30" s="1">
        <f>Sheet1!$D$5</f>
        <v>1</v>
      </c>
      <c r="CS30" s="1">
        <f>Sheet1!$D$5</f>
        <v>1</v>
      </c>
      <c r="CT30" s="1">
        <f>Sheet1!$D$5</f>
        <v>1</v>
      </c>
      <c r="CU30" s="1">
        <f>Sheet1!$D$5</f>
        <v>1</v>
      </c>
      <c r="CV30" s="1">
        <f>Sheet1!$D$5</f>
        <v>1</v>
      </c>
      <c r="CW30" s="1">
        <f>Sheet1!$D$5</f>
        <v>1</v>
      </c>
      <c r="CX30" s="1">
        <f>Sheet1!$D$5</f>
        <v>1</v>
      </c>
      <c r="CY30" s="1">
        <f>Sheet1!$D$5</f>
        <v>1</v>
      </c>
      <c r="CZ30" s="1">
        <f>Sheet1!$D$5</f>
        <v>1</v>
      </c>
      <c r="DA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G30" s="1">
        <f>Sheet1!$D$5</f>
        <v>1</v>
      </c>
      <c r="DH30" s="1">
        <f>Sheet1!$D$5</f>
        <v>1</v>
      </c>
      <c r="DI30" s="1">
        <f>Sheet1!$D$5</f>
        <v>1</v>
      </c>
      <c r="DJ30" s="1">
        <f>Sheet1!$D$5</f>
        <v>1</v>
      </c>
      <c r="DK30" s="1">
        <f>Sheet1!$D$5</f>
        <v>1</v>
      </c>
      <c r="DL30" s="1">
        <f>Sheet1!$D$5</f>
        <v>1</v>
      </c>
      <c r="DM30" s="1">
        <f>Sheet1!$D$5</f>
        <v>1</v>
      </c>
      <c r="DN30" s="1">
        <f>Sheet1!$D$5</f>
        <v>1</v>
      </c>
      <c r="DO30" s="1">
        <f>Sheet1!$D$5</f>
        <v>1</v>
      </c>
      <c r="DP30" s="1">
        <f>Sheet1!$D$5</f>
        <v>1</v>
      </c>
      <c r="DQ30" s="1">
        <f>Sheet1!$D$5</f>
        <v>1</v>
      </c>
      <c r="DR30" s="1">
        <f>Sheet1!$D$5</f>
        <v>1</v>
      </c>
      <c r="DS30" s="1">
        <f>Sheet1!$D$5</f>
        <v>1</v>
      </c>
      <c r="DT30" s="1">
        <f>Sheet1!$D$5</f>
        <v>1</v>
      </c>
      <c r="DU30" s="1">
        <f>Sheet1!$D$5</f>
        <v>1</v>
      </c>
      <c r="DV30" s="1">
        <f>Sheet1!$D$5</f>
        <v>1</v>
      </c>
      <c r="DW30" s="1">
        <f>Sheet1!$D$5</f>
        <v>1</v>
      </c>
      <c r="DX30" s="1">
        <f>Sheet1!$D$5</f>
        <v>1</v>
      </c>
      <c r="DY30" s="1">
        <f>Sheet1!$D$5</f>
        <v>1</v>
      </c>
      <c r="DZ30" s="1">
        <f>Sheet1!$D$5</f>
        <v>1</v>
      </c>
      <c r="EA30" s="1">
        <f>Sheet1!$D$5</f>
        <v>1</v>
      </c>
      <c r="EB30" s="1">
        <f>Sheet1!$D$5</f>
        <v>1</v>
      </c>
      <c r="EC30" s="1">
        <f>Sheet1!$D$5</f>
        <v>1</v>
      </c>
      <c r="ED30" s="1">
        <f>Sheet1!$D$5</f>
        <v>1</v>
      </c>
      <c r="EE30" s="1">
        <f>Sheet1!$D$5</f>
        <v>1</v>
      </c>
      <c r="EF30" s="1">
        <f>Sheet1!$D$5</f>
        <v>1</v>
      </c>
      <c r="EH30" s="67"/>
      <c r="EI30" s="66"/>
    </row>
    <row r="31" spans="1:139" ht="42" customHeight="1" x14ac:dyDescent="0.25">
      <c r="A31" s="13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E31" s="1" t="s">
        <v>45</v>
      </c>
      <c r="AF31" s="1">
        <v>14.5</v>
      </c>
      <c r="AG31" s="1">
        <f>Sheet1!$D$6</f>
        <v>1</v>
      </c>
      <c r="AH31" s="1">
        <v>14.5</v>
      </c>
      <c r="AI31" s="1" t="s">
        <v>45</v>
      </c>
      <c r="AJ31" s="1">
        <v>14.5</v>
      </c>
      <c r="AK31" s="1">
        <f>Sheet1!$D$6</f>
        <v>1</v>
      </c>
      <c r="AL31" s="1">
        <v>14.5</v>
      </c>
      <c r="AM31" s="1" t="s">
        <v>45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f>29/2</f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C31" s="1" t="s">
        <v>45</v>
      </c>
      <c r="BD31" s="1">
        <v>14.5</v>
      </c>
      <c r="BE31" s="1">
        <f>Sheet1!$D$6</f>
        <v>1</v>
      </c>
      <c r="BF31" s="1">
        <v>14.5</v>
      </c>
      <c r="BG31" s="1" t="s">
        <v>45</v>
      </c>
      <c r="BH31" s="1">
        <v>14.5</v>
      </c>
      <c r="BI31" s="1">
        <f>Sheet1!$D$6</f>
        <v>1</v>
      </c>
      <c r="BJ31" s="1">
        <v>14.5</v>
      </c>
      <c r="BK31" s="1" t="s">
        <v>45</v>
      </c>
      <c r="BL31" s="1">
        <v>14.5</v>
      </c>
      <c r="BM31" s="1">
        <f>Sheet1!$D$6</f>
        <v>1</v>
      </c>
      <c r="BN31" s="1">
        <v>14.5</v>
      </c>
      <c r="BO31" s="1" t="s">
        <v>45</v>
      </c>
      <c r="BP31" s="1">
        <v>14.5</v>
      </c>
      <c r="BQ31" s="1">
        <f>Sheet1!$D$6</f>
        <v>1</v>
      </c>
      <c r="BR31" s="1">
        <v>14.5</v>
      </c>
      <c r="BS31" s="1" t="s">
        <v>45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f>29/2</f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CO31" s="1">
        <f>Sheet1!$D$6</f>
        <v>1</v>
      </c>
      <c r="CP31" s="1">
        <v>14.5</v>
      </c>
      <c r="CQ31" s="1" t="s">
        <v>45</v>
      </c>
      <c r="CR31" s="1">
        <v>14.5</v>
      </c>
      <c r="CS31" s="1">
        <f>Sheet1!$D$6</f>
        <v>1</v>
      </c>
      <c r="CT31" s="1">
        <v>14.5</v>
      </c>
      <c r="CU31" s="1" t="s">
        <v>45</v>
      </c>
      <c r="CV31" s="1">
        <v>14.5</v>
      </c>
      <c r="CW31" s="1">
        <f>Sheet1!$D$6</f>
        <v>1</v>
      </c>
      <c r="CX31" s="1">
        <v>14.5</v>
      </c>
      <c r="CY31" s="1" t="s">
        <v>45</v>
      </c>
      <c r="CZ31" s="1">
        <v>14.5</v>
      </c>
      <c r="DA31" s="1">
        <f>Sheet1!$D$6</f>
        <v>1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14.5</v>
      </c>
      <c r="DG31" s="1" t="s">
        <v>45</v>
      </c>
      <c r="DH31" s="1">
        <v>14.5</v>
      </c>
      <c r="DI31" s="1">
        <f>Sheet1!$D$6</f>
        <v>1</v>
      </c>
      <c r="DJ31" s="1">
        <v>14.5</v>
      </c>
      <c r="DK31" s="1" t="s">
        <v>45</v>
      </c>
      <c r="DL31" s="1">
        <v>14.5</v>
      </c>
      <c r="DM31" s="1">
        <f>Sheet1!$D$6</f>
        <v>1</v>
      </c>
      <c r="DN31" s="1">
        <v>14.5</v>
      </c>
      <c r="DO31" s="1" t="s">
        <v>45</v>
      </c>
      <c r="DP31" s="1">
        <v>14.5</v>
      </c>
      <c r="DQ31" s="1">
        <f>Sheet1!$D$6</f>
        <v>1</v>
      </c>
      <c r="DR31" s="1">
        <v>14.5</v>
      </c>
      <c r="DS31" s="1" t="s">
        <v>45</v>
      </c>
      <c r="DT31" s="1">
        <v>14.5</v>
      </c>
      <c r="DU31" s="1">
        <f>Sheet1!$D$6</f>
        <v>1</v>
      </c>
      <c r="DV31" s="1">
        <v>14.5</v>
      </c>
      <c r="DW31" s="1" t="s">
        <v>45</v>
      </c>
      <c r="DX31" s="1">
        <v>14.5</v>
      </c>
      <c r="DY31" s="1">
        <f>Sheet1!$D$6</f>
        <v>1</v>
      </c>
      <c r="DZ31" s="1">
        <v>14.5</v>
      </c>
      <c r="EA31" s="1" t="s">
        <v>45</v>
      </c>
      <c r="EB31" s="1">
        <f>29/2</f>
        <v>14.5</v>
      </c>
      <c r="EC31" s="1">
        <f>Sheet1!$D$6</f>
        <v>1</v>
      </c>
      <c r="ED31" s="1">
        <v>14.5</v>
      </c>
      <c r="EE31" s="1" t="s">
        <v>45</v>
      </c>
      <c r="EF31" s="1">
        <v>14.5</v>
      </c>
      <c r="EH31" s="67"/>
      <c r="EI31" s="66"/>
    </row>
    <row r="32" spans="1:139" ht="7.5" customHeight="1" x14ac:dyDescent="0.25">
      <c r="B32" s="1">
        <f>Sheet1!$D$6</f>
        <v>1</v>
      </c>
      <c r="C32" s="1">
        <f>Sheet1!$D$6</f>
        <v>1</v>
      </c>
      <c r="D32" s="1">
        <f>Sheet1!$D$6</f>
        <v>1</v>
      </c>
      <c r="E32" s="1">
        <f>Sheet1!$D$6</f>
        <v>1</v>
      </c>
      <c r="F32" s="1">
        <f>Sheet1!$D$6</f>
        <v>1</v>
      </c>
      <c r="G32" s="1">
        <f>Sheet1!$D$6</f>
        <v>1</v>
      </c>
      <c r="H32" s="1">
        <f>Sheet1!$D$6</f>
        <v>1</v>
      </c>
      <c r="I32" s="1">
        <f>Sheet1!$D$6</f>
        <v>1</v>
      </c>
      <c r="J32" s="1">
        <f>Sheet1!$D$6</f>
        <v>1</v>
      </c>
      <c r="K32" s="1">
        <f>Sheet1!$D$6</f>
        <v>1</v>
      </c>
      <c r="L32" s="1">
        <f>Sheet1!$D$6</f>
        <v>1</v>
      </c>
      <c r="M32" s="1">
        <f>Sheet1!$D$6</f>
        <v>1</v>
      </c>
      <c r="N32" s="1">
        <f>Sheet1!$D$6</f>
        <v>1</v>
      </c>
      <c r="O32" s="1">
        <f>Sheet1!$D$6</f>
        <v>1</v>
      </c>
      <c r="P32" s="1">
        <f>Sheet1!$D$6</f>
        <v>1</v>
      </c>
      <c r="Q32" s="1">
        <f>Sheet1!$D$6</f>
        <v>1</v>
      </c>
      <c r="R32" s="1">
        <f>Sheet1!$D$6</f>
        <v>1</v>
      </c>
      <c r="S32" s="1">
        <f>Sheet1!$D$6</f>
        <v>1</v>
      </c>
      <c r="T32" s="1">
        <f>Sheet1!$D$6</f>
        <v>1</v>
      </c>
      <c r="U32" s="1">
        <f>Sheet1!$D$6</f>
        <v>1</v>
      </c>
      <c r="V32" s="1">
        <f>Sheet1!$D$6</f>
        <v>1</v>
      </c>
      <c r="W32" s="1">
        <f>Sheet1!$D$6</f>
        <v>1</v>
      </c>
      <c r="X32" s="1">
        <f>Sheet1!$D$6</f>
        <v>1</v>
      </c>
      <c r="Y32" s="1">
        <f>Sheet1!$D$6</f>
        <v>1</v>
      </c>
      <c r="Z32" s="1">
        <f>Sheet1!$D$6</f>
        <v>1</v>
      </c>
      <c r="AA32" s="1">
        <f>Sheet1!$D$6</f>
        <v>1</v>
      </c>
      <c r="AB32" s="1">
        <f>Sheet1!$D$6</f>
        <v>1</v>
      </c>
      <c r="AC32" s="1">
        <f>Sheet1!$D$6</f>
        <v>1</v>
      </c>
      <c r="AD32" s="1">
        <f>Sheet1!$D$6</f>
        <v>1</v>
      </c>
      <c r="AE32" s="1">
        <f>Sheet1!$D$6</f>
        <v>1</v>
      </c>
      <c r="AF32" s="1">
        <f>Sheet1!$D$6</f>
        <v>1</v>
      </c>
      <c r="AG32" s="1">
        <f>Sheet1!$D$6</f>
        <v>1</v>
      </c>
      <c r="AH32" s="1">
        <f>Sheet1!$D$6</f>
        <v>1</v>
      </c>
      <c r="AI32" s="1">
        <f>Sheet1!$D$6</f>
        <v>1</v>
      </c>
      <c r="AJ32" s="1">
        <f>Sheet1!$D$6</f>
        <v>1</v>
      </c>
      <c r="AK32" s="1">
        <f>Sheet1!$D$6</f>
        <v>1</v>
      </c>
      <c r="AL32" s="1">
        <f>Sheet1!$D$6</f>
        <v>1</v>
      </c>
      <c r="AM32" s="1">
        <f>Sheet1!$D$6</f>
        <v>1</v>
      </c>
      <c r="AN32" s="1">
        <f>Sheet1!$D$6</f>
        <v>1</v>
      </c>
      <c r="AO32" s="1">
        <f>Sheet1!$D$6</f>
        <v>1</v>
      </c>
      <c r="AP32" s="1">
        <f>Sheet1!$D$6</f>
        <v>1</v>
      </c>
      <c r="AQ32" s="1">
        <f>Sheet1!$D$6</f>
        <v>1</v>
      </c>
      <c r="AR32" s="1">
        <f>Sheet1!$D$6</f>
        <v>1</v>
      </c>
      <c r="AS32" s="1">
        <f>Sheet1!$D$6</f>
        <v>1</v>
      </c>
      <c r="AT32" s="1">
        <f>Sheet1!$D$6</f>
        <v>1</v>
      </c>
      <c r="AU32" s="1">
        <f>Sheet1!$D$6</f>
        <v>1</v>
      </c>
      <c r="AV32" s="1">
        <f>Sheet1!$D$6</f>
        <v>1</v>
      </c>
      <c r="AW32" s="1">
        <f>Sheet1!$D$6</f>
        <v>1</v>
      </c>
      <c r="AX32" s="1">
        <f>Sheet1!$D$6</f>
        <v>1</v>
      </c>
      <c r="AY32" s="1">
        <f>Sheet1!$D$6</f>
        <v>1</v>
      </c>
      <c r="AZ32" s="1">
        <f>Sheet1!$D$6</f>
        <v>1</v>
      </c>
      <c r="BA32" s="1">
        <f>Sheet1!$D$6</f>
        <v>1</v>
      </c>
      <c r="BB32" s="1">
        <f>Sheet1!$D$6</f>
        <v>1</v>
      </c>
      <c r="BC32" s="1">
        <f>Sheet1!$D$6</f>
        <v>1</v>
      </c>
      <c r="BD32" s="1">
        <f>Sheet1!$D$6</f>
        <v>1</v>
      </c>
      <c r="BE32" s="1">
        <f>Sheet1!$D$6</f>
        <v>1</v>
      </c>
      <c r="BF32" s="1">
        <f>Sheet1!$D$6</f>
        <v>1</v>
      </c>
      <c r="BG32" s="1">
        <f>Sheet1!$D$6</f>
        <v>1</v>
      </c>
      <c r="BH32" s="1">
        <f>Sheet1!$D$6</f>
        <v>1</v>
      </c>
      <c r="BI32" s="1">
        <f>Sheet1!$D$6</f>
        <v>1</v>
      </c>
      <c r="BJ32" s="1">
        <f>Sheet1!$D$6</f>
        <v>1</v>
      </c>
      <c r="BK32" s="1">
        <f>Sheet1!$D$6</f>
        <v>1</v>
      </c>
      <c r="BL32" s="1">
        <f>Sheet1!$D$6</f>
        <v>1</v>
      </c>
      <c r="BM32" s="1">
        <f>Sheet1!$D$6</f>
        <v>1</v>
      </c>
      <c r="BN32" s="1">
        <f>Sheet1!$D$6</f>
        <v>1</v>
      </c>
      <c r="BO32" s="1">
        <f>Sheet1!$D$6</f>
        <v>1</v>
      </c>
      <c r="BP32" s="1">
        <f>Sheet1!$D$6</f>
        <v>1</v>
      </c>
      <c r="BQ32" s="1">
        <f>Sheet1!$D$6</f>
        <v>1</v>
      </c>
      <c r="BR32" s="1">
        <f>Sheet1!$D$6</f>
        <v>1</v>
      </c>
      <c r="BS32" s="1">
        <f>Sheet1!$D$6</f>
        <v>1</v>
      </c>
      <c r="BT32" s="1">
        <f>Sheet1!$D$6</f>
        <v>1</v>
      </c>
      <c r="BU32" s="1">
        <f>Sheet1!$D$6</f>
        <v>1</v>
      </c>
      <c r="BV32" s="1">
        <f>Sheet1!$D$6</f>
        <v>1</v>
      </c>
      <c r="BW32" s="1">
        <f>Sheet1!$D$6</f>
        <v>1</v>
      </c>
      <c r="BX32" s="1">
        <f>Sheet1!$D$6</f>
        <v>1</v>
      </c>
      <c r="BY32" s="1">
        <f>Sheet1!$D$6</f>
        <v>1</v>
      </c>
      <c r="BZ32" s="1">
        <f>Sheet1!$D$6</f>
        <v>1</v>
      </c>
      <c r="CA32" s="1">
        <f>Sheet1!$D$6</f>
        <v>1</v>
      </c>
      <c r="CB32" s="1">
        <f>Sheet1!$D$6</f>
        <v>1</v>
      </c>
      <c r="CC32" s="1">
        <f>Sheet1!$D$6</f>
        <v>1</v>
      </c>
      <c r="CD32" s="1">
        <f>Sheet1!$D$6</f>
        <v>1</v>
      </c>
      <c r="CE32" s="1">
        <f>Sheet1!$D$6</f>
        <v>1</v>
      </c>
      <c r="CF32" s="1">
        <f>Sheet1!$D$6</f>
        <v>1</v>
      </c>
      <c r="CG32" s="1">
        <f>Sheet1!$D$6</f>
        <v>1</v>
      </c>
      <c r="CH32" s="1">
        <f>Sheet1!$D$6</f>
        <v>1</v>
      </c>
      <c r="CI32" s="1">
        <f>Sheet1!$D$6</f>
        <v>1</v>
      </c>
      <c r="CJ32" s="1">
        <f>Sheet1!$D$6</f>
        <v>1</v>
      </c>
      <c r="CK32" s="1">
        <f>Sheet1!$D$6</f>
        <v>1</v>
      </c>
      <c r="CL32" s="1">
        <f>Sheet1!$D$6</f>
        <v>1</v>
      </c>
      <c r="CM32" s="1">
        <f>Sheet1!$D$6</f>
        <v>1</v>
      </c>
      <c r="CN32" s="1">
        <f>Sheet1!$D$6</f>
        <v>1</v>
      </c>
      <c r="CO32" s="1">
        <f>Sheet1!$D$6</f>
        <v>1</v>
      </c>
      <c r="CP32" s="1">
        <f>Sheet1!$D$6</f>
        <v>1</v>
      </c>
      <c r="CQ32" s="1">
        <f>Sheet1!$D$6</f>
        <v>1</v>
      </c>
      <c r="CR32" s="1">
        <f>Sheet1!$D$6</f>
        <v>1</v>
      </c>
      <c r="CS32" s="1">
        <f>Sheet1!$D$6</f>
        <v>1</v>
      </c>
      <c r="CT32" s="1">
        <f>Sheet1!$D$6</f>
        <v>1</v>
      </c>
      <c r="CU32" s="1">
        <f>Sheet1!$D$6</f>
        <v>1</v>
      </c>
      <c r="CV32" s="1">
        <f>Sheet1!$D$6</f>
        <v>1</v>
      </c>
      <c r="CW32" s="1">
        <f>Sheet1!$D$6</f>
        <v>1</v>
      </c>
      <c r="CX32" s="1">
        <f>Sheet1!$D$6</f>
        <v>1</v>
      </c>
      <c r="CY32" s="1">
        <f>Sheet1!$D$6</f>
        <v>1</v>
      </c>
      <c r="CZ32" s="1">
        <f>Sheet1!$D$6</f>
        <v>1</v>
      </c>
      <c r="DA32" s="1">
        <f>Sheet1!$D$6</f>
        <v>1</v>
      </c>
      <c r="DB32" s="1">
        <f>Sheet1!$D$6</f>
        <v>1</v>
      </c>
      <c r="DC32" s="1">
        <f>Sheet1!$D$6</f>
        <v>1</v>
      </c>
      <c r="DD32" s="1">
        <f>Sheet1!$D$6</f>
        <v>1</v>
      </c>
      <c r="DE32" s="1">
        <f>Sheet1!$D$6</f>
        <v>1</v>
      </c>
      <c r="DF32" s="1">
        <f>Sheet1!$D$6</f>
        <v>1</v>
      </c>
      <c r="DG32" s="1">
        <f>Sheet1!$D$6</f>
        <v>1</v>
      </c>
      <c r="DH32" s="1">
        <f>Sheet1!$D$6</f>
        <v>1</v>
      </c>
      <c r="DI32" s="1">
        <f>Sheet1!$D$6</f>
        <v>1</v>
      </c>
      <c r="DJ32" s="1">
        <f>Sheet1!$D$6</f>
        <v>1</v>
      </c>
      <c r="DK32" s="1">
        <f>Sheet1!$D$6</f>
        <v>1</v>
      </c>
      <c r="DL32" s="1">
        <f>Sheet1!$D$6</f>
        <v>1</v>
      </c>
      <c r="DM32" s="1">
        <f>Sheet1!$D$6</f>
        <v>1</v>
      </c>
      <c r="DN32" s="1">
        <f>Sheet1!$D$6</f>
        <v>1</v>
      </c>
      <c r="DO32" s="1">
        <f>Sheet1!$D$6</f>
        <v>1</v>
      </c>
      <c r="DP32" s="1">
        <f>Sheet1!$D$6</f>
        <v>1</v>
      </c>
      <c r="DQ32" s="1">
        <f>Sheet1!$D$6</f>
        <v>1</v>
      </c>
      <c r="DR32" s="1">
        <f>Sheet1!$D$6</f>
        <v>1</v>
      </c>
      <c r="DS32" s="1">
        <f>Sheet1!$D$6</f>
        <v>1</v>
      </c>
      <c r="DT32" s="1">
        <f>Sheet1!$D$6</f>
        <v>1</v>
      </c>
      <c r="DU32" s="1">
        <f>Sheet1!$D$6</f>
        <v>1</v>
      </c>
      <c r="DV32" s="1">
        <f>Sheet1!$D$6</f>
        <v>1</v>
      </c>
      <c r="DW32" s="1">
        <f>Sheet1!$D$6</f>
        <v>1</v>
      </c>
      <c r="DX32" s="1">
        <f>Sheet1!$D$6</f>
        <v>1</v>
      </c>
      <c r="DY32" s="1">
        <f>Sheet1!$D$6</f>
        <v>1</v>
      </c>
      <c r="DZ32" s="1">
        <f>Sheet1!$D$6</f>
        <v>1</v>
      </c>
      <c r="EA32" s="1">
        <f>Sheet1!$D$6</f>
        <v>1</v>
      </c>
      <c r="EB32" s="1">
        <f>Sheet1!$D$6</f>
        <v>1</v>
      </c>
      <c r="EC32" s="1">
        <f>Sheet1!$D$6</f>
        <v>1</v>
      </c>
      <c r="ED32" s="1">
        <f>Sheet1!$D$6</f>
        <v>1</v>
      </c>
      <c r="EE32" s="1">
        <f>Sheet1!$D$6</f>
        <v>1</v>
      </c>
      <c r="EF32" s="1">
        <f>Sheet1!$D$6</f>
        <v>1</v>
      </c>
      <c r="EH32" s="67"/>
      <c r="EI32" s="66"/>
    </row>
    <row r="33" spans="1:197" ht="42" customHeight="1" x14ac:dyDescent="0.25">
      <c r="A33" s="13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E33" s="1">
        <f>Sheet1!$D$6</f>
        <v>1</v>
      </c>
      <c r="AF33" s="1">
        <v>14.5</v>
      </c>
      <c r="AG33" s="1" t="s">
        <v>45</v>
      </c>
      <c r="AH33" s="1">
        <v>14.5</v>
      </c>
      <c r="AI33" s="1">
        <f>Sheet1!$D$6</f>
        <v>1</v>
      </c>
      <c r="AJ33" s="1">
        <v>14.5</v>
      </c>
      <c r="AK33" s="1" t="s">
        <v>45</v>
      </c>
      <c r="AL33" s="1">
        <v>14.5</v>
      </c>
      <c r="AM33" s="1">
        <f>Sheet1!$D$6</f>
        <v>1</v>
      </c>
      <c r="AN33" s="1">
        <v>14.5</v>
      </c>
      <c r="AO33" s="1" t="s">
        <v>45</v>
      </c>
      <c r="AP33" s="1">
        <f>29/2</f>
        <v>14.5</v>
      </c>
      <c r="AQ33" s="1">
        <f>Sheet1!$D$6</f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C33" s="1">
        <f>Sheet1!$D$6</f>
        <v>1</v>
      </c>
      <c r="BD33" s="1">
        <v>14.5</v>
      </c>
      <c r="BE33" s="1" t="s">
        <v>45</v>
      </c>
      <c r="BF33" s="1">
        <v>14.5</v>
      </c>
      <c r="BG33" s="1">
        <f>Sheet1!$D$6</f>
        <v>1</v>
      </c>
      <c r="BH33" s="1">
        <v>14.5</v>
      </c>
      <c r="BI33" s="1" t="s">
        <v>45</v>
      </c>
      <c r="BJ33" s="1">
        <v>14.5</v>
      </c>
      <c r="BK33" s="1">
        <f>Sheet1!$D$6</f>
        <v>1</v>
      </c>
      <c r="BL33" s="1">
        <v>14.5</v>
      </c>
      <c r="BM33" s="1" t="s">
        <v>45</v>
      </c>
      <c r="BN33" s="1">
        <v>14.5</v>
      </c>
      <c r="BO33" s="1">
        <f>Sheet1!$D$6</f>
        <v>1</v>
      </c>
      <c r="BP33" s="1">
        <v>14.5</v>
      </c>
      <c r="BQ33" s="1" t="s">
        <v>45</v>
      </c>
      <c r="BR33" s="1">
        <v>14.5</v>
      </c>
      <c r="BS33" s="1">
        <f>Sheet1!$D$6</f>
        <v>1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f>29/2</f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CO33" s="1" t="s">
        <v>45</v>
      </c>
      <c r="CP33" s="1">
        <v>14.5</v>
      </c>
      <c r="CQ33" s="1">
        <f>Sheet1!$D$6</f>
        <v>1</v>
      </c>
      <c r="CR33" s="1">
        <v>14.5</v>
      </c>
      <c r="CS33" s="1" t="s">
        <v>45</v>
      </c>
      <c r="CT33" s="1">
        <v>14.5</v>
      </c>
      <c r="CU33" s="1">
        <f>Sheet1!$D$6</f>
        <v>1</v>
      </c>
      <c r="CV33" s="1">
        <v>14.5</v>
      </c>
      <c r="CW33" s="1" t="s">
        <v>45</v>
      </c>
      <c r="CX33" s="1">
        <v>14.5</v>
      </c>
      <c r="CY33" s="1">
        <f>Sheet1!$D$6</f>
        <v>1</v>
      </c>
      <c r="CZ33" s="1">
        <v>14.5</v>
      </c>
      <c r="DA33" s="1" t="s">
        <v>45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G33" s="1">
        <f>Sheet1!$D$6</f>
        <v>1</v>
      </c>
      <c r="DH33" s="1">
        <v>14.5</v>
      </c>
      <c r="DI33" s="1" t="s">
        <v>45</v>
      </c>
      <c r="DJ33" s="1">
        <v>14.5</v>
      </c>
      <c r="DK33" s="1">
        <f>Sheet1!$D$6</f>
        <v>1</v>
      </c>
      <c r="DL33" s="1">
        <v>14.5</v>
      </c>
      <c r="DM33" s="1" t="s">
        <v>45</v>
      </c>
      <c r="DN33" s="1">
        <v>14.5</v>
      </c>
      <c r="DO33" s="1">
        <f>Sheet1!$D$6</f>
        <v>1</v>
      </c>
      <c r="DP33" s="1">
        <v>14.5</v>
      </c>
      <c r="DQ33" s="1" t="s">
        <v>45</v>
      </c>
      <c r="DR33" s="1">
        <v>14.5</v>
      </c>
      <c r="DS33" s="1">
        <f>Sheet1!$D$6</f>
        <v>1</v>
      </c>
      <c r="DT33" s="1">
        <v>14.5</v>
      </c>
      <c r="DU33" s="1" t="s">
        <v>45</v>
      </c>
      <c r="DV33" s="1">
        <v>14.5</v>
      </c>
      <c r="DW33" s="1">
        <f>Sheet1!$D$6</f>
        <v>1</v>
      </c>
      <c r="DX33" s="1">
        <v>14.5</v>
      </c>
      <c r="DY33" s="1" t="s">
        <v>45</v>
      </c>
      <c r="DZ33" s="1">
        <f>29/2</f>
        <v>14.5</v>
      </c>
      <c r="EA33" s="1">
        <f>Sheet1!$D$6</f>
        <v>1</v>
      </c>
      <c r="EB33" s="1">
        <v>14.5</v>
      </c>
      <c r="EC33" s="1" t="s">
        <v>45</v>
      </c>
      <c r="ED33" s="1">
        <v>14.5</v>
      </c>
      <c r="EE33" s="1">
        <f>Sheet1!$D$6</f>
        <v>1</v>
      </c>
      <c r="EF33" s="1">
        <v>14</v>
      </c>
      <c r="EH33" s="67"/>
      <c r="EI33" s="66"/>
    </row>
    <row r="34" spans="1:197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G34" s="1">
        <f>Sheet1!$D$5</f>
        <v>1</v>
      </c>
      <c r="DH34" s="1">
        <f>Sheet1!$D$5</f>
        <v>1</v>
      </c>
      <c r="DI34" s="1">
        <f>Sheet1!$D$5</f>
        <v>1</v>
      </c>
      <c r="DJ34" s="1">
        <f>Sheet1!$D$5</f>
        <v>1</v>
      </c>
      <c r="DK34" s="1">
        <f>Sheet1!$D$5</f>
        <v>1</v>
      </c>
      <c r="DL34" s="1">
        <f>Sheet1!$D$5</f>
        <v>1</v>
      </c>
      <c r="DM34" s="1">
        <f>Sheet1!$D$5</f>
        <v>1</v>
      </c>
      <c r="DN34" s="1">
        <f>Sheet1!$D$5</f>
        <v>1</v>
      </c>
      <c r="DO34" s="1">
        <f>Sheet1!$D$5</f>
        <v>1</v>
      </c>
      <c r="DP34" s="1">
        <f>Sheet1!$D$5</f>
        <v>1</v>
      </c>
      <c r="DQ34" s="1">
        <f>Sheet1!$D$5</f>
        <v>1</v>
      </c>
      <c r="DR34" s="1">
        <f>Sheet1!$D$5</f>
        <v>1</v>
      </c>
      <c r="DS34" s="1">
        <f>Sheet1!$D$5</f>
        <v>1</v>
      </c>
      <c r="DT34" s="1">
        <f>Sheet1!$D$5</f>
        <v>1</v>
      </c>
      <c r="DU34" s="1">
        <f>Sheet1!$D$5</f>
        <v>1</v>
      </c>
      <c r="DV34" s="1">
        <f>Sheet1!$D$5</f>
        <v>1</v>
      </c>
      <c r="DW34" s="1">
        <f>Sheet1!$D$5</f>
        <v>1</v>
      </c>
      <c r="DX34" s="1">
        <f>Sheet1!$D$5</f>
        <v>1</v>
      </c>
      <c r="DY34" s="1">
        <f>Sheet1!$D$5</f>
        <v>1</v>
      </c>
      <c r="DZ34" s="1">
        <f>Sheet1!$D$5</f>
        <v>1</v>
      </c>
      <c r="EA34" s="1">
        <f>Sheet1!$D$5</f>
        <v>1</v>
      </c>
      <c r="EB34" s="1">
        <f>Sheet1!$D$5</f>
        <v>1</v>
      </c>
      <c r="EC34" s="1">
        <f>Sheet1!$D$5</f>
        <v>1</v>
      </c>
      <c r="ED34" s="1">
        <f>Sheet1!$D$5</f>
        <v>1</v>
      </c>
      <c r="EE34" s="1">
        <f>Sheet1!$D$5</f>
        <v>1</v>
      </c>
      <c r="EF34" s="1">
        <f>Sheet1!$D$5</f>
        <v>1</v>
      </c>
      <c r="EH34" s="67"/>
      <c r="EI34" s="66"/>
    </row>
    <row r="35" spans="1:197" ht="42" customHeight="1" x14ac:dyDescent="0.25">
      <c r="A35" s="13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E35" s="1" t="s">
        <v>45</v>
      </c>
      <c r="AF35" s="1">
        <v>14.5</v>
      </c>
      <c r="AG35" s="1">
        <f>Sheet1!$D$6</f>
        <v>1</v>
      </c>
      <c r="AH35" s="1">
        <v>14.5</v>
      </c>
      <c r="AI35" s="1" t="s">
        <v>45</v>
      </c>
      <c r="AJ35" s="1">
        <v>14.5</v>
      </c>
      <c r="AK35" s="1">
        <f>Sheet1!$D$6</f>
        <v>1</v>
      </c>
      <c r="AL35" s="1">
        <v>14.5</v>
      </c>
      <c r="AM35" s="1" t="s">
        <v>45</v>
      </c>
      <c r="AN35" s="1">
        <v>14.5</v>
      </c>
      <c r="AO35" s="1">
        <f>Sheet1!$D$6</f>
        <v>1</v>
      </c>
      <c r="AP35" s="1">
        <v>14.5</v>
      </c>
      <c r="AQ35" s="1" t="s">
        <v>45</v>
      </c>
      <c r="AR35" s="1">
        <f>29/2</f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C35" s="1" t="s">
        <v>45</v>
      </c>
      <c r="BD35" s="1">
        <v>14.5</v>
      </c>
      <c r="BE35" s="1">
        <f>Sheet1!$D$6</f>
        <v>1</v>
      </c>
      <c r="BF35" s="1">
        <v>14.5</v>
      </c>
      <c r="BG35" s="1" t="s">
        <v>45</v>
      </c>
      <c r="BH35" s="1">
        <v>14.5</v>
      </c>
      <c r="BI35" s="1">
        <f>Sheet1!$D$6</f>
        <v>1</v>
      </c>
      <c r="BJ35" s="1">
        <v>14.5</v>
      </c>
      <c r="BK35" s="1" t="s">
        <v>45</v>
      </c>
      <c r="BL35" s="1">
        <v>14.5</v>
      </c>
      <c r="BM35" s="1">
        <f>Sheet1!$D$6</f>
        <v>1</v>
      </c>
      <c r="BN35" s="1">
        <v>14.5</v>
      </c>
      <c r="BO35" s="1" t="s">
        <v>45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f>29/2</f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14.5</v>
      </c>
      <c r="DG35" s="1" t="s">
        <v>45</v>
      </c>
      <c r="DH35" s="1">
        <v>14.5</v>
      </c>
      <c r="DI35" s="1">
        <f>Sheet1!$D$6</f>
        <v>1</v>
      </c>
      <c r="DJ35" s="1">
        <v>14.5</v>
      </c>
      <c r="DK35" s="1" t="s">
        <v>45</v>
      </c>
      <c r="DL35" s="1">
        <v>14.5</v>
      </c>
      <c r="DM35" s="1">
        <f>Sheet1!$D$6</f>
        <v>1</v>
      </c>
      <c r="DN35" s="1">
        <v>14.5</v>
      </c>
      <c r="DO35" s="1" t="s">
        <v>45</v>
      </c>
      <c r="DP35" s="1">
        <v>14.5</v>
      </c>
      <c r="DQ35" s="1">
        <f>Sheet1!$D$6</f>
        <v>1</v>
      </c>
      <c r="DR35" s="1">
        <v>14.5</v>
      </c>
      <c r="DS35" s="1" t="s">
        <v>45</v>
      </c>
      <c r="DT35" s="1">
        <v>14.5</v>
      </c>
      <c r="DU35" s="1">
        <f>Sheet1!$D$6</f>
        <v>1</v>
      </c>
      <c r="DV35" s="1">
        <v>14.5</v>
      </c>
      <c r="DW35" s="1" t="s">
        <v>45</v>
      </c>
      <c r="DX35" s="1">
        <v>14.5</v>
      </c>
      <c r="DY35" s="1">
        <f>Sheet1!$D$6</f>
        <v>1</v>
      </c>
      <c r="DZ35" s="1">
        <v>14.5</v>
      </c>
      <c r="EA35" s="1" t="s">
        <v>45</v>
      </c>
      <c r="EB35" s="1">
        <f>29/2</f>
        <v>14.5</v>
      </c>
      <c r="EC35" s="1">
        <f>Sheet1!$D$6</f>
        <v>1</v>
      </c>
      <c r="ED35" s="1">
        <v>14.5</v>
      </c>
      <c r="EE35" s="1" t="s">
        <v>45</v>
      </c>
      <c r="EF35" s="1">
        <v>14.5</v>
      </c>
      <c r="EH35" s="67"/>
      <c r="EI35" s="66"/>
    </row>
    <row r="36" spans="1:197" ht="7.5" customHeight="1" x14ac:dyDescent="0.25">
      <c r="B36" s="1">
        <f>Sheet1!$D$6</f>
        <v>1</v>
      </c>
      <c r="C36" s="1">
        <f>Sheet1!$D$6</f>
        <v>1</v>
      </c>
      <c r="D36" s="1">
        <f>Sheet1!$D$6</f>
        <v>1</v>
      </c>
      <c r="E36" s="1">
        <f>Sheet1!$D$6</f>
        <v>1</v>
      </c>
      <c r="F36" s="1">
        <f>Sheet1!$D$6</f>
        <v>1</v>
      </c>
      <c r="G36" s="1">
        <f>Sheet1!$D$6</f>
        <v>1</v>
      </c>
      <c r="H36" s="1">
        <f>Sheet1!$D$6</f>
        <v>1</v>
      </c>
      <c r="I36" s="1">
        <f>Sheet1!$D$6</f>
        <v>1</v>
      </c>
      <c r="J36" s="1">
        <f>Sheet1!$D$6</f>
        <v>1</v>
      </c>
      <c r="K36" s="1">
        <f>Sheet1!$D$6</f>
        <v>1</v>
      </c>
      <c r="L36" s="1">
        <f>Sheet1!$D$6</f>
        <v>1</v>
      </c>
      <c r="M36" s="1">
        <f>Sheet1!$D$6</f>
        <v>1</v>
      </c>
      <c r="N36" s="1">
        <f>Sheet1!$D$6</f>
        <v>1</v>
      </c>
      <c r="O36" s="1">
        <f>Sheet1!$D$6</f>
        <v>1</v>
      </c>
      <c r="P36" s="1">
        <f>Sheet1!$D$6</f>
        <v>1</v>
      </c>
      <c r="Q36" s="1">
        <f>Sheet1!$D$6</f>
        <v>1</v>
      </c>
      <c r="R36" s="1">
        <f>Sheet1!$D$6</f>
        <v>1</v>
      </c>
      <c r="S36" s="1">
        <f>Sheet1!$D$6</f>
        <v>1</v>
      </c>
      <c r="T36" s="1">
        <f>Sheet1!$D$6</f>
        <v>1</v>
      </c>
      <c r="U36" s="1">
        <f>Sheet1!$D$6</f>
        <v>1</v>
      </c>
      <c r="V36" s="1">
        <f>Sheet1!$D$6</f>
        <v>1</v>
      </c>
      <c r="W36" s="1">
        <f>Sheet1!$D$6</f>
        <v>1</v>
      </c>
      <c r="X36" s="1">
        <f>Sheet1!$D$6</f>
        <v>1</v>
      </c>
      <c r="Y36" s="1">
        <f>Sheet1!$D$6</f>
        <v>1</v>
      </c>
      <c r="Z36" s="1">
        <f>Sheet1!$D$6</f>
        <v>1</v>
      </c>
      <c r="AA36" s="1">
        <f>Sheet1!$D$6</f>
        <v>1</v>
      </c>
      <c r="AB36" s="1">
        <f>Sheet1!$D$6</f>
        <v>1</v>
      </c>
      <c r="AC36" s="1">
        <f>Sheet1!$D$6</f>
        <v>1</v>
      </c>
      <c r="AD36" s="1">
        <f>Sheet1!$D$6</f>
        <v>1</v>
      </c>
      <c r="AE36" s="1">
        <f>Sheet1!$D$6</f>
        <v>1</v>
      </c>
      <c r="AF36" s="1">
        <f>Sheet1!$D$6</f>
        <v>1</v>
      </c>
      <c r="AG36" s="1">
        <f>Sheet1!$D$6</f>
        <v>1</v>
      </c>
      <c r="AH36" s="1">
        <f>Sheet1!$D$6</f>
        <v>1</v>
      </c>
      <c r="AI36" s="1">
        <f>Sheet1!$D$6</f>
        <v>1</v>
      </c>
      <c r="AJ36" s="1">
        <f>Sheet1!$D$6</f>
        <v>1</v>
      </c>
      <c r="AK36" s="1">
        <f>Sheet1!$D$6</f>
        <v>1</v>
      </c>
      <c r="AL36" s="1">
        <f>Sheet1!$D$6</f>
        <v>1</v>
      </c>
      <c r="AM36" s="1">
        <f>Sheet1!$D$6</f>
        <v>1</v>
      </c>
      <c r="AN36" s="1">
        <f>Sheet1!$D$6</f>
        <v>1</v>
      </c>
      <c r="AO36" s="1">
        <f>Sheet1!$D$6</f>
        <v>1</v>
      </c>
      <c r="AP36" s="1">
        <f>Sheet1!$D$6</f>
        <v>1</v>
      </c>
      <c r="AQ36" s="1">
        <f>Sheet1!$D$6</f>
        <v>1</v>
      </c>
      <c r="AR36" s="1">
        <f>Sheet1!$D$6</f>
        <v>1</v>
      </c>
      <c r="AS36" s="1">
        <f>Sheet1!$D$6</f>
        <v>1</v>
      </c>
      <c r="AT36" s="1">
        <f>Sheet1!$D$6</f>
        <v>1</v>
      </c>
      <c r="AU36" s="1">
        <f>Sheet1!$D$6</f>
        <v>1</v>
      </c>
      <c r="AV36" s="1">
        <f>Sheet1!$D$6</f>
        <v>1</v>
      </c>
      <c r="AW36" s="1">
        <f>Sheet1!$D$6</f>
        <v>1</v>
      </c>
      <c r="AX36" s="1">
        <f>Sheet1!$D$6</f>
        <v>1</v>
      </c>
      <c r="AY36" s="1">
        <f>Sheet1!$D$6</f>
        <v>1</v>
      </c>
      <c r="AZ36" s="1">
        <f>Sheet1!$D$6</f>
        <v>1</v>
      </c>
      <c r="BA36" s="1">
        <f>Sheet1!$D$6</f>
        <v>1</v>
      </c>
      <c r="BB36" s="1">
        <f>Sheet1!$D$6</f>
        <v>1</v>
      </c>
      <c r="BC36" s="1">
        <f>Sheet1!$D$6</f>
        <v>1</v>
      </c>
      <c r="BD36" s="1">
        <f>Sheet1!$D$6</f>
        <v>1</v>
      </c>
      <c r="BE36" s="1">
        <f>Sheet1!$D$6</f>
        <v>1</v>
      </c>
      <c r="BF36" s="1">
        <f>Sheet1!$D$6</f>
        <v>1</v>
      </c>
      <c r="BG36" s="1">
        <f>Sheet1!$D$6</f>
        <v>1</v>
      </c>
      <c r="BH36" s="1">
        <f>Sheet1!$D$6</f>
        <v>1</v>
      </c>
      <c r="BI36" s="1">
        <f>Sheet1!$D$6</f>
        <v>1</v>
      </c>
      <c r="BJ36" s="1">
        <f>Sheet1!$D$6</f>
        <v>1</v>
      </c>
      <c r="BK36" s="1">
        <f>Sheet1!$D$6</f>
        <v>1</v>
      </c>
      <c r="BL36" s="1">
        <f>Sheet1!$D$6</f>
        <v>1</v>
      </c>
      <c r="BM36" s="1">
        <f>Sheet1!$D$6</f>
        <v>1</v>
      </c>
      <c r="BN36" s="1">
        <f>Sheet1!$D$6</f>
        <v>1</v>
      </c>
      <c r="BO36" s="1">
        <f>Sheet1!$D$6</f>
        <v>1</v>
      </c>
      <c r="BP36" s="1">
        <f>Sheet1!$D$6</f>
        <v>1</v>
      </c>
      <c r="BQ36" s="1">
        <f>Sheet1!$D$6</f>
        <v>1</v>
      </c>
      <c r="BR36" s="1">
        <f>Sheet1!$D$6</f>
        <v>1</v>
      </c>
      <c r="BS36" s="1">
        <f>Sheet1!$D$6</f>
        <v>1</v>
      </c>
      <c r="BT36" s="1">
        <f>Sheet1!$D$6</f>
        <v>1</v>
      </c>
      <c r="BU36" s="1">
        <f>Sheet1!$D$6</f>
        <v>1</v>
      </c>
      <c r="BV36" s="1">
        <f>Sheet1!$D$6</f>
        <v>1</v>
      </c>
      <c r="BW36" s="1">
        <f>Sheet1!$D$6</f>
        <v>1</v>
      </c>
      <c r="BX36" s="1">
        <f>Sheet1!$D$6</f>
        <v>1</v>
      </c>
      <c r="BY36" s="1">
        <f>Sheet1!$D$6</f>
        <v>1</v>
      </c>
      <c r="BZ36" s="1">
        <f>Sheet1!$D$6</f>
        <v>1</v>
      </c>
      <c r="CA36" s="1">
        <f>Sheet1!$D$6</f>
        <v>1</v>
      </c>
      <c r="CB36" s="1">
        <f>Sheet1!$D$6</f>
        <v>1</v>
      </c>
      <c r="CC36" s="1">
        <f>Sheet1!$D$6</f>
        <v>1</v>
      </c>
      <c r="CD36" s="1">
        <f>Sheet1!$D$6</f>
        <v>1</v>
      </c>
      <c r="CE36" s="1">
        <f>Sheet1!$D$6</f>
        <v>1</v>
      </c>
      <c r="CF36" s="1">
        <f>Sheet1!$D$6</f>
        <v>1</v>
      </c>
      <c r="CG36" s="1">
        <f>Sheet1!$D$6</f>
        <v>1</v>
      </c>
      <c r="CH36" s="1">
        <f>Sheet1!$D$6</f>
        <v>1</v>
      </c>
      <c r="CI36" s="1">
        <f>Sheet1!$D$6</f>
        <v>1</v>
      </c>
      <c r="CJ36" s="1">
        <f>Sheet1!$D$6</f>
        <v>1</v>
      </c>
      <c r="CK36" s="1">
        <f>Sheet1!$D$6</f>
        <v>1</v>
      </c>
      <c r="CL36" s="1">
        <f>Sheet1!$D$6</f>
        <v>1</v>
      </c>
      <c r="CM36" s="1">
        <f>Sheet1!$D$6</f>
        <v>1</v>
      </c>
      <c r="CN36" s="1">
        <f>Sheet1!$D$6</f>
        <v>1</v>
      </c>
      <c r="CO36" s="1">
        <f>Sheet1!$D$6</f>
        <v>1</v>
      </c>
      <c r="CP36" s="1">
        <f>Sheet1!$D$6</f>
        <v>1</v>
      </c>
      <c r="CQ36" s="1">
        <f>Sheet1!$D$6</f>
        <v>1</v>
      </c>
      <c r="CR36" s="1">
        <f>Sheet1!$D$6</f>
        <v>1</v>
      </c>
      <c r="CS36" s="1">
        <f>Sheet1!$D$6</f>
        <v>1</v>
      </c>
      <c r="CT36" s="1">
        <f>Sheet1!$D$6</f>
        <v>1</v>
      </c>
      <c r="CU36" s="1">
        <f>Sheet1!$D$6</f>
        <v>1</v>
      </c>
      <c r="CV36" s="1">
        <f>Sheet1!$D$6</f>
        <v>1</v>
      </c>
      <c r="CW36" s="1">
        <f>Sheet1!$D$6</f>
        <v>1</v>
      </c>
      <c r="CX36" s="1">
        <f>Sheet1!$D$6</f>
        <v>1</v>
      </c>
      <c r="CY36" s="1">
        <f>Sheet1!$D$6</f>
        <v>1</v>
      </c>
      <c r="CZ36" s="1">
        <f>Sheet1!$D$6</f>
        <v>1</v>
      </c>
      <c r="DA36" s="1">
        <f>Sheet1!$D$6</f>
        <v>1</v>
      </c>
      <c r="DB36" s="1">
        <f>Sheet1!$D$6</f>
        <v>1</v>
      </c>
      <c r="DC36" s="1">
        <f>Sheet1!$D$6</f>
        <v>1</v>
      </c>
      <c r="DD36" s="1">
        <f>Sheet1!$D$6</f>
        <v>1</v>
      </c>
      <c r="DE36" s="1">
        <f>Sheet1!$D$6</f>
        <v>1</v>
      </c>
      <c r="DF36" s="1">
        <f>Sheet1!$D$6</f>
        <v>1</v>
      </c>
      <c r="DG36" s="1">
        <f>Sheet1!$D$6</f>
        <v>1</v>
      </c>
      <c r="DH36" s="1">
        <f>Sheet1!$D$6</f>
        <v>1</v>
      </c>
      <c r="DI36" s="1">
        <f>Sheet1!$D$6</f>
        <v>1</v>
      </c>
      <c r="DJ36" s="1">
        <f>Sheet1!$D$6</f>
        <v>1</v>
      </c>
      <c r="DK36" s="1">
        <f>Sheet1!$D$6</f>
        <v>1</v>
      </c>
      <c r="DL36" s="1">
        <f>Sheet1!$D$6</f>
        <v>1</v>
      </c>
      <c r="DM36" s="1">
        <f>Sheet1!$D$6</f>
        <v>1</v>
      </c>
      <c r="DN36" s="1">
        <f>Sheet1!$D$6</f>
        <v>1</v>
      </c>
      <c r="DO36" s="1">
        <f>Sheet1!$D$6</f>
        <v>1</v>
      </c>
      <c r="DP36" s="1">
        <f>Sheet1!$D$6</f>
        <v>1</v>
      </c>
      <c r="DQ36" s="1">
        <f>Sheet1!$D$6</f>
        <v>1</v>
      </c>
      <c r="DR36" s="1">
        <f>Sheet1!$D$6</f>
        <v>1</v>
      </c>
      <c r="DS36" s="1">
        <f>Sheet1!$D$6</f>
        <v>1</v>
      </c>
      <c r="DT36" s="1">
        <f>Sheet1!$D$6</f>
        <v>1</v>
      </c>
      <c r="DU36" s="1">
        <f>Sheet1!$D$6</f>
        <v>1</v>
      </c>
      <c r="DV36" s="1">
        <f>Sheet1!$D$6</f>
        <v>1</v>
      </c>
      <c r="DW36" s="1">
        <f>Sheet1!$D$6</f>
        <v>1</v>
      </c>
      <c r="DX36" s="1">
        <f>Sheet1!$D$6</f>
        <v>1</v>
      </c>
      <c r="DY36" s="1">
        <f>Sheet1!$D$6</f>
        <v>1</v>
      </c>
      <c r="DZ36" s="1">
        <f>Sheet1!$D$6</f>
        <v>1</v>
      </c>
      <c r="EA36" s="1">
        <f>Sheet1!$D$6</f>
        <v>1</v>
      </c>
      <c r="EB36" s="1">
        <f>Sheet1!$D$6</f>
        <v>1</v>
      </c>
      <c r="EC36" s="1">
        <f>Sheet1!$D$6</f>
        <v>1</v>
      </c>
      <c r="ED36" s="1">
        <f>Sheet1!$D$6</f>
        <v>1</v>
      </c>
      <c r="EE36" s="1">
        <f>Sheet1!$D$6</f>
        <v>1</v>
      </c>
      <c r="EF36" s="1">
        <f>Sheet1!$D$6</f>
        <v>1</v>
      </c>
      <c r="EH36" s="67"/>
      <c r="EI36" s="66"/>
    </row>
    <row r="37" spans="1:197" ht="42" customHeight="1" x14ac:dyDescent="0.25">
      <c r="A37" s="13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E37" s="1">
        <f>Sheet1!$D$6</f>
        <v>1</v>
      </c>
      <c r="AF37" s="1">
        <v>14.5</v>
      </c>
      <c r="AG37" s="1" t="s">
        <v>45</v>
      </c>
      <c r="AH37" s="1">
        <v>14.5</v>
      </c>
      <c r="AI37" s="1">
        <f>Sheet1!$D$6</f>
        <v>1</v>
      </c>
      <c r="AJ37" s="1">
        <v>14.5</v>
      </c>
      <c r="AK37" s="1" t="s">
        <v>45</v>
      </c>
      <c r="AL37" s="1">
        <v>14.5</v>
      </c>
      <c r="AM37" s="1">
        <f>Sheet1!$D$6</f>
        <v>1</v>
      </c>
      <c r="AN37" s="1">
        <v>14.5</v>
      </c>
      <c r="AO37" s="1" t="s">
        <v>45</v>
      </c>
      <c r="AP37" s="1">
        <f>29/2</f>
        <v>14.5</v>
      </c>
      <c r="AQ37" s="1">
        <f>Sheet1!$D$6</f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C37" s="1">
        <f>Sheet1!$D$6</f>
        <v>1</v>
      </c>
      <c r="BD37" s="1">
        <v>14.5</v>
      </c>
      <c r="BE37" s="1" t="s">
        <v>45</v>
      </c>
      <c r="BF37" s="1">
        <v>14.5</v>
      </c>
      <c r="BG37" s="1">
        <f>Sheet1!$D$6</f>
        <v>1</v>
      </c>
      <c r="BH37" s="1">
        <v>14.5</v>
      </c>
      <c r="BI37" s="1" t="s">
        <v>45</v>
      </c>
      <c r="BJ37" s="1">
        <v>14.5</v>
      </c>
      <c r="BK37" s="1">
        <f>Sheet1!$D$6</f>
        <v>1</v>
      </c>
      <c r="BL37" s="1">
        <v>14.5</v>
      </c>
      <c r="BM37" s="1" t="s">
        <v>45</v>
      </c>
      <c r="BN37" s="1">
        <v>14.5</v>
      </c>
      <c r="BO37" s="1">
        <f>Sheet1!$D$6</f>
        <v>1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f>29/2</f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G37" s="1">
        <f>Sheet1!$D$6</f>
        <v>1</v>
      </c>
      <c r="DH37" s="1">
        <v>14.5</v>
      </c>
      <c r="DI37" s="1" t="s">
        <v>45</v>
      </c>
      <c r="DJ37" s="1">
        <v>14.5</v>
      </c>
      <c r="DK37" s="1">
        <f>Sheet1!$D$6</f>
        <v>1</v>
      </c>
      <c r="DL37" s="1">
        <v>14.5</v>
      </c>
      <c r="DM37" s="1" t="s">
        <v>45</v>
      </c>
      <c r="DN37" s="1">
        <v>14.5</v>
      </c>
      <c r="DO37" s="1">
        <f>Sheet1!$D$6</f>
        <v>1</v>
      </c>
      <c r="DP37" s="1">
        <v>14.5</v>
      </c>
      <c r="DQ37" s="1" t="s">
        <v>45</v>
      </c>
      <c r="DR37" s="1">
        <v>14.5</v>
      </c>
      <c r="DS37" s="1">
        <f>Sheet1!$D$6</f>
        <v>1</v>
      </c>
      <c r="DT37" s="1">
        <v>14.5</v>
      </c>
      <c r="DU37" s="1" t="s">
        <v>45</v>
      </c>
      <c r="DV37" s="1">
        <v>14.5</v>
      </c>
      <c r="DW37" s="1">
        <f>Sheet1!$D$6</f>
        <v>1</v>
      </c>
      <c r="DX37" s="1">
        <v>14.5</v>
      </c>
      <c r="DY37" s="1" t="s">
        <v>45</v>
      </c>
      <c r="DZ37" s="1">
        <f>29/2</f>
        <v>14.5</v>
      </c>
      <c r="EA37" s="1">
        <f>Sheet1!$D$6</f>
        <v>1</v>
      </c>
      <c r="EB37" s="1">
        <v>14.5</v>
      </c>
      <c r="EC37" s="1" t="s">
        <v>45</v>
      </c>
      <c r="ED37" s="1">
        <v>14.5</v>
      </c>
      <c r="EE37" s="1">
        <f>Sheet1!$D$6</f>
        <v>1</v>
      </c>
      <c r="EF37" s="1">
        <v>14</v>
      </c>
      <c r="EH37" s="67"/>
      <c r="EI37" s="66"/>
    </row>
    <row r="38" spans="1:197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G38" s="1">
        <f>Sheet1!$D$5</f>
        <v>1</v>
      </c>
      <c r="DH38" s="1">
        <f>Sheet1!$D$5</f>
        <v>1</v>
      </c>
      <c r="DI38" s="1">
        <f>Sheet1!$D$5</f>
        <v>1</v>
      </c>
      <c r="DJ38" s="1">
        <f>Sheet1!$D$5</f>
        <v>1</v>
      </c>
      <c r="DK38" s="1">
        <f>Sheet1!$D$5</f>
        <v>1</v>
      </c>
      <c r="DL38" s="1">
        <f>Sheet1!$D$5</f>
        <v>1</v>
      </c>
      <c r="DM38" s="1">
        <f>Sheet1!$D$5</f>
        <v>1</v>
      </c>
      <c r="DN38" s="1">
        <f>Sheet1!$D$5</f>
        <v>1</v>
      </c>
      <c r="DO38" s="1">
        <f>Sheet1!$D$5</f>
        <v>1</v>
      </c>
      <c r="DP38" s="1">
        <f>Sheet1!$D$5</f>
        <v>1</v>
      </c>
      <c r="DQ38" s="1">
        <f>Sheet1!$D$5</f>
        <v>1</v>
      </c>
      <c r="DR38" s="1">
        <f>Sheet1!$D$5</f>
        <v>1</v>
      </c>
      <c r="DS38" s="1">
        <f>Sheet1!$D$5</f>
        <v>1</v>
      </c>
      <c r="DT38" s="1">
        <f>Sheet1!$D$5</f>
        <v>1</v>
      </c>
      <c r="DU38" s="1">
        <f>Sheet1!$D$5</f>
        <v>1</v>
      </c>
      <c r="DV38" s="1">
        <f>Sheet1!$D$5</f>
        <v>1</v>
      </c>
      <c r="DW38" s="1">
        <f>Sheet1!$D$5</f>
        <v>1</v>
      </c>
      <c r="DX38" s="1">
        <f>Sheet1!$D$5</f>
        <v>1</v>
      </c>
      <c r="DY38" s="1">
        <f>Sheet1!$D$5</f>
        <v>1</v>
      </c>
      <c r="DZ38" s="1">
        <f>Sheet1!$D$5</f>
        <v>1</v>
      </c>
      <c r="EA38" s="1">
        <f>Sheet1!$D$5</f>
        <v>1</v>
      </c>
      <c r="EB38" s="1">
        <f>Sheet1!$D$5</f>
        <v>1</v>
      </c>
      <c r="EC38" s="1">
        <f>Sheet1!$D$5</f>
        <v>1</v>
      </c>
      <c r="ED38" s="1">
        <f>Sheet1!$D$5</f>
        <v>1</v>
      </c>
      <c r="EE38" s="1">
        <f>Sheet1!$D$5</f>
        <v>1</v>
      </c>
      <c r="EF38" s="1">
        <f>Sheet1!$D$5</f>
        <v>1</v>
      </c>
      <c r="EH38" s="67"/>
      <c r="EI38" s="66"/>
    </row>
    <row r="39" spans="1:197" ht="42" customHeight="1" x14ac:dyDescent="0.25">
      <c r="A39" s="13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E39" s="1" t="s">
        <v>45</v>
      </c>
      <c r="AF39" s="1">
        <v>14.5</v>
      </c>
      <c r="AG39" s="1">
        <f>Sheet1!$D$6</f>
        <v>1</v>
      </c>
      <c r="AH39" s="1">
        <v>14.5</v>
      </c>
      <c r="AI39" s="1" t="s">
        <v>45</v>
      </c>
      <c r="AJ39" s="1">
        <v>14.5</v>
      </c>
      <c r="AK39" s="1">
        <f>Sheet1!$D$6</f>
        <v>1</v>
      </c>
      <c r="AL39" s="1">
        <v>14.5</v>
      </c>
      <c r="AM39" s="1" t="s">
        <v>45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f>29/2</f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C39" s="1" t="s">
        <v>45</v>
      </c>
      <c r="BD39" s="1">
        <v>14.5</v>
      </c>
      <c r="BE39" s="1">
        <f>Sheet1!$D$6</f>
        <v>1</v>
      </c>
      <c r="BF39" s="1">
        <v>14.5</v>
      </c>
      <c r="BG39" s="1" t="s">
        <v>45</v>
      </c>
      <c r="BH39" s="1">
        <v>14.5</v>
      </c>
      <c r="BI39" s="1">
        <f>Sheet1!$D$6</f>
        <v>1</v>
      </c>
      <c r="BJ39" s="1">
        <v>14.5</v>
      </c>
      <c r="BK39" s="1" t="s">
        <v>45</v>
      </c>
      <c r="BL39" s="1">
        <v>14.5</v>
      </c>
      <c r="BM39" s="1">
        <f>Sheet1!$D$6</f>
        <v>1</v>
      </c>
      <c r="BN39" s="1">
        <v>14.5</v>
      </c>
      <c r="BO39" s="1" t="s">
        <v>45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f>29/2</f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14.5</v>
      </c>
      <c r="DG39" s="1" t="s">
        <v>45</v>
      </c>
      <c r="DH39" s="1">
        <v>14.5</v>
      </c>
      <c r="DI39" s="1">
        <f>Sheet1!$D$6</f>
        <v>1</v>
      </c>
      <c r="DJ39" s="1">
        <v>14.5</v>
      </c>
      <c r="DK39" s="1" t="s">
        <v>45</v>
      </c>
      <c r="DL39" s="1">
        <v>14.5</v>
      </c>
      <c r="DM39" s="1">
        <f>Sheet1!$D$6</f>
        <v>1</v>
      </c>
      <c r="DN39" s="1">
        <v>14.5</v>
      </c>
      <c r="DO39" s="1" t="s">
        <v>45</v>
      </c>
      <c r="DP39" s="1">
        <v>14.5</v>
      </c>
      <c r="DQ39" s="1">
        <f>Sheet1!$D$6</f>
        <v>1</v>
      </c>
      <c r="DR39" s="1">
        <v>14.5</v>
      </c>
      <c r="DS39" s="1" t="s">
        <v>45</v>
      </c>
      <c r="DT39" s="1">
        <v>14.5</v>
      </c>
      <c r="DU39" s="1">
        <f>Sheet1!$D$6</f>
        <v>1</v>
      </c>
      <c r="DV39" s="1">
        <v>14.5</v>
      </c>
      <c r="DW39" s="1" t="s">
        <v>45</v>
      </c>
      <c r="DX39" s="1">
        <v>14.5</v>
      </c>
      <c r="DY39" s="1">
        <f>Sheet1!$D$6</f>
        <v>1</v>
      </c>
      <c r="DZ39" s="1">
        <v>14.5</v>
      </c>
      <c r="EA39" s="1" t="s">
        <v>45</v>
      </c>
      <c r="EB39" s="1">
        <f>29/2</f>
        <v>14.5</v>
      </c>
      <c r="EC39" s="1">
        <f>Sheet1!$D$6</f>
        <v>1</v>
      </c>
      <c r="ED39" s="1">
        <v>14.5</v>
      </c>
      <c r="EE39" s="1" t="s">
        <v>45</v>
      </c>
      <c r="EF39" s="1">
        <v>14.5</v>
      </c>
      <c r="EH39" s="67"/>
      <c r="EI39" s="66"/>
    </row>
    <row r="40" spans="1:197" ht="7.5" customHeight="1" x14ac:dyDescent="0.25">
      <c r="B40" s="1">
        <f>Sheet1!$D$6</f>
        <v>1</v>
      </c>
      <c r="C40" s="1">
        <f>Sheet1!$D$6</f>
        <v>1</v>
      </c>
      <c r="D40" s="1">
        <f>Sheet1!$D$6</f>
        <v>1</v>
      </c>
      <c r="E40" s="1">
        <f>Sheet1!$D$6</f>
        <v>1</v>
      </c>
      <c r="F40" s="1">
        <f>Sheet1!$D$6</f>
        <v>1</v>
      </c>
      <c r="G40" s="1">
        <f>Sheet1!$D$6</f>
        <v>1</v>
      </c>
      <c r="H40" s="1">
        <f>Sheet1!$D$6</f>
        <v>1</v>
      </c>
      <c r="I40" s="1">
        <f>Sheet1!$D$6</f>
        <v>1</v>
      </c>
      <c r="J40" s="1">
        <f>Sheet1!$D$6</f>
        <v>1</v>
      </c>
      <c r="K40" s="1">
        <f>Sheet1!$D$6</f>
        <v>1</v>
      </c>
      <c r="L40" s="1">
        <f>Sheet1!$D$6</f>
        <v>1</v>
      </c>
      <c r="M40" s="1">
        <f>Sheet1!$D$6</f>
        <v>1</v>
      </c>
      <c r="N40" s="1">
        <f>Sheet1!$D$6</f>
        <v>1</v>
      </c>
      <c r="O40" s="1">
        <f>Sheet1!$D$6</f>
        <v>1</v>
      </c>
      <c r="P40" s="1">
        <f>Sheet1!$D$6</f>
        <v>1</v>
      </c>
      <c r="Q40" s="1">
        <f>Sheet1!$D$6</f>
        <v>1</v>
      </c>
      <c r="R40" s="1">
        <f>Sheet1!$D$6</f>
        <v>1</v>
      </c>
      <c r="S40" s="1">
        <f>Sheet1!$D$6</f>
        <v>1</v>
      </c>
      <c r="T40" s="1">
        <f>Sheet1!$D$6</f>
        <v>1</v>
      </c>
      <c r="U40" s="1">
        <f>Sheet1!$D$6</f>
        <v>1</v>
      </c>
      <c r="V40" s="1">
        <f>Sheet1!$D$6</f>
        <v>1</v>
      </c>
      <c r="W40" s="1">
        <f>Sheet1!$D$6</f>
        <v>1</v>
      </c>
      <c r="X40" s="1">
        <f>Sheet1!$D$6</f>
        <v>1</v>
      </c>
      <c r="Y40" s="1">
        <f>Sheet1!$D$6</f>
        <v>1</v>
      </c>
      <c r="Z40" s="1">
        <f>Sheet1!$D$6</f>
        <v>1</v>
      </c>
      <c r="AA40" s="1">
        <f>Sheet1!$D$6</f>
        <v>1</v>
      </c>
      <c r="AB40" s="1">
        <f>Sheet1!$D$6</f>
        <v>1</v>
      </c>
      <c r="AC40" s="1">
        <f>Sheet1!$D$6</f>
        <v>1</v>
      </c>
      <c r="AD40" s="1">
        <f>Sheet1!$D$6</f>
        <v>1</v>
      </c>
      <c r="AE40" s="1">
        <f>Sheet1!$D$6</f>
        <v>1</v>
      </c>
      <c r="AF40" s="1">
        <f>Sheet1!$D$6</f>
        <v>1</v>
      </c>
      <c r="AG40" s="1">
        <f>Sheet1!$D$6</f>
        <v>1</v>
      </c>
      <c r="AH40" s="1">
        <f>Sheet1!$D$6</f>
        <v>1</v>
      </c>
      <c r="AI40" s="1">
        <f>Sheet1!$D$6</f>
        <v>1</v>
      </c>
      <c r="AJ40" s="1">
        <f>Sheet1!$D$6</f>
        <v>1</v>
      </c>
      <c r="AK40" s="1">
        <f>Sheet1!$D$6</f>
        <v>1</v>
      </c>
      <c r="AL40" s="1">
        <f>Sheet1!$D$6</f>
        <v>1</v>
      </c>
      <c r="AM40" s="1">
        <f>Sheet1!$D$6</f>
        <v>1</v>
      </c>
      <c r="AN40" s="1">
        <f>Sheet1!$D$6</f>
        <v>1</v>
      </c>
      <c r="AO40" s="1">
        <f>Sheet1!$D$6</f>
        <v>1</v>
      </c>
      <c r="AP40" s="1">
        <f>Sheet1!$D$6</f>
        <v>1</v>
      </c>
      <c r="AQ40" s="1">
        <f>Sheet1!$D$6</f>
        <v>1</v>
      </c>
      <c r="AR40" s="1">
        <f>Sheet1!$D$6</f>
        <v>1</v>
      </c>
      <c r="AS40" s="1">
        <f>Sheet1!$D$6</f>
        <v>1</v>
      </c>
      <c r="AT40" s="1">
        <f>Sheet1!$D$6</f>
        <v>1</v>
      </c>
      <c r="AU40" s="1">
        <f>Sheet1!$D$6</f>
        <v>1</v>
      </c>
      <c r="AV40" s="1">
        <f>Sheet1!$D$6</f>
        <v>1</v>
      </c>
      <c r="AW40" s="1">
        <f>Sheet1!$D$6</f>
        <v>1</v>
      </c>
      <c r="AX40" s="1">
        <f>Sheet1!$D$6</f>
        <v>1</v>
      </c>
      <c r="AY40" s="1">
        <f>Sheet1!$D$6</f>
        <v>1</v>
      </c>
      <c r="AZ40" s="1">
        <f>Sheet1!$D$6</f>
        <v>1</v>
      </c>
      <c r="BA40" s="1">
        <f>Sheet1!$D$6</f>
        <v>1</v>
      </c>
      <c r="BB40" s="1">
        <f>Sheet1!$D$6</f>
        <v>1</v>
      </c>
      <c r="BC40" s="1">
        <f>Sheet1!$D$6</f>
        <v>1</v>
      </c>
      <c r="BD40" s="1">
        <f>Sheet1!$D$6</f>
        <v>1</v>
      </c>
      <c r="BE40" s="1">
        <f>Sheet1!$D$6</f>
        <v>1</v>
      </c>
      <c r="BF40" s="1">
        <f>Sheet1!$D$6</f>
        <v>1</v>
      </c>
      <c r="BG40" s="1">
        <f>Sheet1!$D$6</f>
        <v>1</v>
      </c>
      <c r="BH40" s="1">
        <f>Sheet1!$D$6</f>
        <v>1</v>
      </c>
      <c r="BI40" s="1">
        <f>Sheet1!$D$6</f>
        <v>1</v>
      </c>
      <c r="BJ40" s="1">
        <f>Sheet1!$D$6</f>
        <v>1</v>
      </c>
      <c r="BK40" s="1">
        <f>Sheet1!$D$6</f>
        <v>1</v>
      </c>
      <c r="BL40" s="1">
        <f>Sheet1!$D$6</f>
        <v>1</v>
      </c>
      <c r="BM40" s="1">
        <f>Sheet1!$D$6</f>
        <v>1</v>
      </c>
      <c r="BN40" s="1">
        <f>Sheet1!$D$6</f>
        <v>1</v>
      </c>
      <c r="BO40" s="1">
        <f>Sheet1!$D$6</f>
        <v>1</v>
      </c>
      <c r="BP40" s="1">
        <f>Sheet1!$D$6</f>
        <v>1</v>
      </c>
      <c r="BQ40" s="1">
        <f>Sheet1!$D$6</f>
        <v>1</v>
      </c>
      <c r="BR40" s="1">
        <f>Sheet1!$D$6</f>
        <v>1</v>
      </c>
      <c r="BS40" s="1">
        <f>Sheet1!$D$6</f>
        <v>1</v>
      </c>
      <c r="BT40" s="1">
        <f>Sheet1!$D$6</f>
        <v>1</v>
      </c>
      <c r="BU40" s="1">
        <f>Sheet1!$D$6</f>
        <v>1</v>
      </c>
      <c r="BV40" s="1">
        <f>Sheet1!$D$6</f>
        <v>1</v>
      </c>
      <c r="BW40" s="1">
        <f>Sheet1!$D$6</f>
        <v>1</v>
      </c>
      <c r="BX40" s="1">
        <f>Sheet1!$D$6</f>
        <v>1</v>
      </c>
      <c r="BY40" s="1">
        <f>Sheet1!$D$6</f>
        <v>1</v>
      </c>
      <c r="BZ40" s="1">
        <f>Sheet1!$D$6</f>
        <v>1</v>
      </c>
      <c r="CA40" s="1">
        <f>Sheet1!$D$6</f>
        <v>1</v>
      </c>
      <c r="CB40" s="1">
        <f>Sheet1!$D$6</f>
        <v>1</v>
      </c>
      <c r="CC40" s="1">
        <f>Sheet1!$D$6</f>
        <v>1</v>
      </c>
      <c r="CD40" s="1">
        <f>Sheet1!$D$6</f>
        <v>1</v>
      </c>
      <c r="CE40" s="1">
        <f>Sheet1!$D$6</f>
        <v>1</v>
      </c>
      <c r="CF40" s="1">
        <f>Sheet1!$D$6</f>
        <v>1</v>
      </c>
      <c r="CG40" s="1">
        <f>Sheet1!$D$6</f>
        <v>1</v>
      </c>
      <c r="CH40" s="1">
        <f>Sheet1!$D$6</f>
        <v>1</v>
      </c>
      <c r="CI40" s="1">
        <f>Sheet1!$D$6</f>
        <v>1</v>
      </c>
      <c r="CJ40" s="1">
        <f>Sheet1!$D$6</f>
        <v>1</v>
      </c>
      <c r="CK40" s="1">
        <f>Sheet1!$D$6</f>
        <v>1</v>
      </c>
      <c r="CL40" s="1">
        <f>Sheet1!$D$6</f>
        <v>1</v>
      </c>
      <c r="CM40" s="1">
        <f>Sheet1!$D$6</f>
        <v>1</v>
      </c>
      <c r="CN40" s="1">
        <f>Sheet1!$D$6</f>
        <v>1</v>
      </c>
      <c r="CO40" s="1">
        <f>Sheet1!$D$6</f>
        <v>1</v>
      </c>
      <c r="CP40" s="1">
        <f>Sheet1!$D$6</f>
        <v>1</v>
      </c>
      <c r="CQ40" s="1">
        <f>Sheet1!$D$6</f>
        <v>1</v>
      </c>
      <c r="CR40" s="1">
        <f>Sheet1!$D$6</f>
        <v>1</v>
      </c>
      <c r="CS40" s="1">
        <f>Sheet1!$D$6</f>
        <v>1</v>
      </c>
      <c r="CT40" s="1">
        <f>Sheet1!$D$6</f>
        <v>1</v>
      </c>
      <c r="CU40" s="1">
        <f>Sheet1!$D$6</f>
        <v>1</v>
      </c>
      <c r="CV40" s="1">
        <f>Sheet1!$D$6</f>
        <v>1</v>
      </c>
      <c r="CW40" s="1">
        <f>Sheet1!$D$6</f>
        <v>1</v>
      </c>
      <c r="CX40" s="1">
        <f>Sheet1!$D$6</f>
        <v>1</v>
      </c>
      <c r="CY40" s="1">
        <f>Sheet1!$D$6</f>
        <v>1</v>
      </c>
      <c r="CZ40" s="1">
        <f>Sheet1!$D$6</f>
        <v>1</v>
      </c>
      <c r="DA40" s="1">
        <f>Sheet1!$D$6</f>
        <v>1</v>
      </c>
      <c r="DB40" s="1">
        <f>Sheet1!$D$6</f>
        <v>1</v>
      </c>
      <c r="DC40" s="1">
        <f>Sheet1!$D$6</f>
        <v>1</v>
      </c>
      <c r="DD40" s="1">
        <f>Sheet1!$D$6</f>
        <v>1</v>
      </c>
      <c r="DE40" s="1">
        <f>Sheet1!$D$6</f>
        <v>1</v>
      </c>
      <c r="DF40" s="1">
        <f>Sheet1!$D$6</f>
        <v>1</v>
      </c>
      <c r="DG40" s="1">
        <f>Sheet1!$D$6</f>
        <v>1</v>
      </c>
      <c r="DH40" s="1">
        <f>Sheet1!$D$6</f>
        <v>1</v>
      </c>
      <c r="DI40" s="1">
        <f>Sheet1!$D$6</f>
        <v>1</v>
      </c>
      <c r="DJ40" s="1">
        <f>Sheet1!$D$6</f>
        <v>1</v>
      </c>
      <c r="DK40" s="1">
        <f>Sheet1!$D$6</f>
        <v>1</v>
      </c>
      <c r="DL40" s="1">
        <f>Sheet1!$D$6</f>
        <v>1</v>
      </c>
      <c r="DM40" s="1">
        <f>Sheet1!$D$6</f>
        <v>1</v>
      </c>
      <c r="DN40" s="1">
        <f>Sheet1!$D$6</f>
        <v>1</v>
      </c>
      <c r="DO40" s="1">
        <f>Sheet1!$D$6</f>
        <v>1</v>
      </c>
      <c r="DP40" s="1">
        <f>Sheet1!$D$6</f>
        <v>1</v>
      </c>
      <c r="DQ40" s="1">
        <f>Sheet1!$D$6</f>
        <v>1</v>
      </c>
      <c r="DR40" s="1">
        <f>Sheet1!$D$6</f>
        <v>1</v>
      </c>
      <c r="DS40" s="1">
        <f>Sheet1!$D$6</f>
        <v>1</v>
      </c>
      <c r="DT40" s="1">
        <f>Sheet1!$D$6</f>
        <v>1</v>
      </c>
      <c r="DU40" s="1">
        <f>Sheet1!$D$6</f>
        <v>1</v>
      </c>
      <c r="DV40" s="1">
        <f>Sheet1!$D$6</f>
        <v>1</v>
      </c>
      <c r="DW40" s="1">
        <f>Sheet1!$D$6</f>
        <v>1</v>
      </c>
      <c r="DX40" s="1">
        <f>Sheet1!$D$6</f>
        <v>1</v>
      </c>
      <c r="DY40" s="1">
        <f>Sheet1!$D$6</f>
        <v>1</v>
      </c>
      <c r="DZ40" s="1">
        <f>Sheet1!$D$6</f>
        <v>1</v>
      </c>
      <c r="EA40" s="1">
        <f>Sheet1!$D$6</f>
        <v>1</v>
      </c>
      <c r="EB40" s="1">
        <f>Sheet1!$D$6</f>
        <v>1</v>
      </c>
      <c r="EC40" s="1">
        <f>Sheet1!$D$6</f>
        <v>1</v>
      </c>
      <c r="ED40" s="1">
        <f>Sheet1!$D$6</f>
        <v>1</v>
      </c>
      <c r="EE40" s="1">
        <f>Sheet1!$D$6</f>
        <v>1</v>
      </c>
      <c r="EF40" s="1">
        <f>Sheet1!$D$6</f>
        <v>1</v>
      </c>
      <c r="EH40" s="67"/>
      <c r="EI40" s="66"/>
    </row>
    <row r="41" spans="1:197" ht="42" customHeight="1" x14ac:dyDescent="0.25">
      <c r="A41" s="13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E41" s="1">
        <f>Sheet1!$D$6</f>
        <v>1</v>
      </c>
      <c r="AF41" s="1">
        <v>14.5</v>
      </c>
      <c r="AG41" s="1" t="s">
        <v>45</v>
      </c>
      <c r="AH41" s="1">
        <v>14.5</v>
      </c>
      <c r="AI41" s="1">
        <f>Sheet1!$D$6</f>
        <v>1</v>
      </c>
      <c r="AJ41" s="1">
        <v>14.5</v>
      </c>
      <c r="AK41" s="1" t="s">
        <v>45</v>
      </c>
      <c r="AL41" s="1">
        <v>14.5</v>
      </c>
      <c r="AM41" s="1">
        <f>Sheet1!$D$6</f>
        <v>1</v>
      </c>
      <c r="AN41" s="1">
        <v>14.5</v>
      </c>
      <c r="AO41" s="1" t="s">
        <v>45</v>
      </c>
      <c r="AP41" s="1">
        <f>29/2</f>
        <v>14.5</v>
      </c>
      <c r="AQ41" s="1">
        <f>Sheet1!$D$6</f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 t="s">
        <v>45</v>
      </c>
      <c r="BF41" s="1">
        <v>14.5</v>
      </c>
      <c r="BG41" s="1">
        <f>Sheet1!$D$6</f>
        <v>1</v>
      </c>
      <c r="BH41" s="1">
        <v>14.5</v>
      </c>
      <c r="BI41" s="1" t="s">
        <v>45</v>
      </c>
      <c r="BJ41" s="1">
        <v>14.5</v>
      </c>
      <c r="BK41" s="1">
        <f>Sheet1!$D$6</f>
        <v>1</v>
      </c>
      <c r="BL41" s="1">
        <v>14.5</v>
      </c>
      <c r="BM41" s="1" t="s">
        <v>45</v>
      </c>
      <c r="BN41" s="1">
        <v>14.5</v>
      </c>
      <c r="BO41" s="1">
        <f>Sheet1!$D$6</f>
        <v>1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f>29/2</f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G41" s="1">
        <f>Sheet1!$D$6</f>
        <v>1</v>
      </c>
      <c r="DH41" s="1">
        <v>14.5</v>
      </c>
      <c r="DI41" s="1" t="s">
        <v>45</v>
      </c>
      <c r="DJ41" s="1">
        <v>14.5</v>
      </c>
      <c r="DK41" s="1">
        <f>Sheet1!$D$6</f>
        <v>1</v>
      </c>
      <c r="DL41" s="1">
        <v>14.5</v>
      </c>
      <c r="DM41" s="1" t="s">
        <v>45</v>
      </c>
      <c r="DN41" s="1">
        <v>14.5</v>
      </c>
      <c r="DO41" s="1">
        <f>Sheet1!$D$6</f>
        <v>1</v>
      </c>
      <c r="DP41" s="1">
        <v>14.5</v>
      </c>
      <c r="DQ41" s="1" t="s">
        <v>45</v>
      </c>
      <c r="DR41" s="1">
        <v>14.5</v>
      </c>
      <c r="DS41" s="1">
        <f>Sheet1!$D$6</f>
        <v>1</v>
      </c>
      <c r="DT41" s="1">
        <v>14.5</v>
      </c>
      <c r="DU41" s="1" t="s">
        <v>45</v>
      </c>
      <c r="DV41" s="1">
        <v>14.5</v>
      </c>
      <c r="DW41" s="1">
        <f>Sheet1!$D$6</f>
        <v>1</v>
      </c>
      <c r="DX41" s="1">
        <v>14.5</v>
      </c>
      <c r="DY41" s="1" t="s">
        <v>45</v>
      </c>
      <c r="DZ41" s="1">
        <f>29/2</f>
        <v>14.5</v>
      </c>
      <c r="EA41" s="1">
        <f>Sheet1!$D$6</f>
        <v>1</v>
      </c>
      <c r="EB41" s="1">
        <v>14.5</v>
      </c>
      <c r="EC41" s="1" t="s">
        <v>45</v>
      </c>
      <c r="ED41" s="1">
        <v>14.5</v>
      </c>
      <c r="EE41" s="1">
        <f>Sheet1!$D$6</f>
        <v>1</v>
      </c>
      <c r="EF41" s="1">
        <v>14</v>
      </c>
      <c r="EH41" s="67"/>
      <c r="EI41" s="66"/>
    </row>
    <row r="42" spans="1:197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G42" s="1">
        <f>Sheet1!$D$5</f>
        <v>1</v>
      </c>
      <c r="DH42" s="1">
        <f>Sheet1!$D$5</f>
        <v>1</v>
      </c>
      <c r="DI42" s="1">
        <f>Sheet1!$D$5</f>
        <v>1</v>
      </c>
      <c r="DJ42" s="1">
        <f>Sheet1!$D$5</f>
        <v>1</v>
      </c>
      <c r="DK42" s="1">
        <f>Sheet1!$D$5</f>
        <v>1</v>
      </c>
      <c r="DL42" s="1">
        <f>Sheet1!$D$5</f>
        <v>1</v>
      </c>
      <c r="DM42" s="1">
        <f>Sheet1!$D$5</f>
        <v>1</v>
      </c>
      <c r="DN42" s="1">
        <f>Sheet1!$D$5</f>
        <v>1</v>
      </c>
      <c r="DO42" s="1">
        <f>Sheet1!$D$5</f>
        <v>1</v>
      </c>
      <c r="DP42" s="1">
        <f>Sheet1!$D$5</f>
        <v>1</v>
      </c>
      <c r="DQ42" s="1">
        <f>Sheet1!$D$5</f>
        <v>1</v>
      </c>
      <c r="DR42" s="1">
        <f>Sheet1!$D$5</f>
        <v>1</v>
      </c>
      <c r="DS42" s="1">
        <f>Sheet1!$D$5</f>
        <v>1</v>
      </c>
      <c r="DT42" s="1">
        <f>Sheet1!$D$5</f>
        <v>1</v>
      </c>
      <c r="DU42" s="1">
        <f>Sheet1!$D$5</f>
        <v>1</v>
      </c>
      <c r="DV42" s="1">
        <f>Sheet1!$D$5</f>
        <v>1</v>
      </c>
      <c r="DW42" s="1">
        <f>Sheet1!$D$5</f>
        <v>1</v>
      </c>
      <c r="DX42" s="1">
        <f>Sheet1!$D$5</f>
        <v>1</v>
      </c>
      <c r="DY42" s="1">
        <f>Sheet1!$D$5</f>
        <v>1</v>
      </c>
      <c r="DZ42" s="1">
        <f>Sheet1!$D$5</f>
        <v>1</v>
      </c>
      <c r="EA42" s="1">
        <f>Sheet1!$D$5</f>
        <v>1</v>
      </c>
      <c r="EB42" s="1">
        <f>Sheet1!$D$5</f>
        <v>1</v>
      </c>
      <c r="EC42" s="1">
        <f>Sheet1!$D$5</f>
        <v>1</v>
      </c>
      <c r="ED42" s="1">
        <f>Sheet1!$D$5</f>
        <v>1</v>
      </c>
      <c r="EE42" s="1">
        <f>Sheet1!$D$5</f>
        <v>1</v>
      </c>
      <c r="EF42" s="1">
        <f>Sheet1!$D$5</f>
        <v>1</v>
      </c>
      <c r="EH42" s="67"/>
      <c r="EI42" s="66"/>
    </row>
    <row r="43" spans="1:197" ht="42" customHeight="1" x14ac:dyDescent="0.25">
      <c r="A43" s="13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E43" s="1" t="s">
        <v>45</v>
      </c>
      <c r="AF43" s="1">
        <v>14.5</v>
      </c>
      <c r="AG43" s="1">
        <f>Sheet1!$D$6</f>
        <v>1</v>
      </c>
      <c r="AH43" s="1">
        <v>14.5</v>
      </c>
      <c r="AI43" s="1" t="s">
        <v>45</v>
      </c>
      <c r="AJ43" s="1">
        <v>14.5</v>
      </c>
      <c r="AK43" s="1">
        <f>Sheet1!$D$6</f>
        <v>1</v>
      </c>
      <c r="AL43" s="1">
        <v>14.5</v>
      </c>
      <c r="AM43" s="1" t="s">
        <v>45</v>
      </c>
      <c r="AN43" s="1">
        <v>14.5</v>
      </c>
      <c r="AO43" s="1">
        <f>Sheet1!$D$6</f>
        <v>1</v>
      </c>
      <c r="AP43" s="1">
        <v>14.5</v>
      </c>
      <c r="AQ43" s="1" t="s">
        <v>45</v>
      </c>
      <c r="AR43" s="1">
        <f>29/2</f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C43" s="1" t="s">
        <v>45</v>
      </c>
      <c r="BD43" s="1">
        <v>14.5</v>
      </c>
      <c r="BE43" s="1">
        <f>Sheet1!$D$6</f>
        <v>1</v>
      </c>
      <c r="BF43" s="1">
        <v>14.5</v>
      </c>
      <c r="BG43" s="1" t="s">
        <v>45</v>
      </c>
      <c r="BH43" s="1">
        <v>14.5</v>
      </c>
      <c r="BI43" s="1">
        <f>Sheet1!$D$6</f>
        <v>1</v>
      </c>
      <c r="BJ43" s="1">
        <v>14.5</v>
      </c>
      <c r="BK43" s="1" t="s">
        <v>45</v>
      </c>
      <c r="BL43" s="1">
        <v>14.5</v>
      </c>
      <c r="BM43" s="1">
        <f>Sheet1!$D$6</f>
        <v>1</v>
      </c>
      <c r="BN43" s="1">
        <v>14.5</v>
      </c>
      <c r="BO43" s="1" t="s">
        <v>45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f>29/2</f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14.5</v>
      </c>
      <c r="DG43" s="1" t="s">
        <v>45</v>
      </c>
      <c r="DH43" s="1">
        <v>14.5</v>
      </c>
      <c r="DI43" s="1">
        <f>Sheet1!$D$6</f>
        <v>1</v>
      </c>
      <c r="DJ43" s="1">
        <v>14.5</v>
      </c>
      <c r="DK43" s="1" t="s">
        <v>45</v>
      </c>
      <c r="DL43" s="1">
        <v>14.5</v>
      </c>
      <c r="DM43" s="1">
        <f>Sheet1!$D$6</f>
        <v>1</v>
      </c>
      <c r="DN43" s="1">
        <v>14.5</v>
      </c>
      <c r="DO43" s="1" t="s">
        <v>45</v>
      </c>
      <c r="DP43" s="1">
        <v>14.5</v>
      </c>
      <c r="DQ43" s="1">
        <f>Sheet1!$D$6</f>
        <v>1</v>
      </c>
      <c r="DR43" s="1">
        <v>14.5</v>
      </c>
      <c r="DS43" s="1" t="s">
        <v>45</v>
      </c>
      <c r="DT43" s="1">
        <v>14.5</v>
      </c>
      <c r="DU43" s="1">
        <f>Sheet1!$D$6</f>
        <v>1</v>
      </c>
      <c r="DV43" s="1">
        <v>14.5</v>
      </c>
      <c r="DW43" s="1" t="s">
        <v>45</v>
      </c>
      <c r="DX43" s="1">
        <v>14.5</v>
      </c>
      <c r="DY43" s="1">
        <f>Sheet1!$D$6</f>
        <v>1</v>
      </c>
      <c r="DZ43" s="1">
        <v>14.5</v>
      </c>
      <c r="EA43" s="1" t="s">
        <v>45</v>
      </c>
      <c r="EB43" s="1">
        <f>29/2</f>
        <v>14.5</v>
      </c>
      <c r="EC43" s="1">
        <f>Sheet1!$D$6</f>
        <v>1</v>
      </c>
      <c r="ED43" s="1">
        <v>14.5</v>
      </c>
      <c r="EE43" s="1" t="s">
        <v>45</v>
      </c>
      <c r="EF43" s="1">
        <v>14.5</v>
      </c>
      <c r="EH43" s="67"/>
      <c r="EI43" s="66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</row>
    <row r="44" spans="1:197" ht="7.5" customHeight="1" x14ac:dyDescent="0.25">
      <c r="B44" s="1">
        <f>Sheet1!$D$6</f>
        <v>1</v>
      </c>
      <c r="C44" s="1">
        <f>Sheet1!$D$6</f>
        <v>1</v>
      </c>
      <c r="D44" s="1">
        <f>Sheet1!$D$6</f>
        <v>1</v>
      </c>
      <c r="E44" s="1">
        <f>Sheet1!$D$6</f>
        <v>1</v>
      </c>
      <c r="F44" s="1">
        <f>Sheet1!$D$6</f>
        <v>1</v>
      </c>
      <c r="G44" s="1">
        <f>Sheet1!$D$6</f>
        <v>1</v>
      </c>
      <c r="H44" s="1">
        <f>Sheet1!$D$6</f>
        <v>1</v>
      </c>
      <c r="I44" s="1">
        <f>Sheet1!$D$6</f>
        <v>1</v>
      </c>
      <c r="J44" s="1">
        <f>Sheet1!$D$6</f>
        <v>1</v>
      </c>
      <c r="K44" s="1">
        <f>Sheet1!$D$6</f>
        <v>1</v>
      </c>
      <c r="L44" s="1">
        <f>Sheet1!$D$6</f>
        <v>1</v>
      </c>
      <c r="M44" s="1">
        <f>Sheet1!$D$6</f>
        <v>1</v>
      </c>
      <c r="N44" s="1">
        <f>Sheet1!$D$6</f>
        <v>1</v>
      </c>
      <c r="O44" s="1">
        <f>Sheet1!$D$6</f>
        <v>1</v>
      </c>
      <c r="P44" s="1">
        <f>Sheet1!$D$6</f>
        <v>1</v>
      </c>
      <c r="Q44" s="1">
        <f>Sheet1!$D$6</f>
        <v>1</v>
      </c>
      <c r="R44" s="1">
        <f>Sheet1!$D$6</f>
        <v>1</v>
      </c>
      <c r="S44" s="1">
        <f>Sheet1!$D$6</f>
        <v>1</v>
      </c>
      <c r="T44" s="1">
        <f>Sheet1!$D$6</f>
        <v>1</v>
      </c>
      <c r="U44" s="1">
        <f>Sheet1!$D$6</f>
        <v>1</v>
      </c>
      <c r="V44" s="1">
        <f>Sheet1!$D$6</f>
        <v>1</v>
      </c>
      <c r="W44" s="1">
        <f>Sheet1!$D$6</f>
        <v>1</v>
      </c>
      <c r="X44" s="1">
        <f>Sheet1!$D$6</f>
        <v>1</v>
      </c>
      <c r="Y44" s="1">
        <f>Sheet1!$D$6</f>
        <v>1</v>
      </c>
      <c r="Z44" s="1">
        <f>Sheet1!$D$6</f>
        <v>1</v>
      </c>
      <c r="AA44" s="1">
        <f>Sheet1!$D$6</f>
        <v>1</v>
      </c>
      <c r="AB44" s="1">
        <f>Sheet1!$D$6</f>
        <v>1</v>
      </c>
      <c r="AC44" s="1">
        <f>Sheet1!$D$6</f>
        <v>1</v>
      </c>
      <c r="AD44" s="1">
        <f>Sheet1!$D$6</f>
        <v>1</v>
      </c>
      <c r="AE44" s="1">
        <f>Sheet1!$D$6</f>
        <v>1</v>
      </c>
      <c r="AF44" s="1">
        <f>Sheet1!$D$6</f>
        <v>1</v>
      </c>
      <c r="AG44" s="1">
        <f>Sheet1!$D$6</f>
        <v>1</v>
      </c>
      <c r="AH44" s="1">
        <f>Sheet1!$D$6</f>
        <v>1</v>
      </c>
      <c r="AI44" s="1">
        <f>Sheet1!$D$6</f>
        <v>1</v>
      </c>
      <c r="AJ44" s="1">
        <f>Sheet1!$D$6</f>
        <v>1</v>
      </c>
      <c r="AK44" s="1">
        <f>Sheet1!$D$6</f>
        <v>1</v>
      </c>
      <c r="AL44" s="1">
        <f>Sheet1!$D$6</f>
        <v>1</v>
      </c>
      <c r="AM44" s="1">
        <f>Sheet1!$D$6</f>
        <v>1</v>
      </c>
      <c r="AN44" s="1">
        <f>Sheet1!$D$6</f>
        <v>1</v>
      </c>
      <c r="AO44" s="1">
        <f>Sheet1!$D$6</f>
        <v>1</v>
      </c>
      <c r="AP44" s="1">
        <f>Sheet1!$D$6</f>
        <v>1</v>
      </c>
      <c r="AQ44" s="1">
        <f>Sheet1!$D$6</f>
        <v>1</v>
      </c>
      <c r="AR44" s="1">
        <f>Sheet1!$D$6</f>
        <v>1</v>
      </c>
      <c r="AS44" s="1">
        <f>Sheet1!$D$6</f>
        <v>1</v>
      </c>
      <c r="AT44" s="1">
        <f>Sheet1!$D$6</f>
        <v>1</v>
      </c>
      <c r="AU44" s="1">
        <f>Sheet1!$D$6</f>
        <v>1</v>
      </c>
      <c r="AV44" s="1">
        <f>Sheet1!$D$6</f>
        <v>1</v>
      </c>
      <c r="AW44" s="1">
        <f>Sheet1!$D$6</f>
        <v>1</v>
      </c>
      <c r="AX44" s="1">
        <f>Sheet1!$D$6</f>
        <v>1</v>
      </c>
      <c r="AY44" s="1">
        <f>Sheet1!$D$6</f>
        <v>1</v>
      </c>
      <c r="AZ44" s="1">
        <f>Sheet1!$D$6</f>
        <v>1</v>
      </c>
      <c r="BA44" s="1">
        <f>Sheet1!$D$6</f>
        <v>1</v>
      </c>
      <c r="BB44" s="1">
        <f>Sheet1!$D$6</f>
        <v>1</v>
      </c>
      <c r="BC44" s="1">
        <f>Sheet1!$D$6</f>
        <v>1</v>
      </c>
      <c r="BD44" s="1">
        <f>Sheet1!$D$6</f>
        <v>1</v>
      </c>
      <c r="BE44" s="1">
        <f>Sheet1!$D$6</f>
        <v>1</v>
      </c>
      <c r="BF44" s="1">
        <f>Sheet1!$D$6</f>
        <v>1</v>
      </c>
      <c r="BG44" s="1">
        <f>Sheet1!$D$6</f>
        <v>1</v>
      </c>
      <c r="BH44" s="1">
        <f>Sheet1!$D$6</f>
        <v>1</v>
      </c>
      <c r="BI44" s="1">
        <f>Sheet1!$D$6</f>
        <v>1</v>
      </c>
      <c r="BJ44" s="1">
        <f>Sheet1!$D$6</f>
        <v>1</v>
      </c>
      <c r="BK44" s="1">
        <f>Sheet1!$D$6</f>
        <v>1</v>
      </c>
      <c r="BL44" s="1">
        <f>Sheet1!$D$6</f>
        <v>1</v>
      </c>
      <c r="BM44" s="1">
        <f>Sheet1!$D$6</f>
        <v>1</v>
      </c>
      <c r="BN44" s="1">
        <f>Sheet1!$D$6</f>
        <v>1</v>
      </c>
      <c r="BO44" s="1">
        <f>Sheet1!$D$6</f>
        <v>1</v>
      </c>
      <c r="BP44" s="1">
        <f>Sheet1!$D$6</f>
        <v>1</v>
      </c>
      <c r="BQ44" s="1">
        <f>Sheet1!$D$6</f>
        <v>1</v>
      </c>
      <c r="BR44" s="1">
        <f>Sheet1!$D$6</f>
        <v>1</v>
      </c>
      <c r="BS44" s="1">
        <f>Sheet1!$D$6</f>
        <v>1</v>
      </c>
      <c r="BT44" s="1">
        <f>Sheet1!$D$6</f>
        <v>1</v>
      </c>
      <c r="BU44" s="1">
        <f>Sheet1!$D$6</f>
        <v>1</v>
      </c>
      <c r="BV44" s="1">
        <f>Sheet1!$D$6</f>
        <v>1</v>
      </c>
      <c r="BW44" s="1">
        <f>Sheet1!$D$6</f>
        <v>1</v>
      </c>
      <c r="BX44" s="1">
        <f>Sheet1!$D$6</f>
        <v>1</v>
      </c>
      <c r="BY44" s="1">
        <f>Sheet1!$D$6</f>
        <v>1</v>
      </c>
      <c r="BZ44" s="1">
        <f>Sheet1!$D$6</f>
        <v>1</v>
      </c>
      <c r="CA44" s="1">
        <f>Sheet1!$D$6</f>
        <v>1</v>
      </c>
      <c r="CB44" s="1">
        <f>Sheet1!$D$6</f>
        <v>1</v>
      </c>
      <c r="CC44" s="1">
        <f>Sheet1!$D$6</f>
        <v>1</v>
      </c>
      <c r="CD44" s="1">
        <f>Sheet1!$D$6</f>
        <v>1</v>
      </c>
      <c r="CE44" s="1">
        <f>Sheet1!$D$6</f>
        <v>1</v>
      </c>
      <c r="CF44" s="1">
        <f>Sheet1!$D$6</f>
        <v>1</v>
      </c>
      <c r="CG44" s="1">
        <f>Sheet1!$D$6</f>
        <v>1</v>
      </c>
      <c r="CH44" s="1">
        <f>Sheet1!$D$6</f>
        <v>1</v>
      </c>
      <c r="CI44" s="1">
        <f>Sheet1!$D$6</f>
        <v>1</v>
      </c>
      <c r="CJ44" s="1">
        <f>Sheet1!$D$6</f>
        <v>1</v>
      </c>
      <c r="CK44" s="1">
        <f>Sheet1!$D$6</f>
        <v>1</v>
      </c>
      <c r="CL44" s="1">
        <f>Sheet1!$D$6</f>
        <v>1</v>
      </c>
      <c r="CM44" s="1">
        <f>Sheet1!$D$6</f>
        <v>1</v>
      </c>
      <c r="CN44" s="1">
        <f>Sheet1!$D$6</f>
        <v>1</v>
      </c>
      <c r="CO44" s="1">
        <f>Sheet1!$D$6</f>
        <v>1</v>
      </c>
      <c r="CP44" s="1">
        <f>Sheet1!$D$6</f>
        <v>1</v>
      </c>
      <c r="CQ44" s="1">
        <f>Sheet1!$D$6</f>
        <v>1</v>
      </c>
      <c r="CR44" s="1">
        <f>Sheet1!$D$6</f>
        <v>1</v>
      </c>
      <c r="CS44" s="1">
        <f>Sheet1!$D$6</f>
        <v>1</v>
      </c>
      <c r="CT44" s="1">
        <f>Sheet1!$D$6</f>
        <v>1</v>
      </c>
      <c r="CU44" s="1">
        <f>Sheet1!$D$6</f>
        <v>1</v>
      </c>
      <c r="CV44" s="1">
        <f>Sheet1!$D$6</f>
        <v>1</v>
      </c>
      <c r="CW44" s="1">
        <f>Sheet1!$D$6</f>
        <v>1</v>
      </c>
      <c r="CX44" s="1">
        <f>Sheet1!$D$6</f>
        <v>1</v>
      </c>
      <c r="CY44" s="1">
        <f>Sheet1!$D$6</f>
        <v>1</v>
      </c>
      <c r="CZ44" s="1">
        <f>Sheet1!$D$6</f>
        <v>1</v>
      </c>
      <c r="DA44" s="1">
        <f>Sheet1!$D$6</f>
        <v>1</v>
      </c>
      <c r="DB44" s="1">
        <f>Sheet1!$D$6</f>
        <v>1</v>
      </c>
      <c r="DC44" s="1">
        <f>Sheet1!$D$6</f>
        <v>1</v>
      </c>
      <c r="DD44" s="1">
        <f>Sheet1!$D$6</f>
        <v>1</v>
      </c>
      <c r="DE44" s="1">
        <f>Sheet1!$D$6</f>
        <v>1</v>
      </c>
      <c r="DF44" s="1">
        <f>Sheet1!$D$6</f>
        <v>1</v>
      </c>
      <c r="DG44" s="1">
        <f>Sheet1!$D$6</f>
        <v>1</v>
      </c>
      <c r="DH44" s="1">
        <f>Sheet1!$D$6</f>
        <v>1</v>
      </c>
      <c r="DI44" s="1">
        <f>Sheet1!$D$6</f>
        <v>1</v>
      </c>
      <c r="DJ44" s="1">
        <f>Sheet1!$D$6</f>
        <v>1</v>
      </c>
      <c r="DK44" s="1">
        <f>Sheet1!$D$6</f>
        <v>1</v>
      </c>
      <c r="DL44" s="1">
        <f>Sheet1!$D$6</f>
        <v>1</v>
      </c>
      <c r="DM44" s="1">
        <f>Sheet1!$D$6</f>
        <v>1</v>
      </c>
      <c r="DN44" s="1">
        <f>Sheet1!$D$6</f>
        <v>1</v>
      </c>
      <c r="DO44" s="1">
        <f>Sheet1!$D$6</f>
        <v>1</v>
      </c>
      <c r="DP44" s="1">
        <f>Sheet1!$D$6</f>
        <v>1</v>
      </c>
      <c r="DQ44" s="1">
        <f>Sheet1!$D$6</f>
        <v>1</v>
      </c>
      <c r="DR44" s="1">
        <f>Sheet1!$D$6</f>
        <v>1</v>
      </c>
      <c r="DS44" s="1">
        <f>Sheet1!$D$6</f>
        <v>1</v>
      </c>
      <c r="DT44" s="1">
        <f>Sheet1!$D$6</f>
        <v>1</v>
      </c>
      <c r="DU44" s="1">
        <f>Sheet1!$D$6</f>
        <v>1</v>
      </c>
      <c r="DV44" s="1">
        <f>Sheet1!$D$6</f>
        <v>1</v>
      </c>
      <c r="DW44" s="1">
        <f>Sheet1!$D$6</f>
        <v>1</v>
      </c>
      <c r="DX44" s="1">
        <f>Sheet1!$D$6</f>
        <v>1</v>
      </c>
      <c r="DY44" s="1">
        <f>Sheet1!$D$6</f>
        <v>1</v>
      </c>
      <c r="DZ44" s="1">
        <f>Sheet1!$D$6</f>
        <v>1</v>
      </c>
      <c r="EA44" s="1">
        <f>Sheet1!$D$6</f>
        <v>1</v>
      </c>
      <c r="EB44" s="1">
        <f>Sheet1!$D$6</f>
        <v>1</v>
      </c>
      <c r="EC44" s="1">
        <f>Sheet1!$D$6</f>
        <v>1</v>
      </c>
      <c r="ED44" s="1">
        <f>Sheet1!$D$6</f>
        <v>1</v>
      </c>
      <c r="EE44" s="1">
        <f>Sheet1!$D$6</f>
        <v>1</v>
      </c>
      <c r="EF44" s="1">
        <f>Sheet1!$D$6</f>
        <v>1</v>
      </c>
      <c r="EH44" s="67"/>
      <c r="EI44" s="66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</row>
    <row r="45" spans="1:197" ht="42" customHeight="1" x14ac:dyDescent="0.25">
      <c r="A45" s="13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E45" s="1">
        <f>Sheet1!$D$6</f>
        <v>1</v>
      </c>
      <c r="AF45" s="1">
        <v>14.5</v>
      </c>
      <c r="AG45" s="1" t="s">
        <v>45</v>
      </c>
      <c r="AH45" s="1">
        <v>14.5</v>
      </c>
      <c r="AI45" s="1">
        <f>Sheet1!$D$6</f>
        <v>1</v>
      </c>
      <c r="AJ45" s="1">
        <v>14.5</v>
      </c>
      <c r="AK45" s="1" t="s">
        <v>45</v>
      </c>
      <c r="AL45" s="1">
        <v>14.5</v>
      </c>
      <c r="AM45" s="1">
        <f>Sheet1!$D$6</f>
        <v>1</v>
      </c>
      <c r="AN45" s="1">
        <v>14.5</v>
      </c>
      <c r="AO45" s="1" t="s">
        <v>45</v>
      </c>
      <c r="AP45" s="1">
        <f>29/2</f>
        <v>14.5</v>
      </c>
      <c r="AQ45" s="1">
        <f>Sheet1!$D$6</f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C45" s="1">
        <f>Sheet1!$D$6</f>
        <v>1</v>
      </c>
      <c r="BD45" s="1">
        <v>14.5</v>
      </c>
      <c r="BE45" s="1" t="s">
        <v>45</v>
      </c>
      <c r="BF45" s="1">
        <v>14.5</v>
      </c>
      <c r="BG45" s="1">
        <f>Sheet1!$D$6</f>
        <v>1</v>
      </c>
      <c r="BH45" s="1">
        <v>14.5</v>
      </c>
      <c r="BI45" s="1" t="s">
        <v>45</v>
      </c>
      <c r="BJ45" s="1">
        <v>14.5</v>
      </c>
      <c r="BK45" s="1">
        <f>Sheet1!$D$6</f>
        <v>1</v>
      </c>
      <c r="BL45" s="1">
        <v>14.5</v>
      </c>
      <c r="BM45" s="1" t="s">
        <v>45</v>
      </c>
      <c r="BN45" s="1">
        <v>14.5</v>
      </c>
      <c r="BO45" s="1">
        <f>Sheet1!$D$6</f>
        <v>1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f>29/2</f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G45" s="1">
        <f>Sheet1!$D$6</f>
        <v>1</v>
      </c>
      <c r="DH45" s="1">
        <v>14.5</v>
      </c>
      <c r="DI45" s="1" t="s">
        <v>45</v>
      </c>
      <c r="DJ45" s="1">
        <v>14.5</v>
      </c>
      <c r="DK45" s="1">
        <f>Sheet1!$D$6</f>
        <v>1</v>
      </c>
      <c r="DL45" s="1">
        <v>14.5</v>
      </c>
      <c r="DM45" s="1" t="s">
        <v>45</v>
      </c>
      <c r="DN45" s="1">
        <v>14.5</v>
      </c>
      <c r="DO45" s="1">
        <f>Sheet1!$D$6</f>
        <v>1</v>
      </c>
      <c r="DP45" s="1">
        <v>14.5</v>
      </c>
      <c r="DQ45" s="1" t="s">
        <v>45</v>
      </c>
      <c r="DR45" s="1">
        <v>14.5</v>
      </c>
      <c r="DS45" s="1">
        <f>Sheet1!$D$6</f>
        <v>1</v>
      </c>
      <c r="DT45" s="1">
        <v>14.5</v>
      </c>
      <c r="DU45" s="1" t="s">
        <v>45</v>
      </c>
      <c r="DV45" s="1">
        <v>14.5</v>
      </c>
      <c r="DW45" s="1">
        <f>Sheet1!$D$6</f>
        <v>1</v>
      </c>
      <c r="DX45" s="1">
        <v>14.5</v>
      </c>
      <c r="DY45" s="1" t="s">
        <v>45</v>
      </c>
      <c r="DZ45" s="1">
        <f>29/2</f>
        <v>14.5</v>
      </c>
      <c r="EA45" s="1">
        <f>Sheet1!$D$6</f>
        <v>1</v>
      </c>
      <c r="EB45" s="1">
        <v>14.5</v>
      </c>
      <c r="EC45" s="1" t="s">
        <v>45</v>
      </c>
      <c r="ED45" s="1">
        <v>14.5</v>
      </c>
      <c r="EE45" s="1">
        <f>Sheet1!$D$6</f>
        <v>1</v>
      </c>
      <c r="EF45" s="1">
        <v>14</v>
      </c>
      <c r="EH45" s="67"/>
      <c r="EI45" s="66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</row>
    <row r="46" spans="1:197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G46" s="1">
        <f>Sheet1!$D$5</f>
        <v>1</v>
      </c>
      <c r="DH46" s="1">
        <f>Sheet1!$D$5</f>
        <v>1</v>
      </c>
      <c r="DI46" s="1">
        <f>Sheet1!$D$5</f>
        <v>1</v>
      </c>
      <c r="DJ46" s="1">
        <f>Sheet1!$D$5</f>
        <v>1</v>
      </c>
      <c r="DK46" s="1">
        <f>Sheet1!$D$5</f>
        <v>1</v>
      </c>
      <c r="DL46" s="1">
        <f>Sheet1!$D$5</f>
        <v>1</v>
      </c>
      <c r="DM46" s="1">
        <f>Sheet1!$D$5</f>
        <v>1</v>
      </c>
      <c r="DN46" s="1">
        <f>Sheet1!$D$5</f>
        <v>1</v>
      </c>
      <c r="DO46" s="1">
        <f>Sheet1!$D$5</f>
        <v>1</v>
      </c>
      <c r="DP46" s="1">
        <f>Sheet1!$D$5</f>
        <v>1</v>
      </c>
      <c r="DQ46" s="1">
        <f>Sheet1!$D$5</f>
        <v>1</v>
      </c>
      <c r="DR46" s="1">
        <f>Sheet1!$D$5</f>
        <v>1</v>
      </c>
      <c r="DS46" s="1">
        <f>Sheet1!$D$5</f>
        <v>1</v>
      </c>
      <c r="DT46" s="1">
        <f>Sheet1!$D$5</f>
        <v>1</v>
      </c>
      <c r="DU46" s="1">
        <f>Sheet1!$D$5</f>
        <v>1</v>
      </c>
      <c r="DV46" s="1">
        <f>Sheet1!$D$5</f>
        <v>1</v>
      </c>
      <c r="DW46" s="1">
        <f>Sheet1!$D$5</f>
        <v>1</v>
      </c>
      <c r="DX46" s="1">
        <f>Sheet1!$D$5</f>
        <v>1</v>
      </c>
      <c r="DY46" s="1">
        <f>Sheet1!$D$5</f>
        <v>1</v>
      </c>
      <c r="DZ46" s="1">
        <f>Sheet1!$D$5</f>
        <v>1</v>
      </c>
      <c r="EA46" s="1">
        <f>Sheet1!$D$5</f>
        <v>1</v>
      </c>
      <c r="EB46" s="1">
        <f>Sheet1!$D$5</f>
        <v>1</v>
      </c>
      <c r="EC46" s="1">
        <f>Sheet1!$D$5</f>
        <v>1</v>
      </c>
      <c r="ED46" s="1">
        <f>Sheet1!$D$5</f>
        <v>1</v>
      </c>
      <c r="EE46" s="1">
        <f>Sheet1!$D$5</f>
        <v>1</v>
      </c>
      <c r="EF46" s="1">
        <f>Sheet1!$D$5</f>
        <v>1</v>
      </c>
      <c r="EH46" s="67"/>
      <c r="EI46" s="66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</row>
    <row r="47" spans="1:197" ht="42" customHeight="1" x14ac:dyDescent="0.25">
      <c r="A47" s="13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E47" s="1" t="s">
        <v>45</v>
      </c>
      <c r="AF47" s="1">
        <v>14.5</v>
      </c>
      <c r="AG47" s="1">
        <f>Sheet1!$D$6</f>
        <v>1</v>
      </c>
      <c r="AH47" s="1">
        <v>14.5</v>
      </c>
      <c r="AI47" s="1" t="s">
        <v>45</v>
      </c>
      <c r="AJ47" s="1">
        <v>14.5</v>
      </c>
      <c r="AK47" s="1">
        <f>Sheet1!$D$6</f>
        <v>1</v>
      </c>
      <c r="AL47" s="1">
        <v>14.5</v>
      </c>
      <c r="AM47" s="1" t="s">
        <v>45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f>29/2</f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C47" s="1" t="s">
        <v>45</v>
      </c>
      <c r="BD47" s="1">
        <v>14.5</v>
      </c>
      <c r="BE47" s="1">
        <f>Sheet1!$D$6</f>
        <v>1</v>
      </c>
      <c r="BF47" s="1">
        <v>14.5</v>
      </c>
      <c r="BG47" s="1" t="s">
        <v>45</v>
      </c>
      <c r="BH47" s="1">
        <v>14.5</v>
      </c>
      <c r="BI47" s="1">
        <f>Sheet1!$D$6</f>
        <v>1</v>
      </c>
      <c r="BJ47" s="1">
        <v>14.5</v>
      </c>
      <c r="BK47" s="1" t="s">
        <v>45</v>
      </c>
      <c r="BL47" s="1">
        <v>14.5</v>
      </c>
      <c r="BM47" s="1">
        <f>Sheet1!$D$6</f>
        <v>1</v>
      </c>
      <c r="BN47" s="1">
        <v>14.5</v>
      </c>
      <c r="BO47" s="1" t="s">
        <v>45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f>29/2</f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14.5</v>
      </c>
      <c r="DG47" s="1" t="s">
        <v>45</v>
      </c>
      <c r="DH47" s="1">
        <v>14.5</v>
      </c>
      <c r="DI47" s="1">
        <f>Sheet1!$D$6</f>
        <v>1</v>
      </c>
      <c r="DJ47" s="1">
        <v>14.5</v>
      </c>
      <c r="DK47" s="1" t="s">
        <v>45</v>
      </c>
      <c r="DL47" s="1">
        <v>14.5</v>
      </c>
      <c r="DM47" s="1">
        <f>Sheet1!$D$6</f>
        <v>1</v>
      </c>
      <c r="DN47" s="1">
        <v>14.5</v>
      </c>
      <c r="DO47" s="1" t="s">
        <v>45</v>
      </c>
      <c r="DP47" s="1">
        <v>14.5</v>
      </c>
      <c r="DQ47" s="1">
        <f>Sheet1!$D$6</f>
        <v>1</v>
      </c>
      <c r="DR47" s="1">
        <v>14.5</v>
      </c>
      <c r="DS47" s="1" t="s">
        <v>45</v>
      </c>
      <c r="DT47" s="1">
        <v>14.5</v>
      </c>
      <c r="DU47" s="1">
        <f>Sheet1!$D$6</f>
        <v>1</v>
      </c>
      <c r="DV47" s="1">
        <v>14.5</v>
      </c>
      <c r="DW47" s="1" t="s">
        <v>45</v>
      </c>
      <c r="DX47" s="1">
        <v>14.5</v>
      </c>
      <c r="DY47" s="1">
        <f>Sheet1!$D$6</f>
        <v>1</v>
      </c>
      <c r="DZ47" s="1">
        <v>14.5</v>
      </c>
      <c r="EA47" s="1" t="s">
        <v>45</v>
      </c>
      <c r="EB47" s="1">
        <f>29/2</f>
        <v>14.5</v>
      </c>
      <c r="EC47" s="1">
        <f>Sheet1!$D$6</f>
        <v>1</v>
      </c>
      <c r="ED47" s="1">
        <v>14.5</v>
      </c>
      <c r="EE47" s="1" t="s">
        <v>45</v>
      </c>
      <c r="EF47" s="1">
        <v>14.5</v>
      </c>
      <c r="EH47" s="67"/>
      <c r="EI47" s="66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</row>
    <row r="48" spans="1:197" ht="7.5" customHeight="1" x14ac:dyDescent="0.25">
      <c r="B48" s="1">
        <f>Sheet1!$D$6</f>
        <v>1</v>
      </c>
      <c r="C48" s="1">
        <f>Sheet1!$D$6</f>
        <v>1</v>
      </c>
      <c r="D48" s="1">
        <f>Sheet1!$D$6</f>
        <v>1</v>
      </c>
      <c r="E48" s="1">
        <f>Sheet1!$D$6</f>
        <v>1</v>
      </c>
      <c r="F48" s="1">
        <f>Sheet1!$D$6</f>
        <v>1</v>
      </c>
      <c r="G48" s="1">
        <f>Sheet1!$D$6</f>
        <v>1</v>
      </c>
      <c r="H48" s="1">
        <f>Sheet1!$D$6</f>
        <v>1</v>
      </c>
      <c r="I48" s="1">
        <f>Sheet1!$D$6</f>
        <v>1</v>
      </c>
      <c r="J48" s="1">
        <f>Sheet1!$D$6</f>
        <v>1</v>
      </c>
      <c r="K48" s="1">
        <f>Sheet1!$D$6</f>
        <v>1</v>
      </c>
      <c r="L48" s="1">
        <f>Sheet1!$D$6</f>
        <v>1</v>
      </c>
      <c r="M48" s="1">
        <f>Sheet1!$D$6</f>
        <v>1</v>
      </c>
      <c r="N48" s="1">
        <f>Sheet1!$D$6</f>
        <v>1</v>
      </c>
      <c r="O48" s="1">
        <f>Sheet1!$D$6</f>
        <v>1</v>
      </c>
      <c r="P48" s="1">
        <f>Sheet1!$D$6</f>
        <v>1</v>
      </c>
      <c r="Q48" s="1">
        <f>Sheet1!$D$6</f>
        <v>1</v>
      </c>
      <c r="R48" s="1">
        <f>Sheet1!$D$6</f>
        <v>1</v>
      </c>
      <c r="S48" s="1">
        <f>Sheet1!$D$6</f>
        <v>1</v>
      </c>
      <c r="T48" s="1">
        <f>Sheet1!$D$6</f>
        <v>1</v>
      </c>
      <c r="U48" s="1">
        <f>Sheet1!$D$6</f>
        <v>1</v>
      </c>
      <c r="V48" s="1">
        <f>Sheet1!$D$6</f>
        <v>1</v>
      </c>
      <c r="W48" s="1">
        <f>Sheet1!$D$6</f>
        <v>1</v>
      </c>
      <c r="X48" s="1">
        <f>Sheet1!$D$6</f>
        <v>1</v>
      </c>
      <c r="Y48" s="1">
        <f>Sheet1!$D$6</f>
        <v>1</v>
      </c>
      <c r="Z48" s="1">
        <f>Sheet1!$D$6</f>
        <v>1</v>
      </c>
      <c r="AA48" s="1">
        <f>Sheet1!$D$6</f>
        <v>1</v>
      </c>
      <c r="AB48" s="1">
        <f>Sheet1!$D$6</f>
        <v>1</v>
      </c>
      <c r="AC48" s="1">
        <f>Sheet1!$D$6</f>
        <v>1</v>
      </c>
      <c r="AD48" s="1">
        <f>Sheet1!$D$6</f>
        <v>1</v>
      </c>
      <c r="AE48" s="1">
        <f>Sheet1!$D$6</f>
        <v>1</v>
      </c>
      <c r="AF48" s="1">
        <f>Sheet1!$D$6</f>
        <v>1</v>
      </c>
      <c r="AG48" s="1">
        <f>Sheet1!$D$6</f>
        <v>1</v>
      </c>
      <c r="AH48" s="1">
        <f>Sheet1!$D$6</f>
        <v>1</v>
      </c>
      <c r="AI48" s="1">
        <f>Sheet1!$D$6</f>
        <v>1</v>
      </c>
      <c r="AJ48" s="1">
        <f>Sheet1!$D$6</f>
        <v>1</v>
      </c>
      <c r="AK48" s="1">
        <f>Sheet1!$D$6</f>
        <v>1</v>
      </c>
      <c r="AL48" s="1">
        <f>Sheet1!$D$6</f>
        <v>1</v>
      </c>
      <c r="AM48" s="1">
        <f>Sheet1!$D$6</f>
        <v>1</v>
      </c>
      <c r="AN48" s="1">
        <f>Sheet1!$D$6</f>
        <v>1</v>
      </c>
      <c r="AO48" s="1">
        <f>Sheet1!$D$6</f>
        <v>1</v>
      </c>
      <c r="AP48" s="1">
        <f>Sheet1!$D$6</f>
        <v>1</v>
      </c>
      <c r="AQ48" s="1">
        <f>Sheet1!$D$6</f>
        <v>1</v>
      </c>
      <c r="AR48" s="1">
        <f>Sheet1!$D$6</f>
        <v>1</v>
      </c>
      <c r="AS48" s="1">
        <f>Sheet1!$D$6</f>
        <v>1</v>
      </c>
      <c r="AT48" s="1">
        <f>Sheet1!$D$6</f>
        <v>1</v>
      </c>
      <c r="AU48" s="1">
        <f>Sheet1!$D$6</f>
        <v>1</v>
      </c>
      <c r="AV48" s="1">
        <f>Sheet1!$D$6</f>
        <v>1</v>
      </c>
      <c r="AW48" s="1">
        <f>Sheet1!$D$6</f>
        <v>1</v>
      </c>
      <c r="AX48" s="1">
        <f>Sheet1!$D$6</f>
        <v>1</v>
      </c>
      <c r="AY48" s="1">
        <f>Sheet1!$D$6</f>
        <v>1</v>
      </c>
      <c r="AZ48" s="1">
        <f>Sheet1!$D$6</f>
        <v>1</v>
      </c>
      <c r="BA48" s="1">
        <f>Sheet1!$D$6</f>
        <v>1</v>
      </c>
      <c r="BB48" s="1">
        <f>Sheet1!$D$6</f>
        <v>1</v>
      </c>
      <c r="BC48" s="1">
        <f>Sheet1!$D$6</f>
        <v>1</v>
      </c>
      <c r="BD48" s="1">
        <f>Sheet1!$D$6</f>
        <v>1</v>
      </c>
      <c r="BE48" s="1">
        <f>Sheet1!$D$6</f>
        <v>1</v>
      </c>
      <c r="BF48" s="1">
        <f>Sheet1!$D$6</f>
        <v>1</v>
      </c>
      <c r="BG48" s="1">
        <f>Sheet1!$D$6</f>
        <v>1</v>
      </c>
      <c r="BH48" s="1">
        <f>Sheet1!$D$6</f>
        <v>1</v>
      </c>
      <c r="BI48" s="1">
        <f>Sheet1!$D$6</f>
        <v>1</v>
      </c>
      <c r="BJ48" s="1">
        <f>Sheet1!$D$6</f>
        <v>1</v>
      </c>
      <c r="BK48" s="1">
        <f>Sheet1!$D$6</f>
        <v>1</v>
      </c>
      <c r="BL48" s="1">
        <f>Sheet1!$D$6</f>
        <v>1</v>
      </c>
      <c r="BM48" s="1">
        <f>Sheet1!$D$6</f>
        <v>1</v>
      </c>
      <c r="BN48" s="1">
        <f>Sheet1!$D$6</f>
        <v>1</v>
      </c>
      <c r="BO48" s="1">
        <f>Sheet1!$D$6</f>
        <v>1</v>
      </c>
      <c r="BP48" s="1">
        <f>Sheet1!$D$6</f>
        <v>1</v>
      </c>
      <c r="BQ48" s="1">
        <f>Sheet1!$D$6</f>
        <v>1</v>
      </c>
      <c r="BR48" s="1">
        <f>Sheet1!$D$6</f>
        <v>1</v>
      </c>
      <c r="BS48" s="1">
        <f>Sheet1!$D$6</f>
        <v>1</v>
      </c>
      <c r="BT48" s="1">
        <f>Sheet1!$D$6</f>
        <v>1</v>
      </c>
      <c r="BU48" s="1">
        <f>Sheet1!$D$6</f>
        <v>1</v>
      </c>
      <c r="BV48" s="1">
        <f>Sheet1!$D$6</f>
        <v>1</v>
      </c>
      <c r="BW48" s="1">
        <f>Sheet1!$D$6</f>
        <v>1</v>
      </c>
      <c r="BX48" s="1">
        <f>Sheet1!$D$6</f>
        <v>1</v>
      </c>
      <c r="BY48" s="1">
        <f>Sheet1!$D$6</f>
        <v>1</v>
      </c>
      <c r="BZ48" s="1">
        <f>Sheet1!$D$6</f>
        <v>1</v>
      </c>
      <c r="CA48" s="1">
        <f>Sheet1!$D$6</f>
        <v>1</v>
      </c>
      <c r="CB48" s="1">
        <f>Sheet1!$D$6</f>
        <v>1</v>
      </c>
      <c r="CC48" s="1">
        <f>Sheet1!$D$6</f>
        <v>1</v>
      </c>
      <c r="CD48" s="1">
        <f>Sheet1!$D$6</f>
        <v>1</v>
      </c>
      <c r="CE48" s="1">
        <f>Sheet1!$D$6</f>
        <v>1</v>
      </c>
      <c r="CF48" s="1">
        <f>Sheet1!$D$6</f>
        <v>1</v>
      </c>
      <c r="CG48" s="1">
        <f>Sheet1!$D$6</f>
        <v>1</v>
      </c>
      <c r="CH48" s="1">
        <f>Sheet1!$D$6</f>
        <v>1</v>
      </c>
      <c r="CI48" s="1">
        <f>Sheet1!$D$6</f>
        <v>1</v>
      </c>
      <c r="CJ48" s="1">
        <f>Sheet1!$D$6</f>
        <v>1</v>
      </c>
      <c r="CK48" s="1">
        <f>Sheet1!$D$6</f>
        <v>1</v>
      </c>
      <c r="CL48" s="1">
        <f>Sheet1!$D$6</f>
        <v>1</v>
      </c>
      <c r="CM48" s="1">
        <f>Sheet1!$D$6</f>
        <v>1</v>
      </c>
      <c r="CN48" s="1">
        <f>Sheet1!$D$6</f>
        <v>1</v>
      </c>
      <c r="CO48" s="1">
        <f>Sheet1!$D$6</f>
        <v>1</v>
      </c>
      <c r="CP48" s="1">
        <f>Sheet1!$D$6</f>
        <v>1</v>
      </c>
      <c r="CQ48" s="1">
        <f>Sheet1!$D$6</f>
        <v>1</v>
      </c>
      <c r="CR48" s="1">
        <f>Sheet1!$D$6</f>
        <v>1</v>
      </c>
      <c r="CS48" s="1">
        <f>Sheet1!$D$6</f>
        <v>1</v>
      </c>
      <c r="CT48" s="1">
        <f>Sheet1!$D$6</f>
        <v>1</v>
      </c>
      <c r="CU48" s="1">
        <f>Sheet1!$D$6</f>
        <v>1</v>
      </c>
      <c r="CV48" s="1">
        <f>Sheet1!$D$6</f>
        <v>1</v>
      </c>
      <c r="CW48" s="1">
        <f>Sheet1!$D$6</f>
        <v>1</v>
      </c>
      <c r="CX48" s="1">
        <f>Sheet1!$D$6</f>
        <v>1</v>
      </c>
      <c r="CY48" s="1">
        <f>Sheet1!$D$6</f>
        <v>1</v>
      </c>
      <c r="CZ48" s="1">
        <f>Sheet1!$D$6</f>
        <v>1</v>
      </c>
      <c r="DA48" s="1">
        <f>Sheet1!$D$6</f>
        <v>1</v>
      </c>
      <c r="DB48" s="1">
        <f>Sheet1!$D$6</f>
        <v>1</v>
      </c>
      <c r="DC48" s="1">
        <f>Sheet1!$D$6</f>
        <v>1</v>
      </c>
      <c r="DD48" s="1">
        <f>Sheet1!$D$6</f>
        <v>1</v>
      </c>
      <c r="DE48" s="1">
        <f>Sheet1!$D$6</f>
        <v>1</v>
      </c>
      <c r="DF48" s="1">
        <f>Sheet1!$D$6</f>
        <v>1</v>
      </c>
      <c r="DG48" s="1">
        <f>Sheet1!$D$6</f>
        <v>1</v>
      </c>
      <c r="DH48" s="1">
        <f>Sheet1!$D$6</f>
        <v>1</v>
      </c>
      <c r="DI48" s="1">
        <f>Sheet1!$D$6</f>
        <v>1</v>
      </c>
      <c r="DJ48" s="1">
        <f>Sheet1!$D$6</f>
        <v>1</v>
      </c>
      <c r="DK48" s="1">
        <f>Sheet1!$D$6</f>
        <v>1</v>
      </c>
      <c r="DL48" s="1">
        <f>Sheet1!$D$6</f>
        <v>1</v>
      </c>
      <c r="DM48" s="1">
        <f>Sheet1!$D$6</f>
        <v>1</v>
      </c>
      <c r="DN48" s="1">
        <f>Sheet1!$D$6</f>
        <v>1</v>
      </c>
      <c r="DO48" s="1">
        <f>Sheet1!$D$6</f>
        <v>1</v>
      </c>
      <c r="DP48" s="1">
        <f>Sheet1!$D$6</f>
        <v>1</v>
      </c>
      <c r="DQ48" s="1">
        <f>Sheet1!$D$6</f>
        <v>1</v>
      </c>
      <c r="DR48" s="1">
        <f>Sheet1!$D$6</f>
        <v>1</v>
      </c>
      <c r="DS48" s="1">
        <f>Sheet1!$D$6</f>
        <v>1</v>
      </c>
      <c r="DT48" s="1">
        <f>Sheet1!$D$6</f>
        <v>1</v>
      </c>
      <c r="DU48" s="1">
        <f>Sheet1!$D$6</f>
        <v>1</v>
      </c>
      <c r="DV48" s="1">
        <f>Sheet1!$D$6</f>
        <v>1</v>
      </c>
      <c r="DW48" s="1">
        <f>Sheet1!$D$6</f>
        <v>1</v>
      </c>
      <c r="DX48" s="1">
        <f>Sheet1!$D$6</f>
        <v>1</v>
      </c>
      <c r="DY48" s="1">
        <f>Sheet1!$D$6</f>
        <v>1</v>
      </c>
      <c r="DZ48" s="1">
        <f>Sheet1!$D$6</f>
        <v>1</v>
      </c>
      <c r="EA48" s="1">
        <f>Sheet1!$D$6</f>
        <v>1</v>
      </c>
      <c r="EB48" s="1">
        <f>Sheet1!$D$6</f>
        <v>1</v>
      </c>
      <c r="EC48" s="1">
        <f>Sheet1!$D$6</f>
        <v>1</v>
      </c>
      <c r="ED48" s="1">
        <f>Sheet1!$D$6</f>
        <v>1</v>
      </c>
      <c r="EE48" s="1">
        <f>Sheet1!$D$6</f>
        <v>1</v>
      </c>
      <c r="EF48" s="1">
        <f>Sheet1!$D$6</f>
        <v>1</v>
      </c>
      <c r="EH48" s="67"/>
      <c r="EI48" s="66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</row>
    <row r="49" spans="1:197" ht="42" customHeight="1" x14ac:dyDescent="0.25">
      <c r="A49" s="13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E49" s="1">
        <f>Sheet1!$D$6</f>
        <v>1</v>
      </c>
      <c r="AF49" s="1">
        <v>14.5</v>
      </c>
      <c r="AG49" s="1" t="s">
        <v>45</v>
      </c>
      <c r="AH49" s="1">
        <v>14.5</v>
      </c>
      <c r="AI49" s="1">
        <f>Sheet1!$D$6</f>
        <v>1</v>
      </c>
      <c r="AJ49" s="1">
        <v>14.5</v>
      </c>
      <c r="AK49" s="1" t="s">
        <v>45</v>
      </c>
      <c r="AL49" s="1">
        <v>14.5</v>
      </c>
      <c r="AM49" s="1">
        <f>Sheet1!$D$6</f>
        <v>1</v>
      </c>
      <c r="AN49" s="1">
        <v>14.5</v>
      </c>
      <c r="AO49" s="1" t="s">
        <v>45</v>
      </c>
      <c r="AP49" s="1">
        <f>29/2</f>
        <v>14.5</v>
      </c>
      <c r="AQ49" s="1">
        <f>Sheet1!$D$6</f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 t="s">
        <v>45</v>
      </c>
      <c r="BF49" s="1">
        <v>14.5</v>
      </c>
      <c r="BG49" s="1">
        <f>Sheet1!$D$6</f>
        <v>1</v>
      </c>
      <c r="BH49" s="1">
        <v>14.5</v>
      </c>
      <c r="BI49" s="1" t="s">
        <v>45</v>
      </c>
      <c r="BJ49" s="1">
        <v>14.5</v>
      </c>
      <c r="BK49" s="1">
        <f>Sheet1!$D$6</f>
        <v>1</v>
      </c>
      <c r="BL49" s="1">
        <v>14.5</v>
      </c>
      <c r="BM49" s="1" t="s">
        <v>45</v>
      </c>
      <c r="BN49" s="1">
        <v>14.5</v>
      </c>
      <c r="BO49" s="1">
        <f>Sheet1!$D$6</f>
        <v>1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f>29/2</f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G49" s="1">
        <f>Sheet1!$D$6</f>
        <v>1</v>
      </c>
      <c r="DH49" s="1">
        <v>14.5</v>
      </c>
      <c r="DI49" s="1" t="s">
        <v>45</v>
      </c>
      <c r="DJ49" s="1">
        <v>14.5</v>
      </c>
      <c r="DK49" s="1">
        <f>Sheet1!$D$6</f>
        <v>1</v>
      </c>
      <c r="DL49" s="1">
        <v>14.5</v>
      </c>
      <c r="DM49" s="1" t="s">
        <v>45</v>
      </c>
      <c r="DN49" s="1">
        <v>14.5</v>
      </c>
      <c r="DO49" s="1">
        <f>Sheet1!$D$6</f>
        <v>1</v>
      </c>
      <c r="DP49" s="1">
        <v>14.5</v>
      </c>
      <c r="DQ49" s="1" t="s">
        <v>45</v>
      </c>
      <c r="DR49" s="1">
        <v>14.5</v>
      </c>
      <c r="DS49" s="1">
        <f>Sheet1!$D$6</f>
        <v>1</v>
      </c>
      <c r="DT49" s="1">
        <v>14.5</v>
      </c>
      <c r="DU49" s="1" t="s">
        <v>45</v>
      </c>
      <c r="DV49" s="1">
        <v>14.5</v>
      </c>
      <c r="DW49" s="1">
        <f>Sheet1!$D$6</f>
        <v>1</v>
      </c>
      <c r="DX49" s="1">
        <v>14.5</v>
      </c>
      <c r="DY49" s="1" t="s">
        <v>45</v>
      </c>
      <c r="DZ49" s="1">
        <f>29/2</f>
        <v>14.5</v>
      </c>
      <c r="EA49" s="1">
        <f>Sheet1!$D$6</f>
        <v>1</v>
      </c>
      <c r="EB49" s="1">
        <v>14.5</v>
      </c>
      <c r="EC49" s="1" t="s">
        <v>45</v>
      </c>
      <c r="ED49" s="1">
        <v>14.5</v>
      </c>
      <c r="EE49" s="1">
        <f>Sheet1!$D$6</f>
        <v>1</v>
      </c>
      <c r="EF49" s="1">
        <v>14</v>
      </c>
      <c r="EH49" s="67"/>
      <c r="EI49" s="66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</row>
    <row r="50" spans="1:197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G50" s="1">
        <f>Sheet1!$D$5</f>
        <v>1</v>
      </c>
      <c r="DH50" s="1">
        <f>Sheet1!$D$5</f>
        <v>1</v>
      </c>
      <c r="DI50" s="1">
        <f>Sheet1!$D$5</f>
        <v>1</v>
      </c>
      <c r="DJ50" s="1">
        <f>Sheet1!$D$5</f>
        <v>1</v>
      </c>
      <c r="DK50" s="1">
        <f>Sheet1!$D$5</f>
        <v>1</v>
      </c>
      <c r="DL50" s="1">
        <f>Sheet1!$D$5</f>
        <v>1</v>
      </c>
      <c r="DM50" s="1">
        <f>Sheet1!$D$5</f>
        <v>1</v>
      </c>
      <c r="DN50" s="1">
        <f>Sheet1!$D$5</f>
        <v>1</v>
      </c>
      <c r="DO50" s="1">
        <f>Sheet1!$D$5</f>
        <v>1</v>
      </c>
      <c r="DP50" s="1">
        <f>Sheet1!$D$5</f>
        <v>1</v>
      </c>
      <c r="DQ50" s="1">
        <f>Sheet1!$D$5</f>
        <v>1</v>
      </c>
      <c r="DR50" s="1">
        <f>Sheet1!$D$5</f>
        <v>1</v>
      </c>
      <c r="DS50" s="1">
        <f>Sheet1!$D$5</f>
        <v>1</v>
      </c>
      <c r="DT50" s="1">
        <f>Sheet1!$D$5</f>
        <v>1</v>
      </c>
      <c r="DU50" s="1">
        <f>Sheet1!$D$5</f>
        <v>1</v>
      </c>
      <c r="DV50" s="1">
        <f>Sheet1!$D$5</f>
        <v>1</v>
      </c>
      <c r="DW50" s="1">
        <f>Sheet1!$D$5</f>
        <v>1</v>
      </c>
      <c r="DX50" s="1">
        <f>Sheet1!$D$5</f>
        <v>1</v>
      </c>
      <c r="DY50" s="1">
        <f>Sheet1!$D$5</f>
        <v>1</v>
      </c>
      <c r="DZ50" s="1">
        <f>Sheet1!$D$5</f>
        <v>1</v>
      </c>
      <c r="EA50" s="1">
        <f>Sheet1!$D$5</f>
        <v>1</v>
      </c>
      <c r="EB50" s="1">
        <f>Sheet1!$D$5</f>
        <v>1</v>
      </c>
      <c r="EC50" s="1">
        <f>Sheet1!$D$5</f>
        <v>1</v>
      </c>
      <c r="ED50" s="1">
        <f>Sheet1!$D$5</f>
        <v>1</v>
      </c>
      <c r="EE50" s="1">
        <f>Sheet1!$D$5</f>
        <v>1</v>
      </c>
      <c r="EF50" s="1">
        <f>Sheet1!$D$5</f>
        <v>1</v>
      </c>
      <c r="EH50" s="67"/>
      <c r="EI50" s="66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</row>
    <row r="51" spans="1:197" ht="42" customHeight="1" x14ac:dyDescent="0.25">
      <c r="A51" s="13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E51" s="1" t="s">
        <v>45</v>
      </c>
      <c r="AF51" s="1">
        <v>14.5</v>
      </c>
      <c r="AG51" s="1">
        <f>Sheet1!$D$6</f>
        <v>1</v>
      </c>
      <c r="AH51" s="1">
        <v>14.5</v>
      </c>
      <c r="AI51" s="1" t="s">
        <v>45</v>
      </c>
      <c r="AJ51" s="1">
        <v>14.5</v>
      </c>
      <c r="AK51" s="1">
        <f>Sheet1!$D$6</f>
        <v>1</v>
      </c>
      <c r="AL51" s="1">
        <v>14.5</v>
      </c>
      <c r="AM51" s="1" t="s">
        <v>45</v>
      </c>
      <c r="AN51" s="1">
        <v>14.5</v>
      </c>
      <c r="AO51" s="1">
        <f>Sheet1!$D$6</f>
        <v>1</v>
      </c>
      <c r="AP51" s="1">
        <v>14.5</v>
      </c>
      <c r="AQ51" s="1" t="s">
        <v>45</v>
      </c>
      <c r="AR51" s="1">
        <f>29/2</f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C51" s="1" t="s">
        <v>45</v>
      </c>
      <c r="BD51" s="1">
        <v>14.5</v>
      </c>
      <c r="BE51" s="1">
        <f>Sheet1!$D$6</f>
        <v>1</v>
      </c>
      <c r="BF51" s="1">
        <v>14.5</v>
      </c>
      <c r="BG51" s="1" t="s">
        <v>45</v>
      </c>
      <c r="BH51" s="1">
        <v>14.5</v>
      </c>
      <c r="BI51" s="1">
        <f>Sheet1!$D$6</f>
        <v>1</v>
      </c>
      <c r="BJ51" s="1">
        <v>14.5</v>
      </c>
      <c r="BK51" s="1" t="s">
        <v>45</v>
      </c>
      <c r="BL51" s="1">
        <v>14.5</v>
      </c>
      <c r="BM51" s="1">
        <f>Sheet1!$D$6</f>
        <v>1</v>
      </c>
      <c r="BN51" s="1">
        <v>14.5</v>
      </c>
      <c r="BO51" s="1" t="s">
        <v>45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f>29/2</f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14.5</v>
      </c>
      <c r="DG51" s="1" t="s">
        <v>45</v>
      </c>
      <c r="DH51" s="1">
        <v>14.5</v>
      </c>
      <c r="DI51" s="1">
        <f>Sheet1!$D$6</f>
        <v>1</v>
      </c>
      <c r="DJ51" s="1">
        <v>14.5</v>
      </c>
      <c r="DK51" s="1" t="s">
        <v>45</v>
      </c>
      <c r="DL51" s="1">
        <v>14.5</v>
      </c>
      <c r="DM51" s="1">
        <f>Sheet1!$D$6</f>
        <v>1</v>
      </c>
      <c r="DN51" s="1">
        <v>14.5</v>
      </c>
      <c r="DO51" s="1" t="s">
        <v>45</v>
      </c>
      <c r="DP51" s="1">
        <v>14.5</v>
      </c>
      <c r="DQ51" s="1">
        <f>Sheet1!$D$6</f>
        <v>1</v>
      </c>
      <c r="DR51" s="1">
        <v>14.5</v>
      </c>
      <c r="DS51" s="1" t="s">
        <v>45</v>
      </c>
      <c r="DT51" s="1">
        <v>14.5</v>
      </c>
      <c r="DU51" s="1">
        <f>Sheet1!$D$6</f>
        <v>1</v>
      </c>
      <c r="DV51" s="1">
        <v>14.5</v>
      </c>
      <c r="DW51" s="1" t="s">
        <v>45</v>
      </c>
      <c r="DX51" s="1">
        <v>14.5</v>
      </c>
      <c r="DY51" s="1">
        <f>Sheet1!$D$6</f>
        <v>1</v>
      </c>
      <c r="DZ51" s="1">
        <v>14.5</v>
      </c>
      <c r="EA51" s="1" t="s">
        <v>45</v>
      </c>
      <c r="EB51" s="1">
        <f>29/2</f>
        <v>14.5</v>
      </c>
      <c r="EC51" s="1">
        <f>Sheet1!$D$6</f>
        <v>1</v>
      </c>
      <c r="ED51" s="1">
        <v>14.5</v>
      </c>
      <c r="EE51" s="1" t="s">
        <v>45</v>
      </c>
      <c r="EF51" s="1">
        <v>14.5</v>
      </c>
      <c r="EH51" s="67"/>
      <c r="EI51" s="66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</row>
    <row r="52" spans="1:197" ht="7.5" customHeight="1" thickBot="1" x14ac:dyDescent="0.3">
      <c r="B52" s="1">
        <f>Sheet1!$D$6</f>
        <v>1</v>
      </c>
      <c r="C52" s="1">
        <f>Sheet1!$D$6</f>
        <v>1</v>
      </c>
      <c r="D52" s="1">
        <f>Sheet1!$D$6</f>
        <v>1</v>
      </c>
      <c r="E52" s="1">
        <f>Sheet1!$D$6</f>
        <v>1</v>
      </c>
      <c r="F52" s="1">
        <f>Sheet1!$D$6</f>
        <v>1</v>
      </c>
      <c r="G52" s="1">
        <f>Sheet1!$D$6</f>
        <v>1</v>
      </c>
      <c r="H52" s="1">
        <f>Sheet1!$D$6</f>
        <v>1</v>
      </c>
      <c r="I52" s="1">
        <f>Sheet1!$D$6</f>
        <v>1</v>
      </c>
      <c r="J52" s="1">
        <f>Sheet1!$D$6</f>
        <v>1</v>
      </c>
      <c r="K52" s="1">
        <f>Sheet1!$D$6</f>
        <v>1</v>
      </c>
      <c r="L52" s="1">
        <f>Sheet1!$D$6</f>
        <v>1</v>
      </c>
      <c r="M52" s="1">
        <f>Sheet1!$D$6</f>
        <v>1</v>
      </c>
      <c r="N52" s="1">
        <f>Sheet1!$D$6</f>
        <v>1</v>
      </c>
      <c r="O52" s="1">
        <f>Sheet1!$D$6</f>
        <v>1</v>
      </c>
      <c r="P52" s="1">
        <f>Sheet1!$D$6</f>
        <v>1</v>
      </c>
      <c r="Q52" s="1">
        <f>Sheet1!$D$6</f>
        <v>1</v>
      </c>
      <c r="R52" s="1">
        <f>Sheet1!$D$6</f>
        <v>1</v>
      </c>
      <c r="S52" s="1">
        <f>Sheet1!$D$6</f>
        <v>1</v>
      </c>
      <c r="T52" s="1">
        <f>Sheet1!$D$6</f>
        <v>1</v>
      </c>
      <c r="U52" s="1">
        <f>Sheet1!$D$6</f>
        <v>1</v>
      </c>
      <c r="V52" s="1">
        <f>Sheet1!$D$6</f>
        <v>1</v>
      </c>
      <c r="W52" s="1">
        <f>Sheet1!$D$6</f>
        <v>1</v>
      </c>
      <c r="X52" s="1">
        <f>Sheet1!$D$6</f>
        <v>1</v>
      </c>
      <c r="Y52" s="1">
        <f>Sheet1!$D$6</f>
        <v>1</v>
      </c>
      <c r="Z52" s="1">
        <f>Sheet1!$D$6</f>
        <v>1</v>
      </c>
      <c r="AA52" s="1">
        <f>Sheet1!$D$6</f>
        <v>1</v>
      </c>
      <c r="AB52" s="1">
        <f>Sheet1!$D$6</f>
        <v>1</v>
      </c>
      <c r="AC52" s="1">
        <f>Sheet1!$D$6</f>
        <v>1</v>
      </c>
      <c r="AD52" s="1">
        <f>Sheet1!$D$6</f>
        <v>1</v>
      </c>
      <c r="AE52" s="1">
        <f>Sheet1!$D$6</f>
        <v>1</v>
      </c>
      <c r="AF52" s="1">
        <f>Sheet1!$D$6</f>
        <v>1</v>
      </c>
      <c r="AG52" s="1">
        <f>Sheet1!$D$6</f>
        <v>1</v>
      </c>
      <c r="AH52" s="1">
        <f>Sheet1!$D$6</f>
        <v>1</v>
      </c>
      <c r="AI52" s="1">
        <f>Sheet1!$D$6</f>
        <v>1</v>
      </c>
      <c r="AJ52" s="1">
        <f>Sheet1!$D$6</f>
        <v>1</v>
      </c>
      <c r="AK52" s="1">
        <f>Sheet1!$D$6</f>
        <v>1</v>
      </c>
      <c r="AL52" s="1">
        <f>Sheet1!$D$6</f>
        <v>1</v>
      </c>
      <c r="AM52" s="1">
        <f>Sheet1!$D$6</f>
        <v>1</v>
      </c>
      <c r="AN52" s="1">
        <f>Sheet1!$D$6</f>
        <v>1</v>
      </c>
      <c r="AO52" s="1">
        <f>Sheet1!$D$6</f>
        <v>1</v>
      </c>
      <c r="AP52" s="1">
        <f>Sheet1!$D$6</f>
        <v>1</v>
      </c>
      <c r="AQ52" s="1">
        <f>Sheet1!$D$6</f>
        <v>1</v>
      </c>
      <c r="AR52" s="1">
        <f>Sheet1!$D$6</f>
        <v>1</v>
      </c>
      <c r="AS52" s="1">
        <f>Sheet1!$D$6</f>
        <v>1</v>
      </c>
      <c r="AT52" s="1">
        <f>Sheet1!$D$6</f>
        <v>1</v>
      </c>
      <c r="AU52" s="1">
        <f>Sheet1!$D$6</f>
        <v>1</v>
      </c>
      <c r="AV52" s="1">
        <f>Sheet1!$D$6</f>
        <v>1</v>
      </c>
      <c r="AW52" s="1">
        <f>Sheet1!$D$6</f>
        <v>1</v>
      </c>
      <c r="AX52" s="1">
        <f>Sheet1!$D$6</f>
        <v>1</v>
      </c>
      <c r="AY52" s="1">
        <f>Sheet1!$D$6</f>
        <v>1</v>
      </c>
      <c r="AZ52" s="1">
        <f>Sheet1!$D$6</f>
        <v>1</v>
      </c>
      <c r="BA52" s="1">
        <f>Sheet1!$D$6</f>
        <v>1</v>
      </c>
      <c r="BB52" s="1">
        <f>Sheet1!$D$6</f>
        <v>1</v>
      </c>
      <c r="BC52" s="1">
        <f>Sheet1!$D$6</f>
        <v>1</v>
      </c>
      <c r="BD52" s="1">
        <f>Sheet1!$D$6</f>
        <v>1</v>
      </c>
      <c r="BE52" s="1">
        <f>Sheet1!$D$6</f>
        <v>1</v>
      </c>
      <c r="BF52" s="1">
        <f>Sheet1!$D$6</f>
        <v>1</v>
      </c>
      <c r="BG52" s="1">
        <f>Sheet1!$D$6</f>
        <v>1</v>
      </c>
      <c r="BH52" s="1">
        <f>Sheet1!$D$6</f>
        <v>1</v>
      </c>
      <c r="BI52" s="1">
        <f>Sheet1!$D$6</f>
        <v>1</v>
      </c>
      <c r="BJ52" s="1">
        <f>Sheet1!$D$6</f>
        <v>1</v>
      </c>
      <c r="BK52" s="1">
        <f>Sheet1!$D$6</f>
        <v>1</v>
      </c>
      <c r="BL52" s="1">
        <f>Sheet1!$D$6</f>
        <v>1</v>
      </c>
      <c r="BM52" s="1">
        <f>Sheet1!$D$6</f>
        <v>1</v>
      </c>
      <c r="BN52" s="1">
        <f>Sheet1!$D$6</f>
        <v>1</v>
      </c>
      <c r="BO52" s="1">
        <f>Sheet1!$D$6</f>
        <v>1</v>
      </c>
      <c r="BP52" s="1">
        <f>Sheet1!$D$6</f>
        <v>1</v>
      </c>
      <c r="BQ52" s="1">
        <f>Sheet1!$D$6</f>
        <v>1</v>
      </c>
      <c r="BR52" s="1">
        <f>Sheet1!$D$6</f>
        <v>1</v>
      </c>
      <c r="BS52" s="1">
        <f>Sheet1!$D$6</f>
        <v>1</v>
      </c>
      <c r="BT52" s="1">
        <f>Sheet1!$D$6</f>
        <v>1</v>
      </c>
      <c r="BU52" s="1">
        <f>Sheet1!$D$6</f>
        <v>1</v>
      </c>
      <c r="BV52" s="1">
        <f>Sheet1!$D$6</f>
        <v>1</v>
      </c>
      <c r="BW52" s="1">
        <f>Sheet1!$D$6</f>
        <v>1</v>
      </c>
      <c r="BX52" s="1">
        <f>Sheet1!$D$6</f>
        <v>1</v>
      </c>
      <c r="BY52" s="1">
        <f>Sheet1!$D$6</f>
        <v>1</v>
      </c>
      <c r="BZ52" s="1">
        <f>Sheet1!$D$6</f>
        <v>1</v>
      </c>
      <c r="CA52" s="1">
        <f>Sheet1!$D$6</f>
        <v>1</v>
      </c>
      <c r="CB52" s="1">
        <f>Sheet1!$D$6</f>
        <v>1</v>
      </c>
      <c r="CC52" s="1">
        <f>Sheet1!$D$6</f>
        <v>1</v>
      </c>
      <c r="CD52" s="1">
        <f>Sheet1!$D$6</f>
        <v>1</v>
      </c>
      <c r="CE52" s="1">
        <f>Sheet1!$D$6</f>
        <v>1</v>
      </c>
      <c r="CF52" s="1">
        <f>Sheet1!$D$6</f>
        <v>1</v>
      </c>
      <c r="CG52" s="1">
        <f>Sheet1!$D$6</f>
        <v>1</v>
      </c>
      <c r="CH52" s="1">
        <f>Sheet1!$D$6</f>
        <v>1</v>
      </c>
      <c r="CI52" s="1">
        <f>Sheet1!$D$6</f>
        <v>1</v>
      </c>
      <c r="CJ52" s="1">
        <f>Sheet1!$D$6</f>
        <v>1</v>
      </c>
      <c r="CK52" s="1">
        <f>Sheet1!$D$6</f>
        <v>1</v>
      </c>
      <c r="CL52" s="1">
        <f>Sheet1!$D$6</f>
        <v>1</v>
      </c>
      <c r="CM52" s="1">
        <f>Sheet1!$D$6</f>
        <v>1</v>
      </c>
      <c r="CN52" s="1">
        <f>Sheet1!$D$6</f>
        <v>1</v>
      </c>
      <c r="CO52" s="1">
        <f>Sheet1!$D$6</f>
        <v>1</v>
      </c>
      <c r="CP52" s="1">
        <f>Sheet1!$D$6</f>
        <v>1</v>
      </c>
      <c r="CQ52" s="1">
        <f>Sheet1!$D$6</f>
        <v>1</v>
      </c>
      <c r="CR52" s="1">
        <f>Sheet1!$D$6</f>
        <v>1</v>
      </c>
      <c r="CS52" s="1">
        <f>Sheet1!$D$6</f>
        <v>1</v>
      </c>
      <c r="CT52" s="1">
        <f>Sheet1!$D$6</f>
        <v>1</v>
      </c>
      <c r="CU52" s="1">
        <f>Sheet1!$D$6</f>
        <v>1</v>
      </c>
      <c r="CV52" s="1">
        <f>Sheet1!$D$6</f>
        <v>1</v>
      </c>
      <c r="CW52" s="1">
        <f>Sheet1!$D$6</f>
        <v>1</v>
      </c>
      <c r="CX52" s="1">
        <f>Sheet1!$D$6</f>
        <v>1</v>
      </c>
      <c r="CY52" s="1">
        <f>Sheet1!$D$6</f>
        <v>1</v>
      </c>
      <c r="CZ52" s="1">
        <f>Sheet1!$D$6</f>
        <v>1</v>
      </c>
      <c r="DA52" s="1">
        <f>Sheet1!$D$6</f>
        <v>1</v>
      </c>
      <c r="DB52" s="1">
        <f>Sheet1!$D$6</f>
        <v>1</v>
      </c>
      <c r="DC52" s="1">
        <f>Sheet1!$D$6</f>
        <v>1</v>
      </c>
      <c r="DD52" s="1">
        <f>Sheet1!$D$6</f>
        <v>1</v>
      </c>
      <c r="DE52" s="1">
        <f>Sheet1!$D$6</f>
        <v>1</v>
      </c>
      <c r="DF52" s="1">
        <f>Sheet1!$D$6</f>
        <v>1</v>
      </c>
      <c r="DG52" s="1">
        <f>Sheet1!$D$6</f>
        <v>1</v>
      </c>
      <c r="DH52" s="1">
        <f>Sheet1!$D$6</f>
        <v>1</v>
      </c>
      <c r="DI52" s="1">
        <f>Sheet1!$D$6</f>
        <v>1</v>
      </c>
      <c r="DJ52" s="1">
        <f>Sheet1!$D$6</f>
        <v>1</v>
      </c>
      <c r="DK52" s="1">
        <f>Sheet1!$D$6</f>
        <v>1</v>
      </c>
      <c r="DL52" s="1">
        <f>Sheet1!$D$6</f>
        <v>1</v>
      </c>
      <c r="DM52" s="1">
        <f>Sheet1!$D$6</f>
        <v>1</v>
      </c>
      <c r="DN52" s="1">
        <f>Sheet1!$D$6</f>
        <v>1</v>
      </c>
      <c r="DO52" s="1">
        <f>Sheet1!$D$6</f>
        <v>1</v>
      </c>
      <c r="DP52" s="1">
        <f>Sheet1!$D$6</f>
        <v>1</v>
      </c>
      <c r="DQ52" s="1">
        <f>Sheet1!$D$6</f>
        <v>1</v>
      </c>
      <c r="DR52" s="1">
        <f>Sheet1!$D$6</f>
        <v>1</v>
      </c>
      <c r="DS52" s="1">
        <f>Sheet1!$D$6</f>
        <v>1</v>
      </c>
      <c r="DT52" s="1">
        <f>Sheet1!$D$6</f>
        <v>1</v>
      </c>
      <c r="DU52" s="1">
        <f>Sheet1!$D$6</f>
        <v>1</v>
      </c>
      <c r="DV52" s="1">
        <f>Sheet1!$D$6</f>
        <v>1</v>
      </c>
      <c r="DW52" s="1">
        <f>Sheet1!$D$6</f>
        <v>1</v>
      </c>
      <c r="DX52" s="1">
        <f>Sheet1!$D$6</f>
        <v>1</v>
      </c>
      <c r="DY52" s="1">
        <f>Sheet1!$D$6</f>
        <v>1</v>
      </c>
      <c r="DZ52" s="1">
        <f>Sheet1!$D$6</f>
        <v>1</v>
      </c>
      <c r="EA52" s="1">
        <f>Sheet1!$D$6</f>
        <v>1</v>
      </c>
      <c r="EB52" s="1">
        <f>Sheet1!$D$6</f>
        <v>1</v>
      </c>
      <c r="EC52" s="1">
        <f>Sheet1!$D$6</f>
        <v>1</v>
      </c>
      <c r="ED52" s="1">
        <f>Sheet1!$D$6</f>
        <v>1</v>
      </c>
      <c r="EE52" s="1">
        <f>Sheet1!$D$6</f>
        <v>1</v>
      </c>
      <c r="EF52" s="1">
        <f>Sheet1!$D$6</f>
        <v>1</v>
      </c>
      <c r="EH52" s="58"/>
      <c r="EI52" s="15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</row>
    <row r="53" spans="1:197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1">
        <v>15</v>
      </c>
      <c r="DH53" s="1">
        <v>15</v>
      </c>
      <c r="DI53" s="1">
        <v>15</v>
      </c>
      <c r="DJ53" s="1">
        <v>15</v>
      </c>
      <c r="DK53" s="1">
        <v>15</v>
      </c>
      <c r="DL53" s="1">
        <v>15</v>
      </c>
      <c r="DM53" s="1">
        <v>15</v>
      </c>
      <c r="DN53" s="1">
        <v>15</v>
      </c>
      <c r="DO53" s="1">
        <v>15</v>
      </c>
      <c r="DP53" s="1">
        <v>15</v>
      </c>
      <c r="DQ53" s="1">
        <v>15</v>
      </c>
      <c r="DR53" s="1">
        <v>15</v>
      </c>
      <c r="DS53" s="1">
        <v>15</v>
      </c>
      <c r="DT53" s="1">
        <v>15</v>
      </c>
      <c r="DU53" s="1">
        <v>15</v>
      </c>
      <c r="DV53" s="1">
        <v>15</v>
      </c>
      <c r="DW53" s="1">
        <v>15</v>
      </c>
      <c r="DX53" s="1">
        <v>15</v>
      </c>
      <c r="DY53" s="1">
        <v>15</v>
      </c>
      <c r="DZ53" s="1">
        <v>15</v>
      </c>
      <c r="EA53" s="1">
        <v>15</v>
      </c>
      <c r="EB53" s="1">
        <v>15</v>
      </c>
      <c r="EC53" s="1">
        <v>15</v>
      </c>
      <c r="ED53" s="1">
        <v>15</v>
      </c>
      <c r="EE53" s="1">
        <v>15</v>
      </c>
      <c r="EF53" s="1">
        <v>15</v>
      </c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</row>
    <row r="54" spans="1:197" ht="11.25" customHeight="1" x14ac:dyDescent="0.25"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</row>
    <row r="55" spans="1:197" ht="11.25" customHeight="1" x14ac:dyDescent="0.7"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</row>
    <row r="56" spans="1:197" s="43" customFormat="1" ht="45" customHeight="1" thickBot="1" x14ac:dyDescent="0.75">
      <c r="B56" s="69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23"/>
      <c r="BC56" s="65"/>
      <c r="BD56" s="85"/>
      <c r="BE56" s="85"/>
      <c r="BF56" s="85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140" t="s">
        <v>7</v>
      </c>
      <c r="BS56" s="28" t="s">
        <v>46</v>
      </c>
      <c r="BT56" s="151">
        <f>SUM(B51:EF51)</f>
        <v>1019</v>
      </c>
      <c r="BU56" s="151"/>
      <c r="BV56" s="151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70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70"/>
      <c r="EF56" s="71"/>
      <c r="EG56" s="68"/>
      <c r="EH56" s="68"/>
      <c r="EI56" s="68"/>
      <c r="EJ56" s="68"/>
      <c r="EK56" s="68"/>
      <c r="EL56" s="68"/>
      <c r="EM56" s="68"/>
      <c r="EN56" s="68"/>
      <c r="EO56" s="68"/>
      <c r="EP56" s="68"/>
      <c r="EQ56" s="68"/>
      <c r="ER56" s="68"/>
      <c r="ES56" s="68"/>
      <c r="ET56" s="68"/>
      <c r="EU56" s="68"/>
      <c r="EV56" s="68"/>
      <c r="EW56" s="68"/>
      <c r="EX56" s="68"/>
      <c r="EY56" s="68"/>
      <c r="EZ56" s="68"/>
      <c r="FA56" s="68"/>
      <c r="FB56" s="68"/>
      <c r="FC56" s="68"/>
      <c r="FD56" s="68"/>
      <c r="FE56" s="68"/>
      <c r="FF56" s="68"/>
      <c r="FG56" s="68"/>
      <c r="FH56" s="68"/>
      <c r="FI56" s="68"/>
      <c r="FJ56" s="68"/>
      <c r="FK56" s="68"/>
      <c r="FL56" s="68"/>
      <c r="FM56" s="68"/>
      <c r="FN56" s="68"/>
      <c r="FO56" s="68"/>
      <c r="FP56" s="68"/>
      <c r="FQ56" s="68"/>
      <c r="FR56" s="68"/>
      <c r="FS56" s="68"/>
      <c r="FT56" s="68"/>
      <c r="FU56" s="68"/>
      <c r="FV56" s="68"/>
    </row>
    <row r="57" spans="1:197" s="43" customFormat="1" ht="45" customHeight="1" thickTop="1" x14ac:dyDescent="0.25">
      <c r="B57" s="72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5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140"/>
      <c r="BS57" s="73"/>
      <c r="BT57" s="73"/>
      <c r="BU57" s="73"/>
      <c r="BV57" s="73"/>
      <c r="BW57" s="73"/>
      <c r="BX57" s="73"/>
      <c r="BY57" s="73"/>
      <c r="BZ57" s="73"/>
      <c r="CA57" s="73"/>
      <c r="CB57" s="73"/>
      <c r="CC57" s="73"/>
      <c r="CD57" s="73"/>
      <c r="CE57" s="73"/>
      <c r="CF57" s="73"/>
      <c r="CG57" s="73"/>
      <c r="CH57" s="73"/>
      <c r="CI57" s="73"/>
      <c r="CJ57" s="73"/>
      <c r="CK57" s="73"/>
      <c r="CL57" s="73"/>
      <c r="CM57" s="73"/>
      <c r="CN57" s="73"/>
      <c r="CO57" s="73"/>
      <c r="CP57" s="73"/>
      <c r="CQ57" s="73"/>
      <c r="CR57" s="73"/>
      <c r="CS57" s="73"/>
      <c r="CT57" s="73"/>
      <c r="CU57" s="73"/>
      <c r="CV57" s="73"/>
      <c r="CW57" s="73"/>
      <c r="CX57" s="73"/>
      <c r="CY57" s="73"/>
      <c r="CZ57" s="73"/>
      <c r="DA57" s="73"/>
      <c r="DB57" s="73"/>
      <c r="DC57" s="73"/>
      <c r="DD57" s="73"/>
      <c r="DE57" s="73"/>
      <c r="DF57" s="73"/>
      <c r="DG57" s="73"/>
      <c r="DH57" s="73"/>
      <c r="DI57" s="73"/>
      <c r="DJ57" s="73"/>
      <c r="DK57" s="73"/>
      <c r="DL57" s="73"/>
      <c r="DM57" s="73"/>
      <c r="DN57" s="73"/>
      <c r="DO57" s="73"/>
      <c r="DP57" s="73"/>
      <c r="DQ57" s="73"/>
      <c r="DR57" s="73"/>
      <c r="DS57" s="73"/>
      <c r="DT57" s="73"/>
      <c r="DU57" s="73"/>
      <c r="DV57" s="73"/>
      <c r="DW57" s="73"/>
      <c r="DX57" s="73"/>
      <c r="DY57" s="73"/>
      <c r="DZ57" s="73"/>
      <c r="EA57" s="73"/>
      <c r="EB57" s="73"/>
      <c r="EC57" s="73"/>
      <c r="ED57" s="73"/>
      <c r="EE57" s="73"/>
      <c r="EF57" s="74"/>
      <c r="EG57" s="68"/>
      <c r="EH57" s="68"/>
      <c r="EI57" s="68"/>
      <c r="EJ57" s="68"/>
      <c r="EK57" s="68"/>
      <c r="EL57" s="68"/>
      <c r="EM57" s="68"/>
      <c r="EN57" s="68"/>
      <c r="EO57" s="68"/>
      <c r="EP57" s="68"/>
      <c r="EQ57" s="68"/>
      <c r="ER57" s="68"/>
      <c r="ES57" s="68"/>
      <c r="ET57" s="68"/>
      <c r="EU57" s="68"/>
      <c r="EV57" s="68"/>
      <c r="EW57" s="68"/>
      <c r="EX57" s="68"/>
      <c r="EY57" s="68"/>
      <c r="EZ57" s="68"/>
      <c r="FA57" s="68"/>
      <c r="FB57" s="68"/>
      <c r="FC57" s="68"/>
      <c r="FD57" s="68"/>
      <c r="FE57" s="68"/>
      <c r="FF57" s="68"/>
      <c r="FG57" s="68"/>
      <c r="FH57" s="68"/>
      <c r="FI57" s="68"/>
      <c r="FJ57" s="68"/>
      <c r="FK57" s="68"/>
      <c r="FL57" s="68"/>
      <c r="FM57" s="68"/>
      <c r="FN57" s="68"/>
      <c r="FO57" s="68"/>
      <c r="FP57" s="68"/>
      <c r="FQ57" s="68"/>
      <c r="FR57" s="68"/>
      <c r="FS57" s="68"/>
      <c r="FT57" s="68"/>
      <c r="FU57" s="68"/>
      <c r="FV57" s="68"/>
    </row>
    <row r="58" spans="1:197" x14ac:dyDescent="0.25"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  <c r="GE58" s="43"/>
      <c r="GF58" s="43"/>
      <c r="GG58" s="43"/>
      <c r="GH58" s="43"/>
      <c r="GI58" s="43"/>
      <c r="GJ58" s="43"/>
      <c r="GK58" s="43"/>
      <c r="GL58" s="43"/>
      <c r="GM58" s="43"/>
      <c r="GN58" s="43"/>
      <c r="GO58" s="43"/>
    </row>
    <row r="59" spans="1:197" x14ac:dyDescent="0.25"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  <c r="FT59" s="43"/>
      <c r="FU59" s="43"/>
      <c r="FV59" s="43"/>
      <c r="FW59" s="43"/>
      <c r="FX59" s="43"/>
      <c r="FY59" s="43"/>
      <c r="FZ59" s="43"/>
      <c r="GA59" s="43"/>
      <c r="GB59" s="43"/>
      <c r="GC59" s="43"/>
      <c r="GD59" s="43"/>
      <c r="GE59" s="43"/>
      <c r="GF59" s="43"/>
      <c r="GG59" s="43"/>
      <c r="GH59" s="43"/>
      <c r="GI59" s="43"/>
      <c r="GJ59" s="43"/>
      <c r="GK59" s="43"/>
      <c r="GL59" s="43"/>
      <c r="GM59" s="43"/>
      <c r="GN59" s="43"/>
      <c r="GO59" s="43"/>
    </row>
    <row r="60" spans="1:197" x14ac:dyDescent="0.25"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</row>
    <row r="61" spans="1:197" ht="46.5" x14ac:dyDescent="0.7">
      <c r="BR61" s="152"/>
      <c r="BS61" s="152"/>
      <c r="BT61" s="152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</row>
    <row r="62" spans="1:197" x14ac:dyDescent="0.25"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</row>
    <row r="63" spans="1:197" x14ac:dyDescent="0.25"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</row>
    <row r="64" spans="1:197" x14ac:dyDescent="0.25"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</row>
    <row r="65" spans="106:197" x14ac:dyDescent="0.25"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</row>
    <row r="66" spans="106:197" x14ac:dyDescent="0.25"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</row>
    <row r="67" spans="106:197" x14ac:dyDescent="0.25"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</row>
    <row r="68" spans="106:197" x14ac:dyDescent="0.25"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  <c r="GE68" s="43"/>
      <c r="GF68" s="43"/>
      <c r="GG68" s="43"/>
      <c r="GH68" s="43"/>
      <c r="GI68" s="43"/>
      <c r="GJ68" s="43"/>
      <c r="GK68" s="43"/>
      <c r="GL68" s="43"/>
      <c r="GM68" s="43"/>
      <c r="GN68" s="43"/>
      <c r="GO68" s="43"/>
    </row>
  </sheetData>
  <mergeCells count="4">
    <mergeCell ref="BR56:BR57"/>
    <mergeCell ref="BT56:BV56"/>
    <mergeCell ref="BR61:BT61"/>
    <mergeCell ref="EH27:EI27"/>
  </mergeCells>
  <conditionalFormatting sqref="A1:XFD1048576">
    <cfRule type="cellIs" dxfId="5" priority="1" operator="equal">
      <formula>50</formula>
    </cfRule>
    <cfRule type="containsText" dxfId="4" priority="2" operator="containsText" text="x">
      <formula>NOT(ISERROR(SEARCH("x",A1)))</formula>
    </cfRule>
    <cfRule type="cellIs" dxfId="3" priority="3" operator="equal">
      <formula>15</formula>
    </cfRule>
    <cfRule type="cellIs" dxfId="2" priority="4" operator="equal">
      <formula>14.5</formula>
    </cfRule>
    <cfRule type="cellIs" dxfId="1" priority="5" operator="equal">
      <formula>14</formula>
    </cfRule>
    <cfRule type="cellIs" dxfId="0" priority="6" operator="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52BB-B5BC-44C3-8D7B-E3BD9CF28273}">
  <dimension ref="A1:EI501"/>
  <sheetViews>
    <sheetView topLeftCell="A187" zoomScale="25" zoomScaleNormal="25" workbookViewId="0">
      <selection activeCell="BF220" sqref="BF220:BJ220"/>
    </sheetView>
  </sheetViews>
  <sheetFormatPr defaultColWidth="8.85546875" defaultRowHeight="93.75" x14ac:dyDescent="1.2"/>
  <cols>
    <col min="1" max="1" width="8.7109375" style="96" customWidth="1"/>
    <col min="2" max="2" width="11.5703125" style="96" customWidth="1"/>
    <col min="3" max="3" width="1.28515625" style="96" customWidth="1"/>
    <col min="4" max="4" width="11.5703125" style="96" customWidth="1"/>
    <col min="5" max="5" width="1.28515625" style="96" customWidth="1"/>
    <col min="6" max="6" width="11.5703125" style="96" customWidth="1"/>
    <col min="7" max="7" width="1.28515625" style="96" customWidth="1"/>
    <col min="8" max="8" width="11.5703125" style="96" customWidth="1"/>
    <col min="9" max="9" width="1.28515625" style="96" customWidth="1"/>
    <col min="10" max="10" width="11.5703125" style="96" customWidth="1"/>
    <col min="11" max="11" width="1.28515625" style="96" customWidth="1"/>
    <col min="12" max="12" width="11.5703125" style="96" customWidth="1"/>
    <col min="13" max="13" width="1.28515625" style="96" customWidth="1"/>
    <col min="14" max="14" width="11.5703125" style="96" customWidth="1"/>
    <col min="15" max="15" width="1.28515625" style="96" customWidth="1"/>
    <col min="16" max="16" width="11.5703125" style="96" customWidth="1"/>
    <col min="17" max="17" width="1.28515625" style="96" customWidth="1"/>
    <col min="18" max="18" width="11.5703125" style="96" customWidth="1"/>
    <col min="19" max="19" width="1.28515625" style="96" customWidth="1"/>
    <col min="20" max="20" width="11.5703125" style="96" customWidth="1"/>
    <col min="21" max="21" width="1.28515625" style="96" customWidth="1"/>
    <col min="22" max="22" width="11.5703125" style="96" customWidth="1"/>
    <col min="23" max="23" width="1.28515625" style="96" customWidth="1"/>
    <col min="24" max="24" width="11.5703125" style="96" customWidth="1"/>
    <col min="25" max="25" width="1.28515625" style="96" customWidth="1"/>
    <col min="26" max="26" width="11.5703125" style="96" customWidth="1"/>
    <col min="27" max="27" width="1.28515625" style="96" customWidth="1"/>
    <col min="28" max="28" width="11.5703125" style="96" customWidth="1"/>
    <col min="29" max="29" width="1.28515625" style="96" customWidth="1"/>
    <col min="30" max="30" width="11.5703125" style="96" customWidth="1"/>
    <col min="31" max="31" width="1.28515625" style="96" customWidth="1"/>
    <col min="32" max="32" width="11.5703125" style="96" customWidth="1"/>
    <col min="33" max="33" width="1.28515625" style="96" customWidth="1"/>
    <col min="34" max="34" width="11.5703125" style="96" customWidth="1"/>
    <col min="35" max="35" width="1.28515625" style="96" customWidth="1"/>
    <col min="36" max="36" width="11.5703125" style="96" customWidth="1"/>
    <col min="37" max="37" width="1.28515625" style="96" customWidth="1"/>
    <col min="38" max="38" width="11.5703125" style="96" customWidth="1"/>
    <col min="39" max="39" width="1.28515625" style="96" customWidth="1"/>
    <col min="40" max="40" width="11.5703125" style="96" customWidth="1"/>
    <col min="41" max="41" width="1.28515625" style="96" customWidth="1"/>
    <col min="42" max="42" width="11.42578125" style="96" customWidth="1"/>
    <col min="43" max="43" width="1.28515625" style="96" customWidth="1"/>
    <col min="44" max="44" width="11.5703125" style="96" customWidth="1"/>
    <col min="45" max="45" width="1.28515625" style="96" customWidth="1"/>
    <col min="46" max="46" width="11.5703125" style="96" customWidth="1"/>
    <col min="47" max="47" width="1.28515625" style="96" customWidth="1"/>
    <col min="48" max="48" width="11.5703125" style="96" customWidth="1"/>
    <col min="49" max="49" width="1.28515625" style="96" customWidth="1"/>
    <col min="50" max="50" width="11.5703125" style="96" customWidth="1"/>
    <col min="51" max="51" width="1.28515625" style="96" customWidth="1"/>
    <col min="52" max="52" width="11.5703125" style="96" customWidth="1"/>
    <col min="53" max="53" width="1.28515625" style="96" customWidth="1"/>
    <col min="54" max="54" width="11.5703125" style="96" customWidth="1"/>
    <col min="55" max="55" width="1.28515625" style="96" customWidth="1"/>
    <col min="56" max="56" width="11.5703125" style="96" customWidth="1"/>
    <col min="57" max="57" width="1.28515625" style="96" customWidth="1"/>
    <col min="58" max="58" width="11.5703125" style="96" customWidth="1"/>
    <col min="59" max="59" width="1.28515625" style="96" customWidth="1"/>
    <col min="60" max="60" width="11.5703125" style="96" customWidth="1"/>
    <col min="61" max="61" width="1.28515625" style="96" customWidth="1"/>
    <col min="62" max="62" width="11.5703125" style="96" customWidth="1"/>
    <col min="63" max="63" width="1.28515625" style="96" customWidth="1"/>
    <col min="64" max="64" width="11.5703125" style="96" customWidth="1"/>
    <col min="65" max="65" width="1.28515625" style="96" customWidth="1"/>
    <col min="66" max="66" width="11.5703125" style="96" customWidth="1"/>
    <col min="67" max="67" width="1.28515625" style="96" customWidth="1"/>
    <col min="68" max="68" width="11.5703125" style="96" customWidth="1"/>
    <col min="69" max="69" width="1.28515625" style="96" customWidth="1"/>
    <col min="70" max="70" width="11.5703125" style="96" customWidth="1"/>
    <col min="71" max="71" width="1.28515625" style="96" customWidth="1"/>
    <col min="72" max="72" width="11.5703125" style="96" customWidth="1"/>
    <col min="73" max="73" width="1.28515625" style="96" customWidth="1"/>
    <col min="74" max="74" width="11.5703125" style="96" customWidth="1"/>
    <col min="75" max="75" width="1.28515625" style="96" customWidth="1"/>
    <col min="76" max="76" width="11.5703125" style="96" customWidth="1"/>
    <col min="77" max="77" width="1.28515625" style="96" customWidth="1"/>
    <col min="78" max="78" width="11.5703125" style="96" customWidth="1"/>
    <col min="79" max="79" width="1.28515625" style="96" customWidth="1"/>
    <col min="80" max="80" width="11.5703125" style="96" customWidth="1"/>
    <col min="81" max="81" width="1.28515625" style="96" customWidth="1"/>
    <col min="82" max="82" width="11.5703125" style="96" customWidth="1"/>
    <col min="83" max="83" width="1.28515625" style="96" customWidth="1"/>
    <col min="84" max="84" width="11.5703125" style="96" customWidth="1"/>
    <col min="85" max="85" width="1.28515625" style="96" customWidth="1"/>
    <col min="86" max="86" width="11.5703125" style="96" customWidth="1"/>
    <col min="87" max="87" width="1.28515625" style="96" customWidth="1"/>
    <col min="88" max="88" width="11.5703125" style="96" customWidth="1"/>
    <col min="89" max="89" width="1.28515625" style="96" customWidth="1"/>
    <col min="90" max="90" width="11.5703125" style="96" customWidth="1"/>
    <col min="91" max="91" width="1.28515625" style="96" customWidth="1"/>
    <col min="92" max="92" width="11.5703125" style="96" customWidth="1"/>
    <col min="93" max="93" width="1.28515625" style="96" customWidth="1"/>
    <col min="94" max="94" width="11.5703125" style="96" customWidth="1"/>
    <col min="95" max="95" width="1.28515625" style="96" customWidth="1"/>
    <col min="96" max="96" width="11.5703125" style="96" customWidth="1"/>
    <col min="97" max="97" width="1.28515625" style="96" customWidth="1"/>
    <col min="98" max="98" width="11.5703125" style="96" customWidth="1"/>
    <col min="99" max="99" width="1.28515625" style="96" customWidth="1"/>
    <col min="100" max="100" width="11.5703125" style="96" customWidth="1"/>
    <col min="101" max="101" width="1.28515625" style="96" customWidth="1"/>
    <col min="102" max="102" width="11.5703125" style="96" customWidth="1"/>
    <col min="103" max="103" width="1.28515625" style="96" customWidth="1"/>
    <col min="104" max="104" width="11.5703125" style="96" customWidth="1"/>
    <col min="105" max="105" width="1.28515625" style="96" customWidth="1"/>
    <col min="106" max="106" width="11.5703125" style="96" customWidth="1"/>
    <col min="107" max="107" width="1.28515625" style="96" customWidth="1"/>
    <col min="108" max="108" width="11.5703125" style="96" customWidth="1"/>
    <col min="109" max="109" width="1.28515625" style="96" customWidth="1"/>
    <col min="110" max="110" width="11.5703125" style="96" customWidth="1"/>
    <col min="111" max="111" width="1.28515625" style="96" customWidth="1"/>
    <col min="112" max="112" width="11.5703125" style="96" customWidth="1"/>
    <col min="113" max="113" width="1.28515625" style="96" customWidth="1"/>
    <col min="114" max="114" width="11.5703125" style="96" customWidth="1"/>
    <col min="115" max="115" width="1.28515625" style="96" customWidth="1"/>
    <col min="116" max="116" width="11.5703125" style="96" customWidth="1"/>
    <col min="117" max="117" width="1.28515625" style="96" customWidth="1"/>
    <col min="118" max="118" width="11.5703125" style="96" customWidth="1"/>
    <col min="119" max="119" width="1.28515625" style="96" customWidth="1"/>
    <col min="120" max="120" width="11.5703125" style="96" customWidth="1"/>
    <col min="121" max="121" width="1.28515625" style="96" customWidth="1"/>
    <col min="122" max="122" width="11.5703125" style="96" customWidth="1"/>
    <col min="123" max="123" width="1.28515625" style="96" customWidth="1"/>
    <col min="124" max="124" width="11.5703125" style="96" customWidth="1"/>
    <col min="125" max="125" width="1.28515625" style="96" customWidth="1"/>
    <col min="126" max="126" width="11.5703125" style="96" customWidth="1"/>
    <col min="127" max="127" width="1.28515625" style="96" customWidth="1"/>
    <col min="128" max="128" width="11.5703125" style="96" customWidth="1"/>
    <col min="129" max="129" width="1.28515625" style="96" customWidth="1"/>
    <col min="130" max="130" width="11.5703125" style="96" customWidth="1"/>
    <col min="131" max="131" width="1.28515625" style="96" customWidth="1"/>
    <col min="132" max="132" width="11.5703125" style="96" customWidth="1"/>
    <col min="133" max="133" width="1.28515625" style="96" customWidth="1"/>
    <col min="134" max="134" width="11.5703125" style="96" customWidth="1"/>
    <col min="135" max="135" width="1.28515625" style="96" customWidth="1"/>
    <col min="136" max="137" width="11.5703125" style="96" customWidth="1"/>
    <col min="138" max="138" width="1.28515625" style="96" customWidth="1"/>
    <col min="139" max="139" width="11.5703125" style="96" customWidth="1"/>
    <col min="140" max="140" width="1.28515625" style="96" customWidth="1"/>
    <col min="141" max="141" width="11.5703125" style="96" customWidth="1"/>
    <col min="142" max="142" width="1.28515625" style="96" customWidth="1"/>
    <col min="143" max="143" width="11.5703125" style="96" customWidth="1"/>
    <col min="144" max="16384" width="8.85546875" style="96"/>
  </cols>
  <sheetData>
    <row r="1" spans="1:136" ht="42" customHeight="1" x14ac:dyDescent="1.2">
      <c r="A1" s="95"/>
    </row>
    <row r="2" spans="1:136" ht="163.5" customHeight="1" x14ac:dyDescent="1.2">
      <c r="B2" s="97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8"/>
      <c r="CT2" s="98"/>
      <c r="CU2" s="98"/>
      <c r="CV2" s="98"/>
      <c r="CW2" s="98"/>
      <c r="CX2" s="98"/>
      <c r="CY2" s="98"/>
      <c r="CZ2" s="98"/>
      <c r="DA2" s="98"/>
      <c r="DB2" s="98"/>
      <c r="DC2" s="98"/>
      <c r="DD2" s="98"/>
      <c r="DE2" s="98"/>
      <c r="DF2" s="99"/>
      <c r="DG2" s="100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</row>
    <row r="3" spans="1:136" ht="42" customHeight="1" x14ac:dyDescent="1.2">
      <c r="A3" s="95"/>
      <c r="B3" s="102"/>
      <c r="C3" s="103"/>
      <c r="D3" s="104"/>
      <c r="E3" s="105"/>
      <c r="F3" s="106"/>
      <c r="G3" s="103"/>
      <c r="H3" s="104"/>
      <c r="I3" s="105"/>
      <c r="J3" s="106"/>
      <c r="K3" s="103"/>
      <c r="L3" s="104"/>
      <c r="M3" s="105"/>
      <c r="N3" s="106"/>
      <c r="O3" s="103"/>
      <c r="P3" s="104"/>
      <c r="Q3" s="105"/>
      <c r="R3" s="106"/>
      <c r="S3" s="103"/>
      <c r="T3" s="104"/>
      <c r="U3" s="105"/>
      <c r="V3" s="106"/>
      <c r="W3" s="103"/>
      <c r="X3" s="104"/>
      <c r="Y3" s="105"/>
      <c r="Z3" s="106"/>
      <c r="AA3" s="103"/>
      <c r="AB3" s="104"/>
      <c r="AC3" s="105"/>
      <c r="AD3" s="106"/>
      <c r="AE3" s="103"/>
      <c r="AF3" s="104"/>
      <c r="AG3" s="105"/>
      <c r="AH3" s="106"/>
      <c r="AI3" s="103"/>
      <c r="AJ3" s="104"/>
      <c r="AK3" s="105"/>
      <c r="AL3" s="106"/>
      <c r="AM3" s="103"/>
      <c r="AN3" s="104"/>
      <c r="AO3" s="105"/>
      <c r="AP3" s="106"/>
      <c r="AQ3" s="103"/>
      <c r="AR3" s="106"/>
      <c r="AS3" s="103"/>
      <c r="AT3" s="104"/>
      <c r="AU3" s="105"/>
      <c r="AV3" s="106"/>
      <c r="AW3" s="103"/>
      <c r="AX3" s="104"/>
      <c r="AY3" s="105"/>
      <c r="AZ3" s="106"/>
      <c r="BA3" s="103"/>
      <c r="BB3" s="104"/>
      <c r="BC3" s="105"/>
      <c r="BD3" s="106"/>
      <c r="BE3" s="103"/>
      <c r="BF3" s="104"/>
      <c r="BG3" s="105"/>
      <c r="BH3" s="106"/>
      <c r="BI3" s="103"/>
      <c r="BJ3" s="104"/>
      <c r="BK3" s="105"/>
      <c r="BL3" s="106"/>
      <c r="BM3" s="103"/>
      <c r="BN3" s="104"/>
      <c r="BO3" s="105"/>
      <c r="BP3" s="106"/>
      <c r="BQ3" s="103"/>
      <c r="BR3" s="104"/>
      <c r="BS3" s="105"/>
      <c r="BT3" s="106"/>
      <c r="BU3" s="103"/>
      <c r="BV3" s="104"/>
      <c r="BW3" s="105"/>
      <c r="BX3" s="106"/>
      <c r="BY3" s="103"/>
      <c r="BZ3" s="104"/>
      <c r="CA3" s="105"/>
      <c r="CB3" s="106"/>
      <c r="CC3" s="103"/>
      <c r="CD3" s="104"/>
      <c r="CE3" s="105"/>
      <c r="CF3" s="106"/>
      <c r="CG3" s="103"/>
      <c r="CH3" s="104"/>
      <c r="CI3" s="105"/>
      <c r="CJ3" s="106"/>
      <c r="CK3" s="103"/>
      <c r="CL3" s="104"/>
      <c r="CM3" s="105"/>
      <c r="CN3" s="106"/>
      <c r="CO3" s="103"/>
      <c r="CP3" s="104"/>
      <c r="CQ3" s="105"/>
      <c r="CR3" s="106"/>
      <c r="CS3" s="103"/>
      <c r="CT3" s="104"/>
      <c r="CU3" s="105"/>
      <c r="CV3" s="106"/>
      <c r="CW3" s="103"/>
      <c r="CX3" s="104"/>
      <c r="CY3" s="105"/>
      <c r="CZ3" s="106"/>
      <c r="DA3" s="103"/>
      <c r="DB3" s="104"/>
      <c r="DC3" s="105"/>
      <c r="DD3" s="106"/>
      <c r="DE3" s="103"/>
      <c r="DF3" s="102"/>
      <c r="DH3" s="107"/>
      <c r="DI3" s="107"/>
      <c r="DJ3" s="107"/>
      <c r="DK3" s="107"/>
      <c r="DL3" s="107"/>
      <c r="DM3" s="107"/>
      <c r="DN3" s="107"/>
      <c r="DO3" s="107"/>
      <c r="DP3" s="107"/>
      <c r="DQ3" s="107"/>
      <c r="DR3" s="107"/>
    </row>
    <row r="4" spans="1:136" ht="7.5" customHeight="1" x14ac:dyDescent="1.2">
      <c r="B4" s="108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  <c r="CQ4" s="107"/>
      <c r="CR4" s="107"/>
      <c r="CS4" s="107"/>
      <c r="CT4" s="107"/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9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107"/>
    </row>
    <row r="5" spans="1:136" ht="42" customHeight="1" x14ac:dyDescent="1.2">
      <c r="A5" s="95"/>
      <c r="B5" s="104"/>
      <c r="C5" s="105"/>
      <c r="D5" s="106"/>
      <c r="E5" s="107"/>
      <c r="F5" s="104"/>
      <c r="G5" s="105"/>
      <c r="H5" s="106"/>
      <c r="I5" s="107"/>
      <c r="J5" s="104"/>
      <c r="K5" s="105"/>
      <c r="L5" s="106"/>
      <c r="M5" s="107"/>
      <c r="N5" s="104"/>
      <c r="O5" s="105"/>
      <c r="P5" s="106"/>
      <c r="Q5" s="107"/>
      <c r="R5" s="104"/>
      <c r="S5" s="105"/>
      <c r="T5" s="106"/>
      <c r="U5" s="107"/>
      <c r="V5" s="104"/>
      <c r="W5" s="105"/>
      <c r="X5" s="106"/>
      <c r="Y5" s="107"/>
      <c r="Z5" s="104"/>
      <c r="AA5" s="105"/>
      <c r="AB5" s="106"/>
      <c r="AC5" s="107"/>
      <c r="AD5" s="104"/>
      <c r="AE5" s="105"/>
      <c r="AF5" s="106"/>
      <c r="AG5" s="107"/>
      <c r="AH5" s="104"/>
      <c r="AI5" s="105"/>
      <c r="AJ5" s="106"/>
      <c r="AK5" s="107"/>
      <c r="AL5" s="104"/>
      <c r="AM5" s="105"/>
      <c r="AN5" s="106"/>
      <c r="AO5" s="107"/>
      <c r="AP5" s="102"/>
      <c r="AQ5" s="107"/>
      <c r="AR5" s="104"/>
      <c r="AS5" s="105"/>
      <c r="AT5" s="106"/>
      <c r="AU5" s="107"/>
      <c r="AV5" s="104"/>
      <c r="AW5" s="105"/>
      <c r="AX5" s="106"/>
      <c r="AY5" s="107"/>
      <c r="AZ5" s="104"/>
      <c r="BA5" s="105"/>
      <c r="BB5" s="106"/>
      <c r="BC5" s="107"/>
      <c r="BD5" s="104"/>
      <c r="BE5" s="105"/>
      <c r="BF5" s="106"/>
      <c r="BG5" s="107"/>
      <c r="BH5" s="104"/>
      <c r="BI5" s="105"/>
      <c r="BJ5" s="106"/>
      <c r="BK5" s="107"/>
      <c r="BL5" s="104"/>
      <c r="BM5" s="105"/>
      <c r="BN5" s="106"/>
      <c r="BO5" s="107"/>
      <c r="BP5" s="104"/>
      <c r="BQ5" s="105"/>
      <c r="BR5" s="106"/>
      <c r="BS5" s="107"/>
      <c r="BT5" s="104"/>
      <c r="BU5" s="105"/>
      <c r="BV5" s="106"/>
      <c r="BW5" s="107"/>
      <c r="BX5" s="104"/>
      <c r="BY5" s="105"/>
      <c r="BZ5" s="106"/>
      <c r="CA5" s="107"/>
      <c r="CB5" s="104"/>
      <c r="CC5" s="105"/>
      <c r="CD5" s="106"/>
      <c r="CE5" s="107"/>
      <c r="CF5" s="104"/>
      <c r="CG5" s="105"/>
      <c r="CH5" s="106"/>
      <c r="CI5" s="107"/>
      <c r="CJ5" s="104"/>
      <c r="CK5" s="105"/>
      <c r="CL5" s="106"/>
      <c r="CM5" s="107"/>
      <c r="CN5" s="104"/>
      <c r="CO5" s="105"/>
      <c r="CP5" s="106"/>
      <c r="CQ5" s="107"/>
      <c r="CR5" s="104"/>
      <c r="CS5" s="105"/>
      <c r="CT5" s="106"/>
      <c r="CU5" s="107"/>
      <c r="CV5" s="104"/>
      <c r="CW5" s="105"/>
      <c r="CX5" s="106"/>
      <c r="CY5" s="107"/>
      <c r="CZ5" s="104"/>
      <c r="DA5" s="105"/>
      <c r="DB5" s="106"/>
      <c r="DC5" s="107"/>
      <c r="DD5" s="104"/>
      <c r="DE5" s="105"/>
      <c r="DF5" s="106"/>
      <c r="DG5" s="107"/>
      <c r="DH5" s="107"/>
      <c r="DI5" s="107"/>
      <c r="DJ5" s="107"/>
      <c r="DK5" s="107"/>
      <c r="DL5" s="107"/>
      <c r="DM5" s="107"/>
      <c r="DN5" s="107"/>
      <c r="DO5" s="107"/>
      <c r="DP5" s="107"/>
      <c r="DQ5" s="107"/>
      <c r="DR5" s="107"/>
    </row>
    <row r="6" spans="1:136" ht="7.5" customHeight="1" x14ac:dyDescent="1.2">
      <c r="B6" s="108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 s="107"/>
      <c r="BQ6" s="107"/>
      <c r="BR6" s="107"/>
      <c r="BS6" s="107"/>
      <c r="BT6" s="107"/>
      <c r="BU6" s="107"/>
      <c r="BV6" s="107"/>
      <c r="BW6" s="107"/>
      <c r="BX6" s="107"/>
      <c r="BY6" s="107"/>
      <c r="BZ6" s="107"/>
      <c r="CA6" s="107"/>
      <c r="CB6" s="107"/>
      <c r="CC6" s="107"/>
      <c r="CD6" s="107"/>
      <c r="CE6" s="107"/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9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</row>
    <row r="7" spans="1:136" ht="42" customHeight="1" x14ac:dyDescent="1.2">
      <c r="A7" s="95"/>
      <c r="B7" s="102"/>
      <c r="C7" s="110"/>
      <c r="D7" s="104"/>
      <c r="E7" s="105"/>
      <c r="F7" s="106"/>
      <c r="G7" s="110"/>
      <c r="H7" s="104"/>
      <c r="I7" s="105"/>
      <c r="J7" s="106"/>
      <c r="K7" s="110"/>
      <c r="L7" s="104"/>
      <c r="M7" s="105"/>
      <c r="N7" s="106"/>
      <c r="O7" s="110"/>
      <c r="P7" s="104"/>
      <c r="Q7" s="105"/>
      <c r="R7" s="106"/>
      <c r="S7" s="110"/>
      <c r="T7" s="104"/>
      <c r="U7" s="105"/>
      <c r="V7" s="106"/>
      <c r="W7" s="110"/>
      <c r="X7" s="104"/>
      <c r="Y7" s="105"/>
      <c r="Z7" s="106"/>
      <c r="AA7" s="110"/>
      <c r="AB7" s="104"/>
      <c r="AC7" s="105"/>
      <c r="AD7" s="106"/>
      <c r="AE7" s="110"/>
      <c r="AF7" s="104"/>
      <c r="AG7" s="105"/>
      <c r="AH7" s="106"/>
      <c r="AI7" s="110"/>
      <c r="AJ7" s="104"/>
      <c r="AK7" s="105"/>
      <c r="AL7" s="106"/>
      <c r="AM7" s="107"/>
      <c r="AN7" s="102"/>
      <c r="AO7" s="107"/>
      <c r="AP7" s="104"/>
      <c r="AQ7" s="105"/>
      <c r="AR7" s="106"/>
      <c r="AS7" s="110"/>
      <c r="AT7" s="104"/>
      <c r="AU7" s="105"/>
      <c r="AV7" s="106"/>
      <c r="AW7" s="110"/>
      <c r="AX7" s="104"/>
      <c r="AY7" s="105"/>
      <c r="AZ7" s="106"/>
      <c r="BA7" s="110"/>
      <c r="BB7" s="104"/>
      <c r="BC7" s="105"/>
      <c r="BD7" s="106"/>
      <c r="BE7" s="110"/>
      <c r="BF7" s="104"/>
      <c r="BG7" s="105"/>
      <c r="BH7" s="106"/>
      <c r="BI7" s="110"/>
      <c r="BJ7" s="104"/>
      <c r="BK7" s="105"/>
      <c r="BL7" s="106"/>
      <c r="BM7" s="110"/>
      <c r="BN7" s="104"/>
      <c r="BO7" s="105"/>
      <c r="BP7" s="106"/>
      <c r="BQ7" s="110"/>
      <c r="BR7" s="104"/>
      <c r="BS7" s="105"/>
      <c r="BT7" s="106"/>
      <c r="BU7" s="110"/>
      <c r="BV7" s="104"/>
      <c r="BW7" s="105"/>
      <c r="BX7" s="106"/>
      <c r="BY7" s="110"/>
      <c r="BZ7" s="104"/>
      <c r="CA7" s="105"/>
      <c r="CB7" s="106"/>
      <c r="CC7" s="110"/>
      <c r="CD7" s="104"/>
      <c r="CE7" s="105"/>
      <c r="CF7" s="106"/>
      <c r="CG7" s="107"/>
      <c r="CH7" s="104"/>
      <c r="CI7" s="105"/>
      <c r="CJ7" s="106"/>
      <c r="CK7" s="110"/>
      <c r="CL7" s="104"/>
      <c r="CM7" s="105"/>
      <c r="CN7" s="106"/>
      <c r="CO7" s="110"/>
      <c r="CP7" s="104"/>
      <c r="CQ7" s="105"/>
      <c r="CR7" s="106"/>
      <c r="CS7" s="110"/>
      <c r="CT7" s="104"/>
      <c r="CU7" s="105"/>
      <c r="CV7" s="106"/>
      <c r="CW7" s="110"/>
      <c r="CX7" s="104"/>
      <c r="CY7" s="105"/>
      <c r="CZ7" s="106"/>
      <c r="DA7" s="110"/>
      <c r="DB7" s="104"/>
      <c r="DC7" s="105"/>
      <c r="DD7" s="106"/>
      <c r="DE7" s="110"/>
      <c r="DF7" s="102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</row>
    <row r="8" spans="1:136" ht="7.5" customHeight="1" x14ac:dyDescent="1.2">
      <c r="B8" s="108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Y8" s="10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9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</row>
    <row r="9" spans="1:136" ht="42" customHeight="1" x14ac:dyDescent="1.2">
      <c r="A9" s="95"/>
      <c r="B9" s="104"/>
      <c r="C9" s="105"/>
      <c r="D9" s="106"/>
      <c r="E9" s="107"/>
      <c r="F9" s="104"/>
      <c r="G9" s="105"/>
      <c r="H9" s="106"/>
      <c r="I9" s="107"/>
      <c r="J9" s="104"/>
      <c r="K9" s="105"/>
      <c r="L9" s="106"/>
      <c r="M9" s="107"/>
      <c r="N9" s="104"/>
      <c r="O9" s="105"/>
      <c r="P9" s="106"/>
      <c r="Q9" s="107"/>
      <c r="R9" s="104"/>
      <c r="S9" s="105"/>
      <c r="T9" s="106"/>
      <c r="U9" s="107"/>
      <c r="V9" s="104"/>
      <c r="W9" s="105"/>
      <c r="X9" s="106"/>
      <c r="Y9" s="107"/>
      <c r="Z9" s="104"/>
      <c r="AA9" s="105"/>
      <c r="AB9" s="106"/>
      <c r="AC9" s="107"/>
      <c r="AD9" s="104"/>
      <c r="AE9" s="105"/>
      <c r="AF9" s="106"/>
      <c r="AG9" s="107"/>
      <c r="AH9" s="104"/>
      <c r="AI9" s="105"/>
      <c r="AJ9" s="106"/>
      <c r="AK9" s="107"/>
      <c r="AL9" s="104"/>
      <c r="AM9" s="105"/>
      <c r="AN9" s="106"/>
      <c r="AO9" s="107"/>
      <c r="AP9" s="102"/>
      <c r="AQ9" s="107"/>
      <c r="AR9" s="104"/>
      <c r="AS9" s="105"/>
      <c r="AT9" s="106"/>
      <c r="AU9" s="107"/>
      <c r="AV9" s="104"/>
      <c r="AW9" s="105"/>
      <c r="AX9" s="106"/>
      <c r="AY9" s="107"/>
      <c r="AZ9" s="104"/>
      <c r="BA9" s="105"/>
      <c r="BB9" s="106"/>
      <c r="BC9" s="107"/>
      <c r="BD9" s="104"/>
      <c r="BE9" s="105"/>
      <c r="BF9" s="106"/>
      <c r="BG9" s="107"/>
      <c r="BH9" s="104"/>
      <c r="BI9" s="105"/>
      <c r="BJ9" s="106"/>
      <c r="BK9" s="107"/>
      <c r="BL9" s="104"/>
      <c r="BM9" s="105"/>
      <c r="BN9" s="106"/>
      <c r="BO9" s="107"/>
      <c r="BP9" s="104"/>
      <c r="BQ9" s="105"/>
      <c r="BR9" s="106"/>
      <c r="BS9" s="107"/>
      <c r="BT9" s="104"/>
      <c r="BU9" s="105"/>
      <c r="BV9" s="106"/>
      <c r="BW9" s="107"/>
      <c r="BX9" s="104"/>
      <c r="BY9" s="105"/>
      <c r="BZ9" s="106"/>
      <c r="CA9" s="107"/>
      <c r="CB9" s="104"/>
      <c r="CC9" s="105"/>
      <c r="CD9" s="106"/>
      <c r="CE9" s="107"/>
      <c r="CF9" s="104"/>
      <c r="CG9" s="105"/>
      <c r="CH9" s="106"/>
      <c r="CI9" s="107"/>
      <c r="CJ9" s="104"/>
      <c r="CK9" s="105"/>
      <c r="CL9" s="106"/>
      <c r="CM9" s="107"/>
      <c r="CN9" s="104"/>
      <c r="CO9" s="105"/>
      <c r="CP9" s="106"/>
      <c r="CQ9" s="107"/>
      <c r="CR9" s="104"/>
      <c r="CS9" s="105"/>
      <c r="CT9" s="106"/>
      <c r="CU9" s="107"/>
      <c r="CV9" s="104"/>
      <c r="CW9" s="105"/>
      <c r="CX9" s="106"/>
      <c r="CY9" s="107"/>
      <c r="CZ9" s="104"/>
      <c r="DA9" s="105"/>
      <c r="DB9" s="106"/>
      <c r="DC9" s="107"/>
      <c r="DD9" s="104"/>
      <c r="DE9" s="105"/>
      <c r="DF9" s="106"/>
      <c r="DH9" s="107"/>
      <c r="DI9" s="107"/>
      <c r="DJ9" s="107"/>
      <c r="DK9" s="107"/>
      <c r="DL9" s="107"/>
      <c r="DM9" s="107"/>
      <c r="DN9" s="107"/>
      <c r="DO9" s="107"/>
      <c r="DP9" s="107"/>
      <c r="DQ9" s="107"/>
      <c r="DR9" s="107"/>
    </row>
    <row r="10" spans="1:136" ht="7.5" customHeight="1" x14ac:dyDescent="1.2">
      <c r="B10" s="108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07"/>
      <c r="CB10" s="107"/>
      <c r="CC10" s="107"/>
      <c r="CD10" s="107"/>
      <c r="CE10" s="107"/>
      <c r="CF10" s="107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  <c r="CQ10" s="107"/>
      <c r="CR10" s="107"/>
      <c r="CS10" s="107"/>
      <c r="CT10" s="107"/>
      <c r="CU10" s="107"/>
      <c r="CV10" s="107"/>
      <c r="CW10" s="107"/>
      <c r="CX10" s="107"/>
      <c r="CY10" s="107"/>
      <c r="CZ10" s="107"/>
      <c r="DA10" s="107"/>
      <c r="DB10" s="107"/>
      <c r="DC10" s="107"/>
      <c r="DD10" s="107"/>
      <c r="DE10" s="107"/>
      <c r="DF10" s="109"/>
      <c r="DH10" s="107"/>
      <c r="DI10" s="107"/>
      <c r="DJ10" s="107"/>
      <c r="DK10" s="107"/>
      <c r="DL10" s="107"/>
      <c r="DM10" s="107"/>
      <c r="DN10" s="107"/>
      <c r="DO10" s="107"/>
      <c r="DP10" s="107"/>
      <c r="DQ10" s="107"/>
      <c r="DR10" s="107"/>
    </row>
    <row r="11" spans="1:136" ht="42" customHeight="1" x14ac:dyDescent="1.2">
      <c r="A11" s="95"/>
      <c r="B11" s="102"/>
      <c r="C11" s="110"/>
      <c r="D11" s="104"/>
      <c r="E11" s="105"/>
      <c r="F11" s="106"/>
      <c r="G11" s="110"/>
      <c r="H11" s="104"/>
      <c r="I11" s="105"/>
      <c r="J11" s="106"/>
      <c r="K11" s="110"/>
      <c r="L11" s="104"/>
      <c r="M11" s="105"/>
      <c r="N11" s="106"/>
      <c r="O11" s="110"/>
      <c r="P11" s="104"/>
      <c r="Q11" s="105"/>
      <c r="R11" s="106"/>
      <c r="S11" s="110"/>
      <c r="T11" s="104"/>
      <c r="U11" s="105"/>
      <c r="V11" s="106"/>
      <c r="W11" s="110"/>
      <c r="X11" s="104"/>
      <c r="Y11" s="105"/>
      <c r="Z11" s="106"/>
      <c r="AA11" s="110"/>
      <c r="AB11" s="104"/>
      <c r="AC11" s="105"/>
      <c r="AD11" s="106"/>
      <c r="AE11" s="110"/>
      <c r="AF11" s="104"/>
      <c r="AG11" s="105"/>
      <c r="AH11" s="106"/>
      <c r="AI11" s="110"/>
      <c r="AJ11" s="104"/>
      <c r="AK11" s="105"/>
      <c r="AL11" s="106"/>
      <c r="AM11" s="107"/>
      <c r="AN11" s="104"/>
      <c r="AO11" s="105"/>
      <c r="AP11" s="106"/>
      <c r="AQ11" s="107"/>
      <c r="AR11" s="102"/>
      <c r="AS11" s="107"/>
      <c r="AT11" s="104"/>
      <c r="AU11" s="105"/>
      <c r="AV11" s="106"/>
      <c r="AW11" s="107"/>
      <c r="AX11" s="104"/>
      <c r="AY11" s="105"/>
      <c r="AZ11" s="106"/>
      <c r="BA11" s="107"/>
      <c r="BB11" s="104"/>
      <c r="BC11" s="105"/>
      <c r="BD11" s="106"/>
      <c r="BE11" s="107"/>
      <c r="BF11" s="104"/>
      <c r="BG11" s="105"/>
      <c r="BH11" s="106"/>
      <c r="BI11" s="107"/>
      <c r="BJ11" s="104"/>
      <c r="BK11" s="105"/>
      <c r="BL11" s="106"/>
      <c r="BM11" s="107"/>
      <c r="BN11" s="104"/>
      <c r="BO11" s="105"/>
      <c r="BP11" s="106"/>
      <c r="BQ11" s="107"/>
      <c r="BR11" s="104"/>
      <c r="BS11" s="105"/>
      <c r="BT11" s="106"/>
      <c r="BU11" s="107"/>
      <c r="BV11" s="104"/>
      <c r="BW11" s="105"/>
      <c r="BX11" s="106"/>
      <c r="BY11" s="107"/>
      <c r="BZ11" s="104"/>
      <c r="CA11" s="105"/>
      <c r="CB11" s="106"/>
      <c r="CC11" s="107"/>
      <c r="CD11" s="104"/>
      <c r="CE11" s="105"/>
      <c r="CF11" s="106"/>
      <c r="CG11" s="107"/>
      <c r="CH11" s="104"/>
      <c r="CI11" s="105"/>
      <c r="CJ11" s="106"/>
      <c r="CK11" s="107"/>
      <c r="CL11" s="104"/>
      <c r="CM11" s="105"/>
      <c r="CN11" s="106"/>
      <c r="CO11" s="107"/>
      <c r="CP11" s="104"/>
      <c r="CQ11" s="105"/>
      <c r="CR11" s="106"/>
      <c r="CS11" s="107"/>
      <c r="CT11" s="104"/>
      <c r="CU11" s="105"/>
      <c r="CV11" s="106"/>
      <c r="CW11" s="107"/>
      <c r="CX11" s="104"/>
      <c r="CY11" s="105"/>
      <c r="CZ11" s="106"/>
      <c r="DA11" s="107"/>
      <c r="DB11" s="104"/>
      <c r="DC11" s="105"/>
      <c r="DD11" s="106"/>
      <c r="DE11" s="107"/>
      <c r="DF11" s="102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</row>
    <row r="12" spans="1:136" ht="7.5" customHeight="1" x14ac:dyDescent="1.2">
      <c r="B12" s="108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BW12" s="107"/>
      <c r="BX12" s="107"/>
      <c r="BY12" s="107"/>
      <c r="BZ12" s="107"/>
      <c r="CA12" s="107"/>
      <c r="CB12" s="107"/>
      <c r="CC12" s="107"/>
      <c r="CD12" s="107"/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9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</row>
    <row r="13" spans="1:136" ht="42" customHeight="1" x14ac:dyDescent="1.2">
      <c r="A13" s="95"/>
      <c r="B13" s="104"/>
      <c r="C13" s="105"/>
      <c r="D13" s="106"/>
      <c r="E13" s="107"/>
      <c r="F13" s="104"/>
      <c r="G13" s="105"/>
      <c r="H13" s="106"/>
      <c r="I13" s="107"/>
      <c r="J13" s="104"/>
      <c r="K13" s="105"/>
      <c r="L13" s="106"/>
      <c r="M13" s="111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3"/>
      <c r="AD13" s="104"/>
      <c r="AE13" s="105"/>
      <c r="AF13" s="106"/>
      <c r="AG13" s="110"/>
      <c r="AH13" s="104"/>
      <c r="AI13" s="105"/>
      <c r="AJ13" s="106"/>
      <c r="AK13" s="110"/>
      <c r="AL13" s="104"/>
      <c r="AM13" s="105"/>
      <c r="AN13" s="106"/>
      <c r="AO13" s="107"/>
      <c r="AP13" s="102"/>
      <c r="AQ13" s="107"/>
      <c r="AR13" s="104"/>
      <c r="AS13" s="105"/>
      <c r="AT13" s="106"/>
      <c r="AU13" s="110"/>
      <c r="AV13" s="104"/>
      <c r="AW13" s="105"/>
      <c r="AX13" s="106"/>
      <c r="AY13" s="110"/>
      <c r="AZ13" s="104"/>
      <c r="BA13" s="105"/>
      <c r="BB13" s="106"/>
      <c r="BC13" s="111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3"/>
      <c r="BP13" s="104"/>
      <c r="BQ13" s="105"/>
      <c r="BR13" s="106"/>
      <c r="BS13" s="107"/>
      <c r="BT13" s="104"/>
      <c r="BU13" s="105"/>
      <c r="BV13" s="106"/>
      <c r="BW13" s="107"/>
      <c r="BX13" s="104"/>
      <c r="BY13" s="105"/>
      <c r="BZ13" s="106"/>
      <c r="CA13" s="107"/>
      <c r="CB13" s="104"/>
      <c r="CC13" s="105"/>
      <c r="CD13" s="106"/>
      <c r="CE13" s="107"/>
      <c r="CF13" s="104"/>
      <c r="CG13" s="105"/>
      <c r="CH13" s="106"/>
      <c r="CI13" s="107"/>
      <c r="CJ13" s="104"/>
      <c r="CK13" s="111"/>
      <c r="CL13" s="112"/>
      <c r="CM13" s="112"/>
      <c r="CN13" s="112"/>
      <c r="CO13" s="112"/>
      <c r="CP13" s="112"/>
      <c r="CQ13" s="112"/>
      <c r="CR13" s="112"/>
      <c r="CS13" s="112"/>
      <c r="CT13" s="112"/>
      <c r="CU13" s="112"/>
      <c r="CV13" s="112"/>
      <c r="CW13" s="112"/>
      <c r="CX13" s="112"/>
      <c r="CY13" s="112"/>
      <c r="CZ13" s="112"/>
      <c r="DA13" s="112"/>
      <c r="DB13" s="102"/>
      <c r="DC13" s="107"/>
      <c r="DD13" s="104"/>
      <c r="DE13" s="105"/>
      <c r="DF13" s="106"/>
    </row>
    <row r="14" spans="1:136" ht="7.5" customHeight="1" x14ac:dyDescent="1.2">
      <c r="B14" s="108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8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9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8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9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  <c r="CD14" s="107"/>
      <c r="CE14" s="107"/>
      <c r="CF14" s="107"/>
      <c r="CG14" s="107"/>
      <c r="CH14" s="107"/>
      <c r="CI14" s="107"/>
      <c r="CJ14" s="107"/>
      <c r="CK14" s="108"/>
      <c r="CL14" s="107"/>
      <c r="CM14" s="107"/>
      <c r="CN14" s="107"/>
      <c r="CO14" s="107"/>
      <c r="CP14" s="107"/>
      <c r="CQ14" s="107"/>
      <c r="CR14" s="107"/>
      <c r="CS14" s="107"/>
      <c r="CT14" s="107"/>
      <c r="CU14" s="107"/>
      <c r="CV14" s="107"/>
      <c r="CW14" s="107"/>
      <c r="CX14" s="107"/>
      <c r="CY14" s="107"/>
      <c r="CZ14" s="107"/>
      <c r="DA14" s="109"/>
      <c r="DB14" s="107"/>
      <c r="DC14" s="107"/>
      <c r="DD14" s="107"/>
      <c r="DE14" s="107"/>
      <c r="DF14" s="109"/>
    </row>
    <row r="15" spans="1:136" ht="42" customHeight="1" x14ac:dyDescent="1.2">
      <c r="A15" s="95"/>
      <c r="B15" s="102"/>
      <c r="C15" s="110"/>
      <c r="D15" s="104"/>
      <c r="E15" s="105"/>
      <c r="F15" s="106"/>
      <c r="G15" s="110"/>
      <c r="H15" s="104"/>
      <c r="I15" s="105"/>
      <c r="J15" s="106"/>
      <c r="K15" s="110"/>
      <c r="L15" s="104"/>
      <c r="M15" s="108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9"/>
      <c r="AD15" s="106"/>
      <c r="AE15" s="107"/>
      <c r="AF15" s="104"/>
      <c r="AG15" s="105"/>
      <c r="AH15" s="106"/>
      <c r="AI15" s="107"/>
      <c r="AJ15" s="104"/>
      <c r="AK15" s="105"/>
      <c r="AL15" s="106"/>
      <c r="AM15" s="107"/>
      <c r="AN15" s="102"/>
      <c r="AO15" s="107"/>
      <c r="AP15" s="104"/>
      <c r="AQ15" s="105"/>
      <c r="AR15" s="106"/>
      <c r="AS15" s="107"/>
      <c r="AT15" s="104"/>
      <c r="AU15" s="105"/>
      <c r="AV15" s="106"/>
      <c r="AW15" s="107"/>
      <c r="AX15" s="104"/>
      <c r="AY15" s="105"/>
      <c r="AZ15" s="106"/>
      <c r="BA15" s="107"/>
      <c r="BB15" s="104"/>
      <c r="BC15" s="108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9"/>
      <c r="BP15" s="106"/>
      <c r="BQ15" s="110"/>
      <c r="BR15" s="104"/>
      <c r="BS15" s="105"/>
      <c r="BT15" s="106"/>
      <c r="BU15" s="110"/>
      <c r="BV15" s="104"/>
      <c r="BW15" s="105"/>
      <c r="BX15" s="106"/>
      <c r="BY15" s="110"/>
      <c r="BZ15" s="104"/>
      <c r="CA15" s="105"/>
      <c r="CB15" s="106"/>
      <c r="CC15" s="110"/>
      <c r="CD15" s="104"/>
      <c r="CE15" s="105"/>
      <c r="CF15" s="106"/>
      <c r="CG15" s="107"/>
      <c r="CH15" s="104"/>
      <c r="CI15" s="105"/>
      <c r="CJ15" s="106"/>
      <c r="CK15" s="108"/>
      <c r="CL15" s="107"/>
      <c r="CM15" s="107"/>
      <c r="CN15" s="107"/>
      <c r="CO15" s="107"/>
      <c r="CP15" s="107"/>
      <c r="CQ15" s="107"/>
      <c r="CR15" s="107"/>
      <c r="CS15" s="107"/>
      <c r="CT15" s="107"/>
      <c r="CU15" s="107"/>
      <c r="CV15" s="107"/>
      <c r="CW15" s="107"/>
      <c r="CX15" s="107"/>
      <c r="CY15" s="107"/>
      <c r="CZ15" s="107"/>
      <c r="DA15" s="107"/>
      <c r="DB15" s="104"/>
      <c r="DC15" s="105"/>
      <c r="DD15" s="106"/>
      <c r="DE15" s="107"/>
      <c r="DF15" s="102"/>
    </row>
    <row r="16" spans="1:136" ht="7.5" customHeight="1" x14ac:dyDescent="1.2">
      <c r="B16" s="108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8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9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8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9"/>
      <c r="BP16" s="107"/>
      <c r="BQ16" s="107"/>
      <c r="BR16" s="107"/>
      <c r="BS16" s="107"/>
      <c r="BT16" s="107"/>
      <c r="BU16" s="107"/>
      <c r="BV16" s="107"/>
      <c r="BW16" s="107"/>
      <c r="BX16" s="107"/>
      <c r="BY16" s="107"/>
      <c r="BZ16" s="107"/>
      <c r="CA16" s="107"/>
      <c r="CB16" s="107"/>
      <c r="CC16" s="107"/>
      <c r="CD16" s="107"/>
      <c r="CE16" s="107"/>
      <c r="CF16" s="107"/>
      <c r="CG16" s="107"/>
      <c r="CH16" s="107"/>
      <c r="CI16" s="107"/>
      <c r="CJ16" s="107"/>
      <c r="CK16" s="108"/>
      <c r="CL16" s="107"/>
      <c r="CM16" s="107"/>
      <c r="CN16" s="107"/>
      <c r="CO16" s="107"/>
      <c r="CP16" s="107"/>
      <c r="CQ16" s="107"/>
      <c r="CR16" s="107"/>
      <c r="CS16" s="107"/>
      <c r="CT16" s="107"/>
      <c r="CU16" s="107"/>
      <c r="CV16" s="107"/>
      <c r="CW16" s="107"/>
      <c r="CX16" s="107"/>
      <c r="CY16" s="107"/>
      <c r="CZ16" s="107"/>
      <c r="DA16" s="109"/>
      <c r="DB16" s="107"/>
      <c r="DC16" s="107"/>
      <c r="DD16" s="107"/>
      <c r="DE16" s="107"/>
      <c r="DF16" s="109"/>
    </row>
    <row r="17" spans="1:110" ht="42" customHeight="1" x14ac:dyDescent="1.2">
      <c r="A17" s="95"/>
      <c r="B17" s="104"/>
      <c r="C17" s="105"/>
      <c r="D17" s="106"/>
      <c r="E17" s="107"/>
      <c r="F17" s="104"/>
      <c r="G17" s="105"/>
      <c r="H17" s="106"/>
      <c r="I17" s="107"/>
      <c r="J17" s="104"/>
      <c r="K17" s="105"/>
      <c r="L17" s="106"/>
      <c r="M17" s="108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9"/>
      <c r="AD17" s="104"/>
      <c r="AE17" s="105"/>
      <c r="AF17" s="106"/>
      <c r="AG17" s="110"/>
      <c r="AH17" s="104"/>
      <c r="AI17" s="105"/>
      <c r="AJ17" s="106"/>
      <c r="AK17" s="110"/>
      <c r="AL17" s="104"/>
      <c r="AM17" s="105"/>
      <c r="AN17" s="106"/>
      <c r="AO17" s="107"/>
      <c r="AP17" s="102"/>
      <c r="AQ17" s="107"/>
      <c r="AR17" s="104"/>
      <c r="AS17" s="105"/>
      <c r="AT17" s="106"/>
      <c r="AU17" s="110"/>
      <c r="AV17" s="104"/>
      <c r="AW17" s="105"/>
      <c r="AX17" s="106"/>
      <c r="AY17" s="110"/>
      <c r="AZ17" s="104"/>
      <c r="BA17" s="105"/>
      <c r="BB17" s="106"/>
      <c r="BC17" s="108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9"/>
      <c r="BP17" s="104"/>
      <c r="BQ17" s="105"/>
      <c r="BR17" s="106"/>
      <c r="BS17" s="107"/>
      <c r="BT17" s="104"/>
      <c r="BU17" s="105"/>
      <c r="BV17" s="106"/>
      <c r="BW17" s="107"/>
      <c r="BX17" s="104"/>
      <c r="BY17" s="105"/>
      <c r="BZ17" s="106"/>
      <c r="CA17" s="107"/>
      <c r="CB17" s="104"/>
      <c r="CC17" s="105"/>
      <c r="CD17" s="106"/>
      <c r="CE17" s="107"/>
      <c r="CF17" s="104"/>
      <c r="CG17" s="105"/>
      <c r="CH17" s="106"/>
      <c r="CI17" s="107"/>
      <c r="CJ17" s="104"/>
      <c r="CK17" s="108"/>
      <c r="CL17" s="107"/>
      <c r="CM17" s="107"/>
      <c r="CN17" s="107"/>
      <c r="CO17" s="107"/>
      <c r="CP17" s="107"/>
      <c r="CQ17" s="107"/>
      <c r="CR17" s="107"/>
      <c r="CS17" s="107"/>
      <c r="CT17" s="107"/>
      <c r="CU17" s="107"/>
      <c r="CV17" s="107"/>
      <c r="CW17" s="107"/>
      <c r="CX17" s="107"/>
      <c r="CY17" s="107"/>
      <c r="CZ17" s="107"/>
      <c r="DA17" s="107"/>
      <c r="DB17" s="102"/>
      <c r="DC17" s="107"/>
      <c r="DD17" s="104"/>
      <c r="DE17" s="105"/>
      <c r="DF17" s="106"/>
    </row>
    <row r="18" spans="1:110" ht="7.5" customHeight="1" x14ac:dyDescent="1.2">
      <c r="B18" s="108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8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9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8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9"/>
      <c r="BP18" s="107"/>
      <c r="BQ18" s="107"/>
      <c r="BR18" s="107"/>
      <c r="BS18" s="107"/>
      <c r="BT18" s="107"/>
      <c r="BU18" s="107"/>
      <c r="BV18" s="107"/>
      <c r="BW18" s="107"/>
      <c r="BX18" s="107"/>
      <c r="BY18" s="107"/>
      <c r="BZ18" s="107"/>
      <c r="CA18" s="107"/>
      <c r="CB18" s="107"/>
      <c r="CC18" s="107"/>
      <c r="CD18" s="107"/>
      <c r="CE18" s="107"/>
      <c r="CF18" s="107"/>
      <c r="CG18" s="107"/>
      <c r="CH18" s="107"/>
      <c r="CI18" s="107"/>
      <c r="CJ18" s="107"/>
      <c r="CK18" s="108"/>
      <c r="CL18" s="107"/>
      <c r="CM18" s="107"/>
      <c r="CN18" s="107"/>
      <c r="CO18" s="107"/>
      <c r="CP18" s="107"/>
      <c r="CQ18" s="107"/>
      <c r="CR18" s="107"/>
      <c r="CS18" s="107"/>
      <c r="CT18" s="107"/>
      <c r="CU18" s="107"/>
      <c r="CV18" s="107"/>
      <c r="CW18" s="107"/>
      <c r="CX18" s="107"/>
      <c r="CY18" s="107"/>
      <c r="CZ18" s="107"/>
      <c r="DA18" s="109"/>
      <c r="DB18" s="107"/>
      <c r="DC18" s="107"/>
      <c r="DD18" s="107"/>
      <c r="DE18" s="107"/>
      <c r="DF18" s="109"/>
    </row>
    <row r="19" spans="1:110" ht="42" customHeight="1" x14ac:dyDescent="1.2">
      <c r="A19" s="95"/>
      <c r="B19" s="102"/>
      <c r="C19" s="110"/>
      <c r="D19" s="104"/>
      <c r="E19" s="105"/>
      <c r="F19" s="106"/>
      <c r="G19" s="110"/>
      <c r="H19" s="104"/>
      <c r="I19" s="105"/>
      <c r="J19" s="106"/>
      <c r="K19" s="110"/>
      <c r="L19" s="104"/>
      <c r="M19" s="108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9"/>
      <c r="AD19" s="106"/>
      <c r="AE19" s="107"/>
      <c r="AF19" s="104"/>
      <c r="AG19" s="105"/>
      <c r="AH19" s="106"/>
      <c r="AI19" s="107"/>
      <c r="AJ19" s="104"/>
      <c r="AK19" s="105"/>
      <c r="AL19" s="106"/>
      <c r="AM19" s="107"/>
      <c r="AN19" s="104"/>
      <c r="AO19" s="105"/>
      <c r="AP19" s="106"/>
      <c r="AQ19" s="107"/>
      <c r="AR19" s="102"/>
      <c r="AS19" s="107"/>
      <c r="AT19" s="104"/>
      <c r="AU19" s="105"/>
      <c r="AV19" s="106"/>
      <c r="AW19" s="107"/>
      <c r="AX19" s="104"/>
      <c r="AY19" s="105"/>
      <c r="AZ19" s="106"/>
      <c r="BA19" s="107"/>
      <c r="BB19" s="104"/>
      <c r="BC19" s="108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9"/>
      <c r="BP19" s="106"/>
      <c r="BQ19" s="107"/>
      <c r="BR19" s="104"/>
      <c r="BS19" s="105"/>
      <c r="BT19" s="106"/>
      <c r="BU19" s="107"/>
      <c r="BV19" s="104"/>
      <c r="BW19" s="105"/>
      <c r="BX19" s="106"/>
      <c r="BY19" s="107"/>
      <c r="BZ19" s="104"/>
      <c r="CA19" s="105"/>
      <c r="CB19" s="106"/>
      <c r="CC19" s="107"/>
      <c r="CD19" s="104"/>
      <c r="CE19" s="105"/>
      <c r="CF19" s="106"/>
      <c r="CG19" s="107"/>
      <c r="CH19" s="104"/>
      <c r="CI19" s="105"/>
      <c r="CJ19" s="106"/>
      <c r="CK19" s="108"/>
      <c r="CL19" s="107"/>
      <c r="CM19" s="107"/>
      <c r="CN19" s="107"/>
      <c r="CO19" s="107"/>
      <c r="CP19" s="107"/>
      <c r="CQ19" s="107"/>
      <c r="CR19" s="107"/>
      <c r="CS19" s="107"/>
      <c r="CT19" s="107"/>
      <c r="CU19" s="107"/>
      <c r="CV19" s="107"/>
      <c r="CW19" s="107"/>
      <c r="CX19" s="107"/>
      <c r="CY19" s="107"/>
      <c r="CZ19" s="107"/>
      <c r="DA19" s="107"/>
      <c r="DB19" s="104"/>
      <c r="DC19" s="105"/>
      <c r="DD19" s="106"/>
      <c r="DE19" s="107"/>
      <c r="DF19" s="102"/>
    </row>
    <row r="20" spans="1:110" ht="7.5" customHeight="1" x14ac:dyDescent="1.2">
      <c r="B20" s="108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8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9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8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9"/>
      <c r="BP20" s="107"/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07"/>
      <c r="CB20" s="107"/>
      <c r="CC20" s="107"/>
      <c r="CD20" s="107"/>
      <c r="CE20" s="107"/>
      <c r="CF20" s="107"/>
      <c r="CG20" s="107"/>
      <c r="CH20" s="107"/>
      <c r="CI20" s="107"/>
      <c r="CJ20" s="107"/>
      <c r="CK20" s="108"/>
      <c r="CL20" s="107"/>
      <c r="CM20" s="107"/>
      <c r="CN20" s="107"/>
      <c r="CO20" s="107"/>
      <c r="CP20" s="107"/>
      <c r="CQ20" s="107"/>
      <c r="CR20" s="107"/>
      <c r="CS20" s="107"/>
      <c r="CT20" s="107"/>
      <c r="CU20" s="107"/>
      <c r="CV20" s="107"/>
      <c r="CW20" s="107"/>
      <c r="CX20" s="107"/>
      <c r="CY20" s="107"/>
      <c r="CZ20" s="107"/>
      <c r="DA20" s="109"/>
      <c r="DB20" s="107"/>
      <c r="DC20" s="107"/>
      <c r="DD20" s="107"/>
      <c r="DE20" s="107"/>
      <c r="DF20" s="109"/>
    </row>
    <row r="21" spans="1:110" ht="42" customHeight="1" x14ac:dyDescent="1.2">
      <c r="A21" s="95"/>
      <c r="B21" s="104"/>
      <c r="C21" s="105"/>
      <c r="D21" s="106"/>
      <c r="E21" s="107"/>
      <c r="F21" s="104"/>
      <c r="G21" s="105"/>
      <c r="H21" s="106"/>
      <c r="I21" s="107"/>
      <c r="J21" s="104"/>
      <c r="K21" s="105"/>
      <c r="L21" s="106"/>
      <c r="M21" s="108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9"/>
      <c r="AD21" s="104"/>
      <c r="AE21" s="105"/>
      <c r="AF21" s="106"/>
      <c r="AG21" s="110"/>
      <c r="AH21" s="104"/>
      <c r="AI21" s="105"/>
      <c r="AJ21" s="106"/>
      <c r="AK21" s="110"/>
      <c r="AL21" s="104"/>
      <c r="AM21" s="105"/>
      <c r="AN21" s="106"/>
      <c r="AO21" s="107"/>
      <c r="AP21" s="102"/>
      <c r="AQ21" s="107"/>
      <c r="AR21" s="104"/>
      <c r="AS21" s="105"/>
      <c r="AT21" s="106"/>
      <c r="AU21" s="110"/>
      <c r="AV21" s="104"/>
      <c r="AW21" s="105"/>
      <c r="AX21" s="106"/>
      <c r="AY21" s="110"/>
      <c r="AZ21" s="104"/>
      <c r="BA21" s="105"/>
      <c r="BB21" s="106"/>
      <c r="BC21" s="108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9"/>
      <c r="BP21" s="104"/>
      <c r="BQ21" s="105"/>
      <c r="BR21" s="106"/>
      <c r="BS21" s="107"/>
      <c r="BT21" s="104"/>
      <c r="BU21" s="105"/>
      <c r="BV21" s="106"/>
      <c r="BW21" s="107"/>
      <c r="BX21" s="104"/>
      <c r="BY21" s="105"/>
      <c r="BZ21" s="106"/>
      <c r="CA21" s="107"/>
      <c r="CB21" s="104"/>
      <c r="CC21" s="105"/>
      <c r="CD21" s="106"/>
      <c r="CE21" s="107"/>
      <c r="CF21" s="104"/>
      <c r="CG21" s="105"/>
      <c r="CH21" s="106"/>
      <c r="CI21" s="107"/>
      <c r="CJ21" s="104"/>
      <c r="CK21" s="108"/>
      <c r="CL21" s="107"/>
      <c r="CM21" s="107"/>
      <c r="CN21" s="107"/>
      <c r="CO21" s="107"/>
      <c r="CP21" s="107"/>
      <c r="CQ21" s="107"/>
      <c r="CR21" s="107"/>
      <c r="CS21" s="107"/>
      <c r="CT21" s="107"/>
      <c r="CU21" s="107"/>
      <c r="CV21" s="107"/>
      <c r="CW21" s="107"/>
      <c r="CX21" s="107"/>
      <c r="CY21" s="107"/>
      <c r="CZ21" s="107"/>
      <c r="DA21" s="107"/>
      <c r="DB21" s="102"/>
      <c r="DC21" s="107"/>
      <c r="DD21" s="104"/>
      <c r="DE21" s="105"/>
      <c r="DF21" s="106"/>
    </row>
    <row r="22" spans="1:110" ht="7.5" customHeight="1" x14ac:dyDescent="1.2">
      <c r="B22" s="108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8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9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8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9"/>
      <c r="BP22" s="107"/>
      <c r="BQ22" s="107"/>
      <c r="BR22" s="107"/>
      <c r="BS22" s="107"/>
      <c r="BT22" s="107"/>
      <c r="BU22" s="107"/>
      <c r="BV22" s="107"/>
      <c r="BW22" s="107"/>
      <c r="BX22" s="107"/>
      <c r="BY22" s="107"/>
      <c r="BZ22" s="107"/>
      <c r="CA22" s="107"/>
      <c r="CB22" s="107"/>
      <c r="CC22" s="107"/>
      <c r="CD22" s="107"/>
      <c r="CE22" s="107"/>
      <c r="CF22" s="107"/>
      <c r="CG22" s="107"/>
      <c r="CH22" s="107"/>
      <c r="CI22" s="107"/>
      <c r="CJ22" s="107"/>
      <c r="CK22" s="108"/>
      <c r="CL22" s="107"/>
      <c r="CM22" s="107"/>
      <c r="CN22" s="107"/>
      <c r="CO22" s="107"/>
      <c r="CP22" s="107"/>
      <c r="CQ22" s="107"/>
      <c r="CR22" s="107"/>
      <c r="CS22" s="107"/>
      <c r="CT22" s="107"/>
      <c r="CU22" s="107"/>
      <c r="CV22" s="107"/>
      <c r="CW22" s="107"/>
      <c r="CX22" s="107"/>
      <c r="CY22" s="107"/>
      <c r="CZ22" s="107"/>
      <c r="DA22" s="109"/>
      <c r="DB22" s="107"/>
      <c r="DC22" s="107"/>
      <c r="DD22" s="107"/>
      <c r="DE22" s="107"/>
      <c r="DF22" s="109"/>
    </row>
    <row r="23" spans="1:110" ht="42" customHeight="1" x14ac:dyDescent="1.2">
      <c r="A23" s="95"/>
      <c r="B23" s="102"/>
      <c r="C23" s="110"/>
      <c r="D23" s="104"/>
      <c r="E23" s="105"/>
      <c r="F23" s="106"/>
      <c r="G23" s="110"/>
      <c r="H23" s="104"/>
      <c r="I23" s="105"/>
      <c r="J23" s="106"/>
      <c r="K23" s="110"/>
      <c r="L23" s="104"/>
      <c r="M23" s="108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9"/>
      <c r="AD23" s="106"/>
      <c r="AE23" s="107"/>
      <c r="AF23" s="104"/>
      <c r="AG23" s="105"/>
      <c r="AH23" s="106"/>
      <c r="AI23" s="107"/>
      <c r="AJ23" s="104"/>
      <c r="AK23" s="105"/>
      <c r="AL23" s="106"/>
      <c r="AM23" s="107"/>
      <c r="AN23" s="102"/>
      <c r="AO23" s="107"/>
      <c r="AP23" s="104"/>
      <c r="AQ23" s="105"/>
      <c r="AR23" s="106"/>
      <c r="AS23" s="107"/>
      <c r="AT23" s="104"/>
      <c r="AU23" s="105"/>
      <c r="AV23" s="106"/>
      <c r="AW23" s="107"/>
      <c r="AX23" s="104"/>
      <c r="AY23" s="105"/>
      <c r="AZ23" s="106"/>
      <c r="BA23" s="107"/>
      <c r="BB23" s="104"/>
      <c r="BC23" s="108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9"/>
      <c r="BP23" s="106"/>
      <c r="BQ23" s="110"/>
      <c r="BR23" s="104"/>
      <c r="BS23" s="105"/>
      <c r="BT23" s="106"/>
      <c r="BU23" s="110"/>
      <c r="BV23" s="104"/>
      <c r="BW23" s="105"/>
      <c r="BX23" s="106"/>
      <c r="BY23" s="110"/>
      <c r="BZ23" s="104"/>
      <c r="CA23" s="105"/>
      <c r="CB23" s="106"/>
      <c r="CC23" s="110"/>
      <c r="CD23" s="104"/>
      <c r="CE23" s="105"/>
      <c r="CF23" s="106"/>
      <c r="CG23" s="107"/>
      <c r="CH23" s="104"/>
      <c r="CI23" s="105"/>
      <c r="CJ23" s="106"/>
      <c r="CK23" s="108"/>
      <c r="CL23" s="107"/>
      <c r="CM23" s="107"/>
      <c r="CN23" s="107"/>
      <c r="CO23" s="107"/>
      <c r="CP23" s="107"/>
      <c r="CQ23" s="107"/>
      <c r="CR23" s="107"/>
      <c r="CS23" s="107"/>
      <c r="CT23" s="107"/>
      <c r="CU23" s="107"/>
      <c r="CV23" s="107"/>
      <c r="CW23" s="107"/>
      <c r="CX23" s="107"/>
      <c r="CY23" s="107"/>
      <c r="CZ23" s="107"/>
      <c r="DA23" s="107"/>
      <c r="DB23" s="104"/>
      <c r="DC23" s="105"/>
      <c r="DD23" s="106"/>
      <c r="DE23" s="107"/>
      <c r="DF23" s="102"/>
    </row>
    <row r="24" spans="1:110" ht="7.5" customHeight="1" x14ac:dyDescent="1.2">
      <c r="B24" s="108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8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9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8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9"/>
      <c r="BP24" s="107"/>
      <c r="BQ24" s="107"/>
      <c r="BR24" s="107"/>
      <c r="BS24" s="107"/>
      <c r="BT24" s="107"/>
      <c r="BU24" s="107"/>
      <c r="BV24" s="107"/>
      <c r="BW24" s="107"/>
      <c r="BX24" s="107"/>
      <c r="BY24" s="107"/>
      <c r="BZ24" s="107"/>
      <c r="CA24" s="107"/>
      <c r="CB24" s="107"/>
      <c r="CC24" s="107"/>
      <c r="CD24" s="107"/>
      <c r="CE24" s="107"/>
      <c r="CF24" s="107"/>
      <c r="CG24" s="107"/>
      <c r="CH24" s="107"/>
      <c r="CI24" s="107"/>
      <c r="CJ24" s="107"/>
      <c r="CK24" s="108"/>
      <c r="CL24" s="107"/>
      <c r="CM24" s="107"/>
      <c r="CN24" s="107"/>
      <c r="CO24" s="107"/>
      <c r="CP24" s="107"/>
      <c r="CQ24" s="107"/>
      <c r="CR24" s="107"/>
      <c r="CS24" s="107"/>
      <c r="CT24" s="107"/>
      <c r="CU24" s="107"/>
      <c r="CV24" s="107"/>
      <c r="CW24" s="107"/>
      <c r="CX24" s="107"/>
      <c r="CY24" s="107"/>
      <c r="CZ24" s="107"/>
      <c r="DA24" s="109"/>
      <c r="DB24" s="107"/>
      <c r="DC24" s="107"/>
      <c r="DD24" s="107"/>
      <c r="DE24" s="107"/>
      <c r="DF24" s="109"/>
    </row>
    <row r="25" spans="1:110" ht="42" customHeight="1" x14ac:dyDescent="1.2">
      <c r="A25" s="95"/>
      <c r="B25" s="104"/>
      <c r="C25" s="105"/>
      <c r="D25" s="106"/>
      <c r="E25" s="107"/>
      <c r="F25" s="104"/>
      <c r="G25" s="105"/>
      <c r="H25" s="106"/>
      <c r="I25" s="107"/>
      <c r="J25" s="104"/>
      <c r="K25" s="105"/>
      <c r="L25" s="106"/>
      <c r="M25" s="108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9"/>
      <c r="AD25" s="104"/>
      <c r="AE25" s="105"/>
      <c r="AF25" s="106"/>
      <c r="AG25" s="110"/>
      <c r="AH25" s="104"/>
      <c r="AI25" s="105"/>
      <c r="AJ25" s="106"/>
      <c r="AK25" s="110"/>
      <c r="AL25" s="104"/>
      <c r="AM25" s="105"/>
      <c r="AN25" s="106"/>
      <c r="AO25" s="107"/>
      <c r="AP25" s="102"/>
      <c r="AQ25" s="107"/>
      <c r="AR25" s="104"/>
      <c r="AS25" s="105"/>
      <c r="AT25" s="106"/>
      <c r="AU25" s="110"/>
      <c r="AV25" s="104"/>
      <c r="AW25" s="105"/>
      <c r="AX25" s="106"/>
      <c r="AY25" s="110"/>
      <c r="AZ25" s="104"/>
      <c r="BA25" s="105"/>
      <c r="BB25" s="106"/>
      <c r="BC25" s="108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9"/>
      <c r="BP25" s="104"/>
      <c r="BQ25" s="105"/>
      <c r="BR25" s="106"/>
      <c r="BS25" s="107"/>
      <c r="BT25" s="104"/>
      <c r="BU25" s="105"/>
      <c r="BV25" s="106"/>
      <c r="BW25" s="107"/>
      <c r="BX25" s="104"/>
      <c r="BY25" s="105"/>
      <c r="BZ25" s="106"/>
      <c r="CA25" s="107"/>
      <c r="CB25" s="104"/>
      <c r="CC25" s="105"/>
      <c r="CD25" s="106"/>
      <c r="CE25" s="107"/>
      <c r="CF25" s="104"/>
      <c r="CG25" s="105"/>
      <c r="CH25" s="106"/>
      <c r="CI25" s="107"/>
      <c r="CJ25" s="104"/>
      <c r="CK25" s="108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2"/>
      <c r="DC25" s="107"/>
      <c r="DD25" s="104"/>
      <c r="DE25" s="105"/>
      <c r="DF25" s="106"/>
    </row>
    <row r="26" spans="1:110" ht="7.5" customHeight="1" x14ac:dyDescent="1.2">
      <c r="B26" s="108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8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9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8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9"/>
      <c r="BP26" s="107"/>
      <c r="BQ26" s="107"/>
      <c r="BR26" s="107"/>
      <c r="BS26" s="107"/>
      <c r="BT26" s="107"/>
      <c r="BU26" s="107"/>
      <c r="BV26" s="107"/>
      <c r="BW26" s="107"/>
      <c r="BX26" s="107"/>
      <c r="BY26" s="107"/>
      <c r="BZ26" s="107"/>
      <c r="CA26" s="107"/>
      <c r="CB26" s="107"/>
      <c r="CC26" s="107"/>
      <c r="CD26" s="107"/>
      <c r="CE26" s="107"/>
      <c r="CF26" s="107"/>
      <c r="CG26" s="107"/>
      <c r="CH26" s="107"/>
      <c r="CI26" s="107"/>
      <c r="CJ26" s="107"/>
      <c r="CK26" s="108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9"/>
      <c r="DB26" s="107"/>
      <c r="DC26" s="107"/>
      <c r="DD26" s="107"/>
      <c r="DE26" s="107"/>
      <c r="DF26" s="109"/>
    </row>
    <row r="27" spans="1:110" ht="42" customHeight="1" x14ac:dyDescent="1.2">
      <c r="A27" s="95"/>
      <c r="B27" s="102"/>
      <c r="C27" s="110"/>
      <c r="D27" s="104"/>
      <c r="E27" s="105"/>
      <c r="F27" s="106"/>
      <c r="G27" s="110"/>
      <c r="H27" s="104"/>
      <c r="I27" s="105"/>
      <c r="J27" s="106"/>
      <c r="K27" s="110"/>
      <c r="L27" s="104"/>
      <c r="M27" s="108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9"/>
      <c r="AD27" s="106"/>
      <c r="AE27" s="107"/>
      <c r="AF27" s="104"/>
      <c r="AG27" s="105"/>
      <c r="AH27" s="106"/>
      <c r="AI27" s="107"/>
      <c r="AJ27" s="104"/>
      <c r="AK27" s="105"/>
      <c r="AL27" s="106"/>
      <c r="AM27" s="107"/>
      <c r="AN27" s="104"/>
      <c r="AO27" s="105"/>
      <c r="AP27" s="106"/>
      <c r="AQ27" s="107"/>
      <c r="AR27" s="102"/>
      <c r="AS27" s="107"/>
      <c r="AT27" s="104"/>
      <c r="AU27" s="105"/>
      <c r="AV27" s="106"/>
      <c r="AW27" s="107"/>
      <c r="AX27" s="104"/>
      <c r="AY27" s="105"/>
      <c r="AZ27" s="106"/>
      <c r="BA27" s="107"/>
      <c r="BB27" s="104"/>
      <c r="BC27" s="108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9"/>
      <c r="BP27" s="106"/>
      <c r="BQ27" s="107"/>
      <c r="BR27" s="104"/>
      <c r="BS27" s="105"/>
      <c r="BT27" s="106"/>
      <c r="BU27" s="107"/>
      <c r="BV27" s="104"/>
      <c r="BW27" s="105"/>
      <c r="BX27" s="106"/>
      <c r="BY27" s="107"/>
      <c r="BZ27" s="104"/>
      <c r="CA27" s="105"/>
      <c r="CB27" s="106"/>
      <c r="CC27" s="107"/>
      <c r="CD27" s="104"/>
      <c r="CE27" s="105"/>
      <c r="CF27" s="106"/>
      <c r="CG27" s="107"/>
      <c r="CH27" s="104"/>
      <c r="CI27" s="105"/>
      <c r="CJ27" s="106"/>
      <c r="CK27" s="108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9"/>
      <c r="DB27" s="104"/>
      <c r="DC27" s="105"/>
      <c r="DD27" s="106"/>
      <c r="DE27" s="107"/>
      <c r="DF27" s="102"/>
    </row>
    <row r="28" spans="1:110" ht="7.5" customHeight="1" x14ac:dyDescent="1.2">
      <c r="B28" s="108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8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9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8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9"/>
      <c r="BP28" s="107"/>
      <c r="BQ28" s="107"/>
      <c r="BR28" s="107"/>
      <c r="BS28" s="107"/>
      <c r="BT28" s="107"/>
      <c r="BU28" s="107"/>
      <c r="BV28" s="107"/>
      <c r="BW28" s="107"/>
      <c r="BX28" s="107"/>
      <c r="BY28" s="107"/>
      <c r="BZ28" s="107"/>
      <c r="CA28" s="107"/>
      <c r="CB28" s="107"/>
      <c r="CC28" s="107"/>
      <c r="CD28" s="107"/>
      <c r="CE28" s="107"/>
      <c r="CF28" s="107"/>
      <c r="CG28" s="107"/>
      <c r="CH28" s="107"/>
      <c r="CI28" s="107"/>
      <c r="CJ28" s="107"/>
      <c r="CK28" s="108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9"/>
      <c r="DB28" s="107"/>
      <c r="DC28" s="107"/>
      <c r="DD28" s="107"/>
      <c r="DE28" s="107"/>
      <c r="DF28" s="109"/>
    </row>
    <row r="29" spans="1:110" ht="42" customHeight="1" x14ac:dyDescent="1.2">
      <c r="A29" s="95"/>
      <c r="B29" s="104"/>
      <c r="C29" s="105"/>
      <c r="D29" s="106"/>
      <c r="E29" s="107"/>
      <c r="F29" s="104"/>
      <c r="G29" s="105"/>
      <c r="H29" s="106"/>
      <c r="I29" s="107"/>
      <c r="J29" s="104"/>
      <c r="K29" s="105"/>
      <c r="L29" s="106"/>
      <c r="M29" s="108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9"/>
      <c r="AD29" s="104"/>
      <c r="AE29" s="105"/>
      <c r="AF29" s="106"/>
      <c r="AG29" s="110"/>
      <c r="AH29" s="104"/>
      <c r="AI29" s="105"/>
      <c r="AJ29" s="106"/>
      <c r="AK29" s="110"/>
      <c r="AL29" s="104"/>
      <c r="AM29" s="105"/>
      <c r="AN29" s="106"/>
      <c r="AO29" s="107"/>
      <c r="AP29" s="102"/>
      <c r="AQ29" s="107"/>
      <c r="AR29" s="104"/>
      <c r="AS29" s="105"/>
      <c r="AT29" s="106"/>
      <c r="AU29" s="110"/>
      <c r="AV29" s="104"/>
      <c r="AW29" s="105"/>
      <c r="AX29" s="106"/>
      <c r="AY29" s="110"/>
      <c r="AZ29" s="104"/>
      <c r="BA29" s="105"/>
      <c r="BB29" s="106"/>
      <c r="BC29" s="108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9"/>
      <c r="BP29" s="104"/>
      <c r="BQ29" s="105"/>
      <c r="BR29" s="106"/>
      <c r="BS29" s="107"/>
      <c r="BT29" s="104"/>
      <c r="BU29" s="105"/>
      <c r="BV29" s="106"/>
      <c r="BW29" s="107"/>
      <c r="BX29" s="104"/>
      <c r="BY29" s="105"/>
      <c r="BZ29" s="106"/>
      <c r="CA29" s="107"/>
      <c r="CB29" s="104"/>
      <c r="CC29" s="105"/>
      <c r="CD29" s="106"/>
      <c r="CE29" s="107"/>
      <c r="CF29" s="104"/>
      <c r="CG29" s="105"/>
      <c r="CH29" s="106"/>
      <c r="CI29" s="107"/>
      <c r="CJ29" s="104"/>
      <c r="CK29" s="108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9"/>
      <c r="DB29" s="102"/>
      <c r="DC29" s="107"/>
      <c r="DD29" s="104"/>
      <c r="DE29" s="105"/>
      <c r="DF29" s="106"/>
    </row>
    <row r="30" spans="1:110" ht="7.5" customHeight="1" x14ac:dyDescent="1.2">
      <c r="B30" s="108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8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9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8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9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8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9"/>
      <c r="DB30" s="107"/>
      <c r="DC30" s="107"/>
      <c r="DD30" s="107"/>
      <c r="DE30" s="107"/>
      <c r="DF30" s="109"/>
    </row>
    <row r="31" spans="1:110" ht="42" customHeight="1" x14ac:dyDescent="1.2">
      <c r="A31" s="95"/>
      <c r="B31" s="102"/>
      <c r="C31" s="110"/>
      <c r="D31" s="104"/>
      <c r="E31" s="105"/>
      <c r="F31" s="106"/>
      <c r="G31" s="110"/>
      <c r="H31" s="104"/>
      <c r="I31" s="105"/>
      <c r="J31" s="106"/>
      <c r="K31" s="110"/>
      <c r="L31" s="104"/>
      <c r="M31" s="108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9"/>
      <c r="AD31" s="106"/>
      <c r="AE31" s="107"/>
      <c r="AF31" s="104"/>
      <c r="AG31" s="105"/>
      <c r="AH31" s="106"/>
      <c r="AI31" s="107"/>
      <c r="AJ31" s="104"/>
      <c r="AK31" s="105"/>
      <c r="AL31" s="106"/>
      <c r="AM31" s="107"/>
      <c r="AN31" s="102"/>
      <c r="AO31" s="107"/>
      <c r="AP31" s="104"/>
      <c r="AQ31" s="105"/>
      <c r="AR31" s="106"/>
      <c r="AS31" s="107"/>
      <c r="AT31" s="104"/>
      <c r="AU31" s="105"/>
      <c r="AV31" s="106"/>
      <c r="AW31" s="107"/>
      <c r="AX31" s="104"/>
      <c r="AY31" s="105"/>
      <c r="AZ31" s="106"/>
      <c r="BA31" s="107"/>
      <c r="BB31" s="104"/>
      <c r="BC31" s="108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9"/>
      <c r="BP31" s="106"/>
      <c r="BQ31" s="110"/>
      <c r="BR31" s="104"/>
      <c r="BS31" s="105"/>
      <c r="BT31" s="106"/>
      <c r="BU31" s="110"/>
      <c r="BV31" s="104"/>
      <c r="BW31" s="105"/>
      <c r="BX31" s="106"/>
      <c r="BY31" s="110"/>
      <c r="BZ31" s="104"/>
      <c r="CA31" s="105"/>
      <c r="CB31" s="106"/>
      <c r="CC31" s="110"/>
      <c r="CD31" s="104"/>
      <c r="CE31" s="105"/>
      <c r="CF31" s="106"/>
      <c r="CG31" s="107"/>
      <c r="CH31" s="104"/>
      <c r="CI31" s="105"/>
      <c r="CJ31" s="106"/>
      <c r="CK31" s="108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9"/>
      <c r="DB31" s="104"/>
      <c r="DC31" s="105"/>
      <c r="DD31" s="106"/>
      <c r="DE31" s="107"/>
      <c r="DF31" s="102"/>
    </row>
    <row r="32" spans="1:110" ht="7.5" customHeight="1" x14ac:dyDescent="1.2">
      <c r="B32" s="108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8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9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8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9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8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9"/>
      <c r="DB32" s="107"/>
      <c r="DC32" s="107"/>
      <c r="DD32" s="107"/>
      <c r="DE32" s="107"/>
      <c r="DF32" s="109"/>
    </row>
    <row r="33" spans="1:110" ht="42" customHeight="1" x14ac:dyDescent="1.2">
      <c r="A33" s="95"/>
      <c r="B33" s="104"/>
      <c r="C33" s="105"/>
      <c r="D33" s="106"/>
      <c r="E33" s="107"/>
      <c r="F33" s="104"/>
      <c r="G33" s="105"/>
      <c r="H33" s="106"/>
      <c r="I33" s="107"/>
      <c r="J33" s="104"/>
      <c r="K33" s="105"/>
      <c r="L33" s="106"/>
      <c r="M33" s="114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6"/>
      <c r="AD33" s="104"/>
      <c r="AE33" s="105"/>
      <c r="AF33" s="106"/>
      <c r="AG33" s="110"/>
      <c r="AH33" s="104"/>
      <c r="AI33" s="105"/>
      <c r="AJ33" s="106"/>
      <c r="AK33" s="110"/>
      <c r="AL33" s="104"/>
      <c r="AM33" s="105"/>
      <c r="AN33" s="106"/>
      <c r="AO33" s="107"/>
      <c r="AP33" s="102"/>
      <c r="AQ33" s="107"/>
      <c r="AR33" s="104"/>
      <c r="AS33" s="105"/>
      <c r="AT33" s="106"/>
      <c r="AU33" s="110"/>
      <c r="AV33" s="104"/>
      <c r="AW33" s="105"/>
      <c r="AX33" s="106"/>
      <c r="AY33" s="110"/>
      <c r="AZ33" s="104"/>
      <c r="BA33" s="105"/>
      <c r="BB33" s="106"/>
      <c r="BC33" s="108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9"/>
      <c r="BP33" s="104"/>
      <c r="BQ33" s="105"/>
      <c r="BR33" s="106"/>
      <c r="BS33" s="107"/>
      <c r="BT33" s="104"/>
      <c r="BU33" s="105"/>
      <c r="BV33" s="106"/>
      <c r="BW33" s="107"/>
      <c r="BX33" s="104"/>
      <c r="BY33" s="105"/>
      <c r="BZ33" s="106"/>
      <c r="CA33" s="107"/>
      <c r="CB33" s="104"/>
      <c r="CC33" s="105"/>
      <c r="CD33" s="106"/>
      <c r="CE33" s="107"/>
      <c r="CF33" s="104"/>
      <c r="CG33" s="105"/>
      <c r="CH33" s="106"/>
      <c r="CI33" s="107"/>
      <c r="CJ33" s="104"/>
      <c r="CK33" s="114"/>
      <c r="CL33" s="115"/>
      <c r="CM33" s="115"/>
      <c r="CN33" s="115"/>
      <c r="CO33" s="115"/>
      <c r="CP33" s="115"/>
      <c r="CQ33" s="115"/>
      <c r="CR33" s="115"/>
      <c r="CS33" s="115"/>
      <c r="CT33" s="115"/>
      <c r="CU33" s="115"/>
      <c r="CV33" s="115"/>
      <c r="CW33" s="115"/>
      <c r="CX33" s="115"/>
      <c r="CY33" s="115"/>
      <c r="CZ33" s="115"/>
      <c r="DA33" s="116"/>
      <c r="DB33" s="102"/>
      <c r="DC33" s="107"/>
      <c r="DD33" s="104"/>
      <c r="DE33" s="105"/>
      <c r="DF33" s="106"/>
    </row>
    <row r="34" spans="1:110" ht="7.5" customHeight="1" x14ac:dyDescent="1.2">
      <c r="B34" s="108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8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9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9"/>
    </row>
    <row r="35" spans="1:110" ht="42" customHeight="1" x14ac:dyDescent="1.2">
      <c r="A35" s="95"/>
      <c r="B35" s="102"/>
      <c r="C35" s="110"/>
      <c r="D35" s="104"/>
      <c r="E35" s="105"/>
      <c r="F35" s="106"/>
      <c r="G35" s="110"/>
      <c r="H35" s="104"/>
      <c r="I35" s="105"/>
      <c r="J35" s="106"/>
      <c r="K35" s="110"/>
      <c r="L35" s="104"/>
      <c r="M35" s="105"/>
      <c r="N35" s="106"/>
      <c r="O35" s="110"/>
      <c r="P35" s="104"/>
      <c r="Q35" s="105"/>
      <c r="R35" s="106"/>
      <c r="S35" s="110"/>
      <c r="T35" s="104"/>
      <c r="U35" s="105"/>
      <c r="V35" s="106"/>
      <c r="W35" s="110"/>
      <c r="X35" s="104"/>
      <c r="Y35" s="105"/>
      <c r="Z35" s="106"/>
      <c r="AA35" s="110"/>
      <c r="AB35" s="104"/>
      <c r="AC35" s="105"/>
      <c r="AD35" s="106"/>
      <c r="AE35" s="107"/>
      <c r="AF35" s="104"/>
      <c r="AG35" s="105"/>
      <c r="AH35" s="106"/>
      <c r="AI35" s="107"/>
      <c r="AJ35" s="104"/>
      <c r="AK35" s="105"/>
      <c r="AL35" s="106"/>
      <c r="AM35" s="107"/>
      <c r="AN35" s="104"/>
      <c r="AO35" s="105"/>
      <c r="AP35" s="106"/>
      <c r="AQ35" s="107"/>
      <c r="AR35" s="102"/>
      <c r="AS35" s="107"/>
      <c r="AT35" s="104"/>
      <c r="AU35" s="105"/>
      <c r="AV35" s="106"/>
      <c r="AW35" s="107"/>
      <c r="AX35" s="104"/>
      <c r="AY35" s="105"/>
      <c r="AZ35" s="106"/>
      <c r="BA35" s="107"/>
      <c r="BB35" s="104"/>
      <c r="BC35" s="108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9"/>
      <c r="BP35" s="106"/>
      <c r="BQ35" s="107"/>
      <c r="BR35" s="104"/>
      <c r="BS35" s="105"/>
      <c r="BT35" s="106"/>
      <c r="BU35" s="107"/>
      <c r="BV35" s="104"/>
      <c r="BW35" s="105"/>
      <c r="BX35" s="106"/>
      <c r="BY35" s="107"/>
      <c r="BZ35" s="104"/>
      <c r="CA35" s="105"/>
      <c r="CB35" s="106"/>
      <c r="CC35" s="107"/>
      <c r="CD35" s="104"/>
      <c r="CE35" s="105"/>
      <c r="CF35" s="106"/>
      <c r="CG35" s="107"/>
      <c r="CH35" s="104"/>
      <c r="CI35" s="105"/>
      <c r="CJ35" s="106"/>
      <c r="CK35" s="110"/>
      <c r="CL35" s="104"/>
      <c r="CM35" s="105"/>
      <c r="CN35" s="106"/>
      <c r="CO35" s="110"/>
      <c r="CP35" s="104"/>
      <c r="CQ35" s="105"/>
      <c r="CR35" s="106"/>
      <c r="CS35" s="110"/>
      <c r="CT35" s="104"/>
      <c r="CU35" s="105"/>
      <c r="CV35" s="106"/>
      <c r="CW35" s="110"/>
      <c r="CX35" s="104"/>
      <c r="CY35" s="105"/>
      <c r="CZ35" s="106"/>
      <c r="DA35" s="108"/>
      <c r="DB35" s="104"/>
      <c r="DC35" s="105"/>
      <c r="DD35" s="106"/>
      <c r="DE35" s="107"/>
      <c r="DF35" s="102"/>
    </row>
    <row r="36" spans="1:110" ht="7.5" customHeight="1" x14ac:dyDescent="1.2">
      <c r="B36" s="108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8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9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107"/>
      <c r="CC36" s="107"/>
      <c r="CD36" s="107"/>
      <c r="CE36" s="107"/>
      <c r="CF36" s="107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07"/>
      <c r="CR36" s="107"/>
      <c r="CS36" s="107"/>
      <c r="CT36" s="107"/>
      <c r="CU36" s="107"/>
      <c r="CV36" s="107"/>
      <c r="CW36" s="107"/>
      <c r="CX36" s="107"/>
      <c r="CY36" s="107"/>
      <c r="CZ36" s="107"/>
      <c r="DA36" s="107"/>
      <c r="DB36" s="107"/>
      <c r="DC36" s="107"/>
      <c r="DD36" s="107"/>
      <c r="DE36" s="107"/>
      <c r="DF36" s="109"/>
    </row>
    <row r="37" spans="1:110" ht="42" customHeight="1" x14ac:dyDescent="1.2">
      <c r="A37" s="95"/>
      <c r="B37" s="104"/>
      <c r="C37" s="105"/>
      <c r="D37" s="106"/>
      <c r="E37" s="107"/>
      <c r="F37" s="104"/>
      <c r="G37" s="105"/>
      <c r="H37" s="106"/>
      <c r="I37" s="107"/>
      <c r="J37" s="104"/>
      <c r="K37" s="105"/>
      <c r="L37" s="106"/>
      <c r="M37" s="107"/>
      <c r="N37" s="104"/>
      <c r="O37" s="105"/>
      <c r="P37" s="106"/>
      <c r="Q37" s="107"/>
      <c r="R37" s="104"/>
      <c r="S37" s="105"/>
      <c r="T37" s="106"/>
      <c r="U37" s="107"/>
      <c r="V37" s="104"/>
      <c r="W37" s="105"/>
      <c r="X37" s="106"/>
      <c r="Y37" s="107"/>
      <c r="Z37" s="104"/>
      <c r="AA37" s="105"/>
      <c r="AB37" s="106"/>
      <c r="AC37" s="107"/>
      <c r="AD37" s="104"/>
      <c r="AE37" s="105"/>
      <c r="AF37" s="106"/>
      <c r="AG37" s="110"/>
      <c r="AH37" s="104"/>
      <c r="AI37" s="105"/>
      <c r="AJ37" s="106"/>
      <c r="AK37" s="110"/>
      <c r="AL37" s="104"/>
      <c r="AM37" s="105"/>
      <c r="AN37" s="106"/>
      <c r="AO37" s="107"/>
      <c r="AP37" s="102"/>
      <c r="AQ37" s="107"/>
      <c r="AR37" s="104"/>
      <c r="AS37" s="105"/>
      <c r="AT37" s="106"/>
      <c r="AU37" s="110"/>
      <c r="AV37" s="104"/>
      <c r="AW37" s="105"/>
      <c r="AX37" s="106"/>
      <c r="AY37" s="110"/>
      <c r="AZ37" s="104"/>
      <c r="BA37" s="105"/>
      <c r="BB37" s="106"/>
      <c r="BC37" s="108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9"/>
      <c r="BP37" s="104"/>
      <c r="BQ37" s="105"/>
      <c r="BR37" s="106"/>
      <c r="BS37" s="107"/>
      <c r="BT37" s="104"/>
      <c r="BU37" s="105"/>
      <c r="BV37" s="106"/>
      <c r="BW37" s="107"/>
      <c r="BX37" s="104"/>
      <c r="BY37" s="105"/>
      <c r="BZ37" s="106"/>
      <c r="CA37" s="107"/>
      <c r="CB37" s="104"/>
      <c r="CC37" s="105"/>
      <c r="CD37" s="106"/>
      <c r="CE37" s="107"/>
      <c r="CF37" s="104"/>
      <c r="CG37" s="105"/>
      <c r="CH37" s="106"/>
      <c r="CI37" s="107"/>
      <c r="CJ37" s="104"/>
      <c r="CK37" s="105"/>
      <c r="CL37" s="106"/>
      <c r="CM37" s="107"/>
      <c r="CN37" s="104"/>
      <c r="CO37" s="105"/>
      <c r="CP37" s="106"/>
      <c r="CQ37" s="107"/>
      <c r="CR37" s="104"/>
      <c r="CS37" s="105"/>
      <c r="CT37" s="106"/>
      <c r="CU37" s="107"/>
      <c r="CV37" s="104"/>
      <c r="CW37" s="105"/>
      <c r="CX37" s="106"/>
      <c r="CY37" s="107"/>
      <c r="CZ37" s="104"/>
      <c r="DA37" s="105"/>
      <c r="DB37" s="106"/>
      <c r="DC37" s="107"/>
      <c r="DD37" s="104"/>
      <c r="DE37" s="105"/>
      <c r="DF37" s="106"/>
    </row>
    <row r="38" spans="1:110" ht="7.5" customHeight="1" x14ac:dyDescent="1.2">
      <c r="B38" s="108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8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9"/>
      <c r="BP38" s="107"/>
      <c r="BQ38" s="107"/>
      <c r="BR38" s="107"/>
      <c r="BS38" s="107"/>
      <c r="BT38" s="107"/>
      <c r="BU38" s="107"/>
      <c r="BV38" s="107"/>
      <c r="BW38" s="107"/>
      <c r="BX38" s="107"/>
      <c r="BY38" s="107"/>
      <c r="BZ38" s="107"/>
      <c r="CA38" s="107"/>
      <c r="CB38" s="107"/>
      <c r="CC38" s="107"/>
      <c r="CD38" s="107"/>
      <c r="CE38" s="107"/>
      <c r="CF38" s="107"/>
      <c r="CG38" s="107"/>
      <c r="CH38" s="107"/>
      <c r="CI38" s="107"/>
      <c r="CJ38" s="107"/>
      <c r="CK38" s="107"/>
      <c r="CL38" s="107"/>
      <c r="CM38" s="107"/>
      <c r="CN38" s="107"/>
      <c r="CO38" s="107"/>
      <c r="CP38" s="107"/>
      <c r="CQ38" s="107"/>
      <c r="CR38" s="107"/>
      <c r="CS38" s="107"/>
      <c r="CT38" s="107"/>
      <c r="CU38" s="107"/>
      <c r="CV38" s="107"/>
      <c r="CW38" s="107"/>
      <c r="CX38" s="107"/>
      <c r="CY38" s="107"/>
      <c r="CZ38" s="107"/>
      <c r="DA38" s="107"/>
      <c r="DB38" s="107"/>
      <c r="DC38" s="107"/>
      <c r="DD38" s="107"/>
      <c r="DE38" s="107"/>
      <c r="DF38" s="109"/>
    </row>
    <row r="39" spans="1:110" ht="42" customHeight="1" x14ac:dyDescent="1.2">
      <c r="A39" s="95"/>
      <c r="B39" s="102"/>
      <c r="C39" s="110"/>
      <c r="D39" s="104"/>
      <c r="E39" s="105"/>
      <c r="F39" s="106"/>
      <c r="G39" s="110"/>
      <c r="H39" s="104"/>
      <c r="I39" s="105"/>
      <c r="J39" s="106"/>
      <c r="K39" s="110"/>
      <c r="L39" s="104"/>
      <c r="M39" s="105"/>
      <c r="N39" s="106"/>
      <c r="O39" s="110"/>
      <c r="P39" s="104"/>
      <c r="Q39" s="105"/>
      <c r="R39" s="106"/>
      <c r="S39" s="110"/>
      <c r="T39" s="104"/>
      <c r="U39" s="105"/>
      <c r="V39" s="106"/>
      <c r="W39" s="110"/>
      <c r="X39" s="104"/>
      <c r="Y39" s="105"/>
      <c r="Z39" s="106"/>
      <c r="AA39" s="110"/>
      <c r="AB39" s="104"/>
      <c r="AC39" s="105"/>
      <c r="AD39" s="106"/>
      <c r="AE39" s="107"/>
      <c r="AF39" s="104"/>
      <c r="AG39" s="105"/>
      <c r="AH39" s="106"/>
      <c r="AI39" s="107"/>
      <c r="AJ39" s="104"/>
      <c r="AK39" s="105"/>
      <c r="AL39" s="106"/>
      <c r="AM39" s="107"/>
      <c r="AN39" s="102"/>
      <c r="AO39" s="107"/>
      <c r="AP39" s="104"/>
      <c r="AQ39" s="105"/>
      <c r="AR39" s="106"/>
      <c r="AS39" s="107"/>
      <c r="AT39" s="104"/>
      <c r="AU39" s="105"/>
      <c r="AV39" s="106"/>
      <c r="AW39" s="107"/>
      <c r="AX39" s="104"/>
      <c r="AY39" s="105"/>
      <c r="AZ39" s="106"/>
      <c r="BA39" s="107"/>
      <c r="BB39" s="104"/>
      <c r="BC39" s="108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9"/>
      <c r="BP39" s="106"/>
      <c r="BQ39" s="110"/>
      <c r="BR39" s="104"/>
      <c r="BS39" s="105"/>
      <c r="BT39" s="106"/>
      <c r="BU39" s="110"/>
      <c r="BV39" s="104"/>
      <c r="BW39" s="105"/>
      <c r="BX39" s="106"/>
      <c r="BY39" s="110"/>
      <c r="BZ39" s="104"/>
      <c r="CA39" s="105"/>
      <c r="CB39" s="106"/>
      <c r="CC39" s="110"/>
      <c r="CD39" s="104"/>
      <c r="CE39" s="105"/>
      <c r="CF39" s="106"/>
      <c r="CG39" s="107"/>
      <c r="CH39" s="104"/>
      <c r="CI39" s="105"/>
      <c r="CJ39" s="106"/>
      <c r="CK39" s="110"/>
      <c r="CL39" s="104"/>
      <c r="CM39" s="105"/>
      <c r="CN39" s="106"/>
      <c r="CO39" s="110"/>
      <c r="CP39" s="104"/>
      <c r="CQ39" s="105"/>
      <c r="CR39" s="106"/>
      <c r="CS39" s="110"/>
      <c r="CT39" s="104"/>
      <c r="CU39" s="105"/>
      <c r="CV39" s="106"/>
      <c r="CW39" s="110"/>
      <c r="CX39" s="104"/>
      <c r="CY39" s="105"/>
      <c r="CZ39" s="106"/>
      <c r="DA39" s="108"/>
      <c r="DB39" s="104"/>
      <c r="DC39" s="105"/>
      <c r="DD39" s="106"/>
      <c r="DE39" s="107"/>
      <c r="DF39" s="102"/>
    </row>
    <row r="40" spans="1:110" ht="7.5" customHeight="1" x14ac:dyDescent="1.2">
      <c r="B40" s="108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8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9"/>
      <c r="BP40" s="107"/>
      <c r="BQ40" s="107"/>
      <c r="BR40" s="107"/>
      <c r="BS40" s="107"/>
      <c r="BT40" s="107"/>
      <c r="BU40" s="107"/>
      <c r="BV40" s="107"/>
      <c r="BW40" s="107"/>
      <c r="BX40" s="107"/>
      <c r="BY40" s="107"/>
      <c r="BZ40" s="107"/>
      <c r="CA40" s="107"/>
      <c r="CB40" s="107"/>
      <c r="CC40" s="107"/>
      <c r="CD40" s="107"/>
      <c r="CE40" s="107"/>
      <c r="CF40" s="107"/>
      <c r="CG40" s="107"/>
      <c r="CH40" s="107"/>
      <c r="CI40" s="107"/>
      <c r="CJ40" s="107"/>
      <c r="CK40" s="107"/>
      <c r="CL40" s="107"/>
      <c r="CM40" s="107"/>
      <c r="CN40" s="107"/>
      <c r="CO40" s="107"/>
      <c r="CP40" s="107"/>
      <c r="CQ40" s="107"/>
      <c r="CR40" s="107"/>
      <c r="CS40" s="107"/>
      <c r="CT40" s="107"/>
      <c r="CU40" s="107"/>
      <c r="CV40" s="107"/>
      <c r="CW40" s="107"/>
      <c r="CX40" s="107"/>
      <c r="CY40" s="107"/>
      <c r="CZ40" s="107"/>
      <c r="DA40" s="107"/>
      <c r="DB40" s="107"/>
      <c r="DC40" s="107"/>
      <c r="DD40" s="107"/>
      <c r="DE40" s="107"/>
      <c r="DF40" s="109"/>
    </row>
    <row r="41" spans="1:110" ht="42" customHeight="1" x14ac:dyDescent="1.2">
      <c r="A41" s="95"/>
      <c r="B41" s="104"/>
      <c r="C41" s="105"/>
      <c r="D41" s="106"/>
      <c r="E41" s="107"/>
      <c r="F41" s="104"/>
      <c r="G41" s="105"/>
      <c r="H41" s="106"/>
      <c r="I41" s="107"/>
      <c r="J41" s="104"/>
      <c r="K41" s="105"/>
      <c r="L41" s="106"/>
      <c r="M41" s="107"/>
      <c r="N41" s="104"/>
      <c r="O41" s="105"/>
      <c r="P41" s="106"/>
      <c r="Q41" s="107"/>
      <c r="R41" s="104"/>
      <c r="S41" s="105"/>
      <c r="T41" s="106"/>
      <c r="U41" s="107"/>
      <c r="V41" s="104"/>
      <c r="W41" s="105"/>
      <c r="X41" s="106"/>
      <c r="Y41" s="107"/>
      <c r="Z41" s="104"/>
      <c r="AA41" s="105"/>
      <c r="AB41" s="106"/>
      <c r="AC41" s="107"/>
      <c r="AD41" s="104"/>
      <c r="AE41" s="105"/>
      <c r="AF41" s="106"/>
      <c r="AG41" s="110"/>
      <c r="AH41" s="104"/>
      <c r="AI41" s="105"/>
      <c r="AJ41" s="106"/>
      <c r="AK41" s="110"/>
      <c r="AL41" s="104"/>
      <c r="AM41" s="105"/>
      <c r="AN41" s="106"/>
      <c r="AO41" s="107"/>
      <c r="AP41" s="102"/>
      <c r="AQ41" s="107"/>
      <c r="AR41" s="104"/>
      <c r="AS41" s="105"/>
      <c r="AT41" s="106"/>
      <c r="AU41" s="110"/>
      <c r="AV41" s="104"/>
      <c r="AW41" s="105"/>
      <c r="AX41" s="106"/>
      <c r="AY41" s="110"/>
      <c r="AZ41" s="104"/>
      <c r="BA41" s="105"/>
      <c r="BB41" s="106"/>
      <c r="BC41" s="108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9"/>
      <c r="BP41" s="104"/>
      <c r="BQ41" s="105"/>
      <c r="BR41" s="106"/>
      <c r="BS41" s="107"/>
      <c r="BT41" s="104"/>
      <c r="BU41" s="105"/>
      <c r="BV41" s="106"/>
      <c r="BW41" s="107"/>
      <c r="BX41" s="104"/>
      <c r="BY41" s="105"/>
      <c r="BZ41" s="106"/>
      <c r="CA41" s="107"/>
      <c r="CB41" s="104"/>
      <c r="CC41" s="105"/>
      <c r="CD41" s="106"/>
      <c r="CE41" s="107"/>
      <c r="CF41" s="104"/>
      <c r="CG41" s="105"/>
      <c r="CH41" s="106"/>
      <c r="CI41" s="107"/>
      <c r="CJ41" s="104"/>
      <c r="CK41" s="105"/>
      <c r="CL41" s="106"/>
      <c r="CM41" s="107"/>
      <c r="CN41" s="104"/>
      <c r="CO41" s="105"/>
      <c r="CP41" s="106"/>
      <c r="CQ41" s="107"/>
      <c r="CR41" s="104"/>
      <c r="CS41" s="105"/>
      <c r="CT41" s="106"/>
      <c r="CU41" s="107"/>
      <c r="CV41" s="104"/>
      <c r="CW41" s="105"/>
      <c r="CX41" s="106"/>
      <c r="CY41" s="107"/>
      <c r="CZ41" s="104"/>
      <c r="DA41" s="105"/>
      <c r="DB41" s="106"/>
      <c r="DC41" s="107"/>
      <c r="DD41" s="104"/>
      <c r="DE41" s="105"/>
      <c r="DF41" s="106"/>
    </row>
    <row r="42" spans="1:110" ht="7.5" customHeight="1" x14ac:dyDescent="1.2">
      <c r="B42" s="108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8"/>
      <c r="BD42" s="107"/>
      <c r="BE42" s="107"/>
      <c r="BF42" s="107"/>
      <c r="BG42" s="107"/>
      <c r="BH42" s="107"/>
      <c r="BI42" s="107"/>
      <c r="BJ42" s="107"/>
      <c r="BK42" s="107"/>
      <c r="BL42" s="107"/>
      <c r="BM42" s="107"/>
      <c r="BN42" s="107"/>
      <c r="BO42" s="109"/>
      <c r="BP42" s="107"/>
      <c r="BQ42" s="107"/>
      <c r="BR42" s="107"/>
      <c r="BS42" s="107"/>
      <c r="BT42" s="107"/>
      <c r="BU42" s="107"/>
      <c r="BV42" s="107"/>
      <c r="BW42" s="107"/>
      <c r="BX42" s="107"/>
      <c r="BY42" s="107"/>
      <c r="BZ42" s="107"/>
      <c r="CA42" s="107"/>
      <c r="CB42" s="107"/>
      <c r="CC42" s="107"/>
      <c r="CD42" s="107"/>
      <c r="CE42" s="107"/>
      <c r="CF42" s="107"/>
      <c r="CG42" s="107"/>
      <c r="CH42" s="107"/>
      <c r="CI42" s="107"/>
      <c r="CJ42" s="107"/>
      <c r="CK42" s="107"/>
      <c r="CL42" s="107"/>
      <c r="CM42" s="107"/>
      <c r="CN42" s="107"/>
      <c r="CO42" s="107"/>
      <c r="CP42" s="107"/>
      <c r="CQ42" s="107"/>
      <c r="CR42" s="107"/>
      <c r="CS42" s="107"/>
      <c r="CT42" s="107"/>
      <c r="CU42" s="107"/>
      <c r="CV42" s="107"/>
      <c r="CW42" s="107"/>
      <c r="CX42" s="107"/>
      <c r="CY42" s="107"/>
      <c r="CZ42" s="107"/>
      <c r="DA42" s="107"/>
      <c r="DB42" s="107"/>
      <c r="DC42" s="107"/>
      <c r="DD42" s="107"/>
      <c r="DE42" s="107"/>
      <c r="DF42" s="109"/>
    </row>
    <row r="43" spans="1:110" ht="42" customHeight="1" x14ac:dyDescent="1.2">
      <c r="A43" s="95"/>
      <c r="B43" s="102"/>
      <c r="C43" s="110"/>
      <c r="D43" s="104"/>
      <c r="E43" s="105"/>
      <c r="F43" s="106"/>
      <c r="G43" s="110"/>
      <c r="H43" s="104"/>
      <c r="I43" s="105"/>
      <c r="J43" s="106"/>
      <c r="K43" s="110"/>
      <c r="L43" s="104"/>
      <c r="M43" s="105"/>
      <c r="N43" s="106"/>
      <c r="O43" s="110"/>
      <c r="P43" s="104"/>
      <c r="Q43" s="105"/>
      <c r="R43" s="106"/>
      <c r="S43" s="110"/>
      <c r="T43" s="104"/>
      <c r="U43" s="105"/>
      <c r="V43" s="106"/>
      <c r="W43" s="110"/>
      <c r="X43" s="104"/>
      <c r="Y43" s="105"/>
      <c r="Z43" s="106"/>
      <c r="AA43" s="110"/>
      <c r="AB43" s="104"/>
      <c r="AC43" s="105"/>
      <c r="AD43" s="106"/>
      <c r="AE43" s="107"/>
      <c r="AF43" s="104"/>
      <c r="AG43" s="105"/>
      <c r="AH43" s="106"/>
      <c r="AI43" s="107"/>
      <c r="AJ43" s="104"/>
      <c r="AK43" s="105"/>
      <c r="AL43" s="106"/>
      <c r="AM43" s="107"/>
      <c r="AN43" s="104"/>
      <c r="AO43" s="105"/>
      <c r="AP43" s="106"/>
      <c r="AQ43" s="107"/>
      <c r="AR43" s="102"/>
      <c r="AS43" s="107"/>
      <c r="AT43" s="104"/>
      <c r="AU43" s="105"/>
      <c r="AV43" s="106"/>
      <c r="AW43" s="107"/>
      <c r="AX43" s="104"/>
      <c r="AY43" s="105"/>
      <c r="AZ43" s="106"/>
      <c r="BA43" s="107"/>
      <c r="BB43" s="104"/>
      <c r="BC43" s="108"/>
      <c r="BD43" s="107"/>
      <c r="BE43" s="107"/>
      <c r="BF43" s="107"/>
      <c r="BG43" s="107"/>
      <c r="BH43" s="107"/>
      <c r="BI43" s="107"/>
      <c r="BJ43" s="107"/>
      <c r="BK43" s="107"/>
      <c r="BL43" s="107"/>
      <c r="BM43" s="107"/>
      <c r="BN43" s="107"/>
      <c r="BO43" s="109"/>
      <c r="BP43" s="106"/>
      <c r="BQ43" s="107"/>
      <c r="BR43" s="104"/>
      <c r="BS43" s="105"/>
      <c r="BT43" s="106"/>
      <c r="BU43" s="107"/>
      <c r="BV43" s="104"/>
      <c r="BW43" s="105"/>
      <c r="BX43" s="106"/>
      <c r="BY43" s="107"/>
      <c r="BZ43" s="104"/>
      <c r="CA43" s="105"/>
      <c r="CB43" s="106"/>
      <c r="CC43" s="107"/>
      <c r="CD43" s="104"/>
      <c r="CE43" s="105"/>
      <c r="CF43" s="106"/>
      <c r="CG43" s="107"/>
      <c r="CH43" s="104"/>
      <c r="CI43" s="105"/>
      <c r="CJ43" s="106"/>
      <c r="CK43" s="110"/>
      <c r="CL43" s="104"/>
      <c r="CM43" s="105"/>
      <c r="CN43" s="106"/>
      <c r="CO43" s="110"/>
      <c r="CP43" s="104"/>
      <c r="CQ43" s="105"/>
      <c r="CR43" s="106"/>
      <c r="CS43" s="110"/>
      <c r="CT43" s="104"/>
      <c r="CU43" s="105"/>
      <c r="CV43" s="106"/>
      <c r="CW43" s="110"/>
      <c r="CX43" s="104"/>
      <c r="CY43" s="105"/>
      <c r="CZ43" s="106"/>
      <c r="DA43" s="108"/>
      <c r="DB43" s="104"/>
      <c r="DC43" s="105"/>
      <c r="DD43" s="106"/>
      <c r="DE43" s="107"/>
      <c r="DF43" s="102"/>
    </row>
    <row r="44" spans="1:110" ht="7.5" customHeight="1" x14ac:dyDescent="1.2">
      <c r="B44" s="108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8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9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9"/>
    </row>
    <row r="45" spans="1:110" ht="42" customHeight="1" x14ac:dyDescent="1.2">
      <c r="A45" s="95"/>
      <c r="B45" s="104"/>
      <c r="C45" s="105"/>
      <c r="D45" s="106"/>
      <c r="E45" s="107"/>
      <c r="F45" s="104"/>
      <c r="G45" s="105"/>
      <c r="H45" s="106"/>
      <c r="I45" s="107"/>
      <c r="J45" s="104"/>
      <c r="K45" s="105"/>
      <c r="L45" s="106"/>
      <c r="M45" s="107"/>
      <c r="N45" s="104"/>
      <c r="O45" s="105"/>
      <c r="P45" s="106"/>
      <c r="Q45" s="107"/>
      <c r="R45" s="104"/>
      <c r="S45" s="105"/>
      <c r="T45" s="106"/>
      <c r="U45" s="107"/>
      <c r="V45" s="104"/>
      <c r="W45" s="105"/>
      <c r="X45" s="106"/>
      <c r="Y45" s="107"/>
      <c r="Z45" s="104"/>
      <c r="AA45" s="105"/>
      <c r="AB45" s="106"/>
      <c r="AC45" s="107"/>
      <c r="AD45" s="104"/>
      <c r="AE45" s="105"/>
      <c r="AF45" s="106"/>
      <c r="AG45" s="110"/>
      <c r="AH45" s="104"/>
      <c r="AI45" s="105"/>
      <c r="AJ45" s="106"/>
      <c r="AK45" s="110"/>
      <c r="AL45" s="104"/>
      <c r="AM45" s="105"/>
      <c r="AN45" s="106"/>
      <c r="AO45" s="107"/>
      <c r="AP45" s="102"/>
      <c r="AQ45" s="107"/>
      <c r="AR45" s="104"/>
      <c r="AS45" s="105"/>
      <c r="AT45" s="106"/>
      <c r="AU45" s="110"/>
      <c r="AV45" s="104"/>
      <c r="AW45" s="105"/>
      <c r="AX45" s="106"/>
      <c r="AY45" s="110"/>
      <c r="AZ45" s="104"/>
      <c r="BA45" s="105"/>
      <c r="BB45" s="106"/>
      <c r="BC45" s="108"/>
      <c r="BD45" s="107"/>
      <c r="BE45" s="107"/>
      <c r="BF45" s="107"/>
      <c r="BG45" s="107"/>
      <c r="BH45" s="107"/>
      <c r="BI45" s="107"/>
      <c r="BJ45" s="107"/>
      <c r="BK45" s="107"/>
      <c r="BL45" s="107"/>
      <c r="BM45" s="107"/>
      <c r="BN45" s="107"/>
      <c r="BO45" s="109"/>
      <c r="BP45" s="104"/>
      <c r="BQ45" s="105"/>
      <c r="BR45" s="106"/>
      <c r="BS45" s="107"/>
      <c r="BT45" s="104"/>
      <c r="BU45" s="105"/>
      <c r="BV45" s="106"/>
      <c r="BW45" s="107"/>
      <c r="BX45" s="104"/>
      <c r="BY45" s="105"/>
      <c r="BZ45" s="106"/>
      <c r="CA45" s="107"/>
      <c r="CB45" s="104"/>
      <c r="CC45" s="105"/>
      <c r="CD45" s="106"/>
      <c r="CE45" s="107"/>
      <c r="CF45" s="104"/>
      <c r="CG45" s="105"/>
      <c r="CH45" s="106"/>
      <c r="CI45" s="107"/>
      <c r="CJ45" s="104"/>
      <c r="CK45" s="105"/>
      <c r="CL45" s="106"/>
      <c r="CM45" s="107"/>
      <c r="CN45" s="104"/>
      <c r="CO45" s="105"/>
      <c r="CP45" s="106"/>
      <c r="CQ45" s="107"/>
      <c r="CR45" s="104"/>
      <c r="CS45" s="105"/>
      <c r="CT45" s="106"/>
      <c r="CU45" s="107"/>
      <c r="CV45" s="104"/>
      <c r="CW45" s="105"/>
      <c r="CX45" s="106"/>
      <c r="CY45" s="107"/>
      <c r="CZ45" s="104"/>
      <c r="DA45" s="105"/>
      <c r="DB45" s="106"/>
      <c r="DC45" s="107"/>
      <c r="DD45" s="104"/>
      <c r="DE45" s="105"/>
      <c r="DF45" s="106"/>
    </row>
    <row r="46" spans="1:110" ht="7.5" customHeight="1" x14ac:dyDescent="1.2">
      <c r="B46" s="108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8"/>
      <c r="BD46" s="107"/>
      <c r="BE46" s="107"/>
      <c r="BF46" s="107"/>
      <c r="BG46" s="107"/>
      <c r="BH46" s="107"/>
      <c r="BI46" s="107"/>
      <c r="BJ46" s="107"/>
      <c r="BK46" s="107"/>
      <c r="BL46" s="107"/>
      <c r="BM46" s="107"/>
      <c r="BN46" s="107"/>
      <c r="BO46" s="109"/>
      <c r="BP46" s="107"/>
      <c r="BQ46" s="107"/>
      <c r="BR46" s="107"/>
      <c r="BS46" s="107"/>
      <c r="BT46" s="107"/>
      <c r="BU46" s="107"/>
      <c r="BV46" s="107"/>
      <c r="BW46" s="107"/>
      <c r="BX46" s="107"/>
      <c r="BY46" s="107"/>
      <c r="BZ46" s="107"/>
      <c r="CA46" s="107"/>
      <c r="CB46" s="107"/>
      <c r="CC46" s="107"/>
      <c r="CD46" s="107"/>
      <c r="CE46" s="107"/>
      <c r="CF46" s="107"/>
      <c r="CG46" s="107"/>
      <c r="CH46" s="107"/>
      <c r="CI46" s="107"/>
      <c r="CJ46" s="107"/>
      <c r="CK46" s="107"/>
      <c r="CL46" s="107"/>
      <c r="CM46" s="107"/>
      <c r="CN46" s="107"/>
      <c r="CO46" s="107"/>
      <c r="CP46" s="107"/>
      <c r="CQ46" s="107"/>
      <c r="CR46" s="107"/>
      <c r="CS46" s="107"/>
      <c r="CT46" s="107"/>
      <c r="CU46" s="107"/>
      <c r="CV46" s="107"/>
      <c r="CW46" s="107"/>
      <c r="CX46" s="107"/>
      <c r="CY46" s="107"/>
      <c r="CZ46" s="107"/>
      <c r="DA46" s="107"/>
      <c r="DB46" s="107"/>
      <c r="DC46" s="107"/>
      <c r="DD46" s="107"/>
      <c r="DE46" s="107"/>
      <c r="DF46" s="109"/>
    </row>
    <row r="47" spans="1:110" ht="42" customHeight="1" x14ac:dyDescent="1.2">
      <c r="A47" s="95"/>
      <c r="B47" s="102"/>
      <c r="C47" s="110"/>
      <c r="D47" s="104"/>
      <c r="E47" s="105"/>
      <c r="F47" s="106"/>
      <c r="G47" s="110"/>
      <c r="H47" s="104"/>
      <c r="I47" s="105"/>
      <c r="J47" s="106"/>
      <c r="K47" s="110"/>
      <c r="L47" s="104"/>
      <c r="M47" s="105"/>
      <c r="N47" s="106"/>
      <c r="O47" s="110"/>
      <c r="P47" s="104"/>
      <c r="Q47" s="105"/>
      <c r="R47" s="106"/>
      <c r="S47" s="110"/>
      <c r="T47" s="104"/>
      <c r="U47" s="105"/>
      <c r="V47" s="106"/>
      <c r="W47" s="110"/>
      <c r="X47" s="104"/>
      <c r="Y47" s="105"/>
      <c r="Z47" s="106"/>
      <c r="AA47" s="110"/>
      <c r="AB47" s="104"/>
      <c r="AC47" s="105"/>
      <c r="AD47" s="106"/>
      <c r="AE47" s="107"/>
      <c r="AF47" s="104"/>
      <c r="AG47" s="105"/>
      <c r="AH47" s="106"/>
      <c r="AI47" s="107"/>
      <c r="AJ47" s="104"/>
      <c r="AK47" s="105"/>
      <c r="AL47" s="106"/>
      <c r="AM47" s="107"/>
      <c r="AN47" s="102"/>
      <c r="AO47" s="107"/>
      <c r="AP47" s="104"/>
      <c r="AQ47" s="105"/>
      <c r="AR47" s="106"/>
      <c r="AS47" s="107"/>
      <c r="AT47" s="104"/>
      <c r="AU47" s="105"/>
      <c r="AV47" s="106"/>
      <c r="AW47" s="107"/>
      <c r="AX47" s="104"/>
      <c r="AY47" s="105"/>
      <c r="AZ47" s="106"/>
      <c r="BA47" s="107"/>
      <c r="BB47" s="104"/>
      <c r="BC47" s="108"/>
      <c r="BD47" s="107"/>
      <c r="BE47" s="107"/>
      <c r="BF47" s="107"/>
      <c r="BG47" s="107"/>
      <c r="BH47" s="107"/>
      <c r="BI47" s="107"/>
      <c r="BJ47" s="107"/>
      <c r="BK47" s="107"/>
      <c r="BL47" s="107"/>
      <c r="BM47" s="107"/>
      <c r="BN47" s="107"/>
      <c r="BO47" s="109"/>
      <c r="BP47" s="106"/>
      <c r="BQ47" s="110"/>
      <c r="BR47" s="104"/>
      <c r="BS47" s="105"/>
      <c r="BT47" s="106"/>
      <c r="BU47" s="110"/>
      <c r="BV47" s="104"/>
      <c r="BW47" s="105"/>
      <c r="BX47" s="106"/>
      <c r="BY47" s="110"/>
      <c r="BZ47" s="104"/>
      <c r="CA47" s="105"/>
      <c r="CB47" s="106"/>
      <c r="CC47" s="110"/>
      <c r="CD47" s="104"/>
      <c r="CE47" s="105"/>
      <c r="CF47" s="106"/>
      <c r="CG47" s="107"/>
      <c r="CH47" s="104"/>
      <c r="CI47" s="105"/>
      <c r="CJ47" s="106"/>
      <c r="CK47" s="110"/>
      <c r="CL47" s="104"/>
      <c r="CM47" s="105"/>
      <c r="CN47" s="106"/>
      <c r="CO47" s="110"/>
      <c r="CP47" s="104"/>
      <c r="CQ47" s="105"/>
      <c r="CR47" s="106"/>
      <c r="CS47" s="110"/>
      <c r="CT47" s="104"/>
      <c r="CU47" s="105"/>
      <c r="CV47" s="106"/>
      <c r="CW47" s="110"/>
      <c r="CX47" s="104"/>
      <c r="CY47" s="105"/>
      <c r="CZ47" s="106"/>
      <c r="DA47" s="110"/>
      <c r="DB47" s="104"/>
      <c r="DC47" s="105"/>
      <c r="DD47" s="106"/>
      <c r="DE47" s="107"/>
      <c r="DF47" s="102"/>
    </row>
    <row r="48" spans="1:110" ht="7.5" customHeight="1" x14ac:dyDescent="1.2">
      <c r="B48" s="108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8"/>
      <c r="BD48" s="107"/>
      <c r="BE48" s="107"/>
      <c r="BF48" s="107"/>
      <c r="BG48" s="107"/>
      <c r="BH48" s="107"/>
      <c r="BI48" s="107"/>
      <c r="BJ48" s="107"/>
      <c r="BK48" s="107"/>
      <c r="BL48" s="107"/>
      <c r="BM48" s="107"/>
      <c r="BN48" s="107"/>
      <c r="BO48" s="109"/>
      <c r="BP48" s="107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07"/>
      <c r="CB48" s="107"/>
      <c r="CC48" s="107"/>
      <c r="CD48" s="107"/>
      <c r="CE48" s="107"/>
      <c r="CF48" s="107"/>
      <c r="CG48" s="107"/>
      <c r="CH48" s="107"/>
      <c r="CI48" s="107"/>
      <c r="CJ48" s="107"/>
      <c r="CK48" s="107"/>
      <c r="CL48" s="107"/>
      <c r="CM48" s="107"/>
      <c r="CN48" s="107"/>
      <c r="CO48" s="107"/>
      <c r="CP48" s="107"/>
      <c r="CQ48" s="107"/>
      <c r="CR48" s="107"/>
      <c r="CS48" s="107"/>
      <c r="CT48" s="107"/>
      <c r="CU48" s="107"/>
      <c r="CV48" s="107"/>
      <c r="CW48" s="107"/>
      <c r="CX48" s="107"/>
      <c r="CY48" s="107"/>
      <c r="CZ48" s="107"/>
      <c r="DA48" s="107"/>
      <c r="DB48" s="107"/>
      <c r="DC48" s="107"/>
      <c r="DD48" s="107"/>
      <c r="DE48" s="107"/>
      <c r="DF48" s="109"/>
    </row>
    <row r="49" spans="1:136" ht="42" customHeight="1" x14ac:dyDescent="1.2">
      <c r="A49" s="95"/>
      <c r="B49" s="104"/>
      <c r="C49" s="105"/>
      <c r="D49" s="106"/>
      <c r="E49" s="107"/>
      <c r="F49" s="104"/>
      <c r="G49" s="105"/>
      <c r="H49" s="106"/>
      <c r="I49" s="107"/>
      <c r="J49" s="104"/>
      <c r="K49" s="105"/>
      <c r="L49" s="106"/>
      <c r="M49" s="107"/>
      <c r="N49" s="104"/>
      <c r="O49" s="105"/>
      <c r="P49" s="106"/>
      <c r="Q49" s="107"/>
      <c r="R49" s="104"/>
      <c r="S49" s="105"/>
      <c r="T49" s="106"/>
      <c r="U49" s="107"/>
      <c r="V49" s="104"/>
      <c r="W49" s="105"/>
      <c r="X49" s="106"/>
      <c r="Y49" s="107"/>
      <c r="Z49" s="104"/>
      <c r="AA49" s="105"/>
      <c r="AB49" s="106"/>
      <c r="AC49" s="107"/>
      <c r="AD49" s="104"/>
      <c r="AE49" s="105"/>
      <c r="AF49" s="106"/>
      <c r="AG49" s="110"/>
      <c r="AH49" s="104"/>
      <c r="AI49" s="105"/>
      <c r="AJ49" s="106"/>
      <c r="AK49" s="110"/>
      <c r="AL49" s="104"/>
      <c r="AM49" s="105"/>
      <c r="AN49" s="106"/>
      <c r="AO49" s="107"/>
      <c r="AP49" s="102"/>
      <c r="AQ49" s="107"/>
      <c r="AR49" s="104"/>
      <c r="AS49" s="105"/>
      <c r="AT49" s="106"/>
      <c r="AU49" s="110"/>
      <c r="AV49" s="104"/>
      <c r="AW49" s="105"/>
      <c r="AX49" s="106"/>
      <c r="AY49" s="110"/>
      <c r="AZ49" s="104"/>
      <c r="BA49" s="105"/>
      <c r="BB49" s="106"/>
      <c r="BC49" s="108"/>
      <c r="BD49" s="107"/>
      <c r="BE49" s="107"/>
      <c r="BF49" s="107"/>
      <c r="BG49" s="107"/>
      <c r="BH49" s="107"/>
      <c r="BI49" s="107"/>
      <c r="BJ49" s="107"/>
      <c r="BK49" s="107"/>
      <c r="BL49" s="107"/>
      <c r="BM49" s="107"/>
      <c r="BN49" s="107"/>
      <c r="BO49" s="109"/>
      <c r="BP49" s="104"/>
      <c r="BQ49" s="105"/>
      <c r="BR49" s="106"/>
      <c r="BS49" s="107"/>
      <c r="BT49" s="104"/>
      <c r="BU49" s="105"/>
      <c r="BV49" s="106"/>
      <c r="BW49" s="107"/>
      <c r="BX49" s="104"/>
      <c r="BY49" s="105"/>
      <c r="BZ49" s="106"/>
      <c r="CA49" s="107"/>
      <c r="CB49" s="104"/>
      <c r="CC49" s="105"/>
      <c r="CD49" s="106"/>
      <c r="CE49" s="107"/>
      <c r="CF49" s="104"/>
      <c r="CG49" s="105"/>
      <c r="CH49" s="106"/>
      <c r="CI49" s="107"/>
      <c r="CJ49" s="104"/>
      <c r="CK49" s="105"/>
      <c r="CL49" s="106"/>
      <c r="CM49" s="107"/>
      <c r="CN49" s="104"/>
      <c r="CO49" s="105"/>
      <c r="CP49" s="106"/>
      <c r="CQ49" s="107"/>
      <c r="CR49" s="104"/>
      <c r="CS49" s="105"/>
      <c r="CT49" s="106"/>
      <c r="CU49" s="107"/>
      <c r="CV49" s="104"/>
      <c r="CW49" s="105"/>
      <c r="CX49" s="106"/>
      <c r="CY49" s="107"/>
      <c r="CZ49" s="104"/>
      <c r="DA49" s="105"/>
      <c r="DB49" s="106"/>
      <c r="DC49" s="107"/>
      <c r="DD49" s="104"/>
      <c r="DE49" s="105"/>
      <c r="DF49" s="106"/>
    </row>
    <row r="50" spans="1:136" ht="7.5" customHeight="1" x14ac:dyDescent="1.2">
      <c r="B50" s="108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8"/>
      <c r="BD50" s="107"/>
      <c r="BE50" s="107"/>
      <c r="BF50" s="107"/>
      <c r="BG50" s="107"/>
      <c r="BH50" s="107"/>
      <c r="BI50" s="107"/>
      <c r="BJ50" s="107"/>
      <c r="BK50" s="107"/>
      <c r="BL50" s="107"/>
      <c r="BM50" s="107"/>
      <c r="BN50" s="107"/>
      <c r="BO50" s="109"/>
      <c r="BP50" s="107"/>
      <c r="BQ50" s="107"/>
      <c r="BR50" s="107"/>
      <c r="BS50" s="107"/>
      <c r="BT50" s="107"/>
      <c r="BU50" s="107"/>
      <c r="BV50" s="107"/>
      <c r="BW50" s="107"/>
      <c r="BX50" s="107"/>
      <c r="BY50" s="107"/>
      <c r="BZ50" s="107"/>
      <c r="CA50" s="107"/>
      <c r="CB50" s="107"/>
      <c r="CC50" s="107"/>
      <c r="CD50" s="107"/>
      <c r="CE50" s="107"/>
      <c r="CF50" s="107"/>
      <c r="CG50" s="107"/>
      <c r="CH50" s="107"/>
      <c r="CI50" s="107"/>
      <c r="CJ50" s="107"/>
      <c r="CK50" s="107"/>
      <c r="CL50" s="107"/>
      <c r="CM50" s="107"/>
      <c r="CN50" s="107"/>
      <c r="CO50" s="107"/>
      <c r="CP50" s="107"/>
      <c r="CQ50" s="107"/>
      <c r="CR50" s="107"/>
      <c r="CS50" s="107"/>
      <c r="CT50" s="107"/>
      <c r="CU50" s="107"/>
      <c r="CV50" s="107"/>
      <c r="CW50" s="107"/>
      <c r="CX50" s="107"/>
      <c r="CY50" s="107"/>
      <c r="CZ50" s="107"/>
      <c r="DA50" s="107"/>
      <c r="DB50" s="107"/>
      <c r="DC50" s="107"/>
      <c r="DD50" s="107"/>
      <c r="DE50" s="107"/>
      <c r="DF50" s="109"/>
    </row>
    <row r="51" spans="1:136" ht="42" customHeight="1" x14ac:dyDescent="1.2">
      <c r="A51" s="95"/>
      <c r="B51" s="102"/>
      <c r="C51" s="110"/>
      <c r="D51" s="104"/>
      <c r="E51" s="105"/>
      <c r="F51" s="106"/>
      <c r="G51" s="110"/>
      <c r="H51" s="104"/>
      <c r="I51" s="105"/>
      <c r="J51" s="106"/>
      <c r="K51" s="110"/>
      <c r="L51" s="104"/>
      <c r="M51" s="105"/>
      <c r="N51" s="106"/>
      <c r="O51" s="110"/>
      <c r="P51" s="104"/>
      <c r="Q51" s="105"/>
      <c r="R51" s="106"/>
      <c r="S51" s="110"/>
      <c r="T51" s="104"/>
      <c r="U51" s="105"/>
      <c r="V51" s="106"/>
      <c r="W51" s="110"/>
      <c r="X51" s="104"/>
      <c r="Y51" s="105"/>
      <c r="Z51" s="106"/>
      <c r="AA51" s="110"/>
      <c r="AB51" s="104"/>
      <c r="AC51" s="105"/>
      <c r="AD51" s="106"/>
      <c r="AE51" s="107"/>
      <c r="AF51" s="104"/>
      <c r="AG51" s="105"/>
      <c r="AH51" s="106"/>
      <c r="AI51" s="107"/>
      <c r="AJ51" s="104"/>
      <c r="AK51" s="105"/>
      <c r="AL51" s="106"/>
      <c r="AM51" s="107"/>
      <c r="AN51" s="104"/>
      <c r="AO51" s="105"/>
      <c r="AP51" s="106"/>
      <c r="AQ51" s="107"/>
      <c r="AR51" s="102"/>
      <c r="AS51" s="107"/>
      <c r="AT51" s="104"/>
      <c r="AU51" s="105"/>
      <c r="AV51" s="106"/>
      <c r="AW51" s="107"/>
      <c r="AX51" s="104"/>
      <c r="AY51" s="105"/>
      <c r="AZ51" s="106"/>
      <c r="BA51" s="107"/>
      <c r="BB51" s="104"/>
      <c r="BC51" s="108"/>
      <c r="BD51" s="107"/>
      <c r="BE51" s="107"/>
      <c r="BF51" s="107"/>
      <c r="BG51" s="107"/>
      <c r="BH51" s="107"/>
      <c r="BI51" s="107"/>
      <c r="BJ51" s="107"/>
      <c r="BK51" s="107"/>
      <c r="BL51" s="107"/>
      <c r="BM51" s="107"/>
      <c r="BN51" s="107"/>
      <c r="BO51" s="109"/>
      <c r="BP51" s="106"/>
      <c r="BQ51" s="107"/>
      <c r="BR51" s="104"/>
      <c r="BS51" s="105"/>
      <c r="BT51" s="106"/>
      <c r="BU51" s="107"/>
      <c r="BV51" s="104"/>
      <c r="BW51" s="105"/>
      <c r="BX51" s="106"/>
      <c r="BY51" s="107"/>
      <c r="BZ51" s="104"/>
      <c r="CA51" s="105"/>
      <c r="CB51" s="106"/>
      <c r="CC51" s="107"/>
      <c r="CD51" s="104"/>
      <c r="CE51" s="105"/>
      <c r="CF51" s="106"/>
      <c r="CG51" s="107"/>
      <c r="CH51" s="104"/>
      <c r="CI51" s="105"/>
      <c r="CJ51" s="106"/>
      <c r="CK51" s="110"/>
      <c r="CL51" s="104"/>
      <c r="CM51" s="105"/>
      <c r="CN51" s="106"/>
      <c r="CO51" s="110"/>
      <c r="CP51" s="104"/>
      <c r="CQ51" s="105"/>
      <c r="CR51" s="106"/>
      <c r="CS51" s="110"/>
      <c r="CT51" s="104"/>
      <c r="CU51" s="105"/>
      <c r="CV51" s="106"/>
      <c r="CW51" s="110"/>
      <c r="CX51" s="104"/>
      <c r="CY51" s="105"/>
      <c r="CZ51" s="106"/>
      <c r="DA51" s="110"/>
      <c r="DB51" s="104"/>
      <c r="DC51" s="105"/>
      <c r="DD51" s="106"/>
      <c r="DE51" s="107"/>
      <c r="DF51" s="102"/>
    </row>
    <row r="52" spans="1:136" ht="7.5" customHeight="1" x14ac:dyDescent="1.2">
      <c r="B52" s="108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14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6"/>
      <c r="BP52" s="107"/>
      <c r="BQ52" s="107"/>
      <c r="BR52" s="107"/>
      <c r="BS52" s="107"/>
      <c r="BT52" s="107"/>
      <c r="BU52" s="107"/>
      <c r="BV52" s="107"/>
      <c r="BW52" s="107"/>
      <c r="BX52" s="107"/>
      <c r="BY52" s="107"/>
      <c r="BZ52" s="107"/>
      <c r="CA52" s="107"/>
      <c r="CB52" s="107"/>
      <c r="CC52" s="107"/>
      <c r="CD52" s="107"/>
      <c r="CE52" s="107"/>
      <c r="CF52" s="107"/>
      <c r="CG52" s="107"/>
      <c r="CH52" s="107"/>
      <c r="CI52" s="107"/>
      <c r="CJ52" s="107"/>
      <c r="CK52" s="107"/>
      <c r="CL52" s="107"/>
      <c r="CM52" s="107"/>
      <c r="CN52" s="107"/>
      <c r="CO52" s="107"/>
      <c r="CP52" s="107"/>
      <c r="CQ52" s="107"/>
      <c r="CR52" s="107"/>
      <c r="CS52" s="107"/>
      <c r="CT52" s="107"/>
      <c r="CU52" s="107"/>
      <c r="CV52" s="107"/>
      <c r="CW52" s="107"/>
      <c r="CX52" s="107"/>
      <c r="CY52" s="107"/>
      <c r="CZ52" s="107"/>
      <c r="DA52" s="107"/>
      <c r="DB52" s="107"/>
      <c r="DC52" s="107"/>
      <c r="DD52" s="107"/>
      <c r="DE52" s="107"/>
      <c r="DF52" s="109"/>
    </row>
    <row r="53" spans="1:136" ht="45" customHeight="1" x14ac:dyDescent="1.2">
      <c r="B53" s="104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  <c r="BL53" s="105"/>
      <c r="BM53" s="105"/>
      <c r="BN53" s="105"/>
      <c r="BO53" s="105"/>
      <c r="BP53" s="105"/>
      <c r="BQ53" s="105"/>
      <c r="BR53" s="105"/>
      <c r="BS53" s="105"/>
      <c r="BT53" s="105"/>
      <c r="BU53" s="105"/>
      <c r="BV53" s="105"/>
      <c r="BW53" s="105"/>
      <c r="BX53" s="105"/>
      <c r="BY53" s="105"/>
      <c r="BZ53" s="105"/>
      <c r="CA53" s="105"/>
      <c r="CB53" s="105"/>
      <c r="CC53" s="105"/>
      <c r="CD53" s="105"/>
      <c r="CE53" s="105"/>
      <c r="CF53" s="105"/>
      <c r="CG53" s="105"/>
      <c r="CH53" s="105"/>
      <c r="CI53" s="105"/>
      <c r="CJ53" s="105"/>
      <c r="CK53" s="105"/>
      <c r="CL53" s="105"/>
      <c r="CM53" s="105"/>
      <c r="CN53" s="105"/>
      <c r="CO53" s="105"/>
      <c r="CP53" s="105"/>
      <c r="CQ53" s="105"/>
      <c r="CR53" s="105"/>
      <c r="CS53" s="105"/>
      <c r="CT53" s="105"/>
      <c r="CU53" s="105"/>
      <c r="CV53" s="105"/>
      <c r="CW53" s="105"/>
      <c r="CX53" s="105"/>
      <c r="CY53" s="105"/>
      <c r="CZ53" s="105"/>
      <c r="DA53" s="105"/>
      <c r="DB53" s="105"/>
      <c r="DC53" s="105"/>
      <c r="DD53" s="105"/>
      <c r="DE53" s="105"/>
      <c r="DF53" s="106"/>
    </row>
    <row r="54" spans="1:136" ht="45" customHeight="1" x14ac:dyDescent="1.2"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07"/>
      <c r="BG54" s="107"/>
      <c r="BH54" s="107"/>
      <c r="BI54" s="107"/>
      <c r="BJ54" s="107"/>
      <c r="BK54" s="107"/>
      <c r="BL54" s="107"/>
      <c r="BM54" s="107"/>
      <c r="BN54" s="107"/>
      <c r="BO54" s="107"/>
      <c r="BP54" s="107"/>
      <c r="BQ54" s="107"/>
      <c r="BR54" s="107"/>
      <c r="BS54" s="107"/>
      <c r="BT54" s="107"/>
      <c r="BU54" s="107"/>
      <c r="BV54" s="107"/>
      <c r="BW54" s="107"/>
      <c r="BX54" s="107"/>
      <c r="BY54" s="107"/>
      <c r="BZ54" s="107"/>
      <c r="CA54" s="107"/>
      <c r="CB54" s="107"/>
      <c r="CC54" s="107"/>
      <c r="CD54" s="107"/>
      <c r="CE54" s="107"/>
      <c r="CF54" s="107"/>
      <c r="CG54" s="107"/>
      <c r="CH54" s="107"/>
      <c r="CI54" s="107"/>
      <c r="CJ54" s="107"/>
      <c r="CK54" s="107"/>
      <c r="CL54" s="107"/>
      <c r="CM54" s="107"/>
      <c r="CN54" s="107"/>
      <c r="CO54" s="107"/>
      <c r="CP54" s="107"/>
      <c r="CQ54" s="107"/>
      <c r="CR54" s="107"/>
      <c r="CS54" s="107"/>
      <c r="CT54" s="107"/>
      <c r="CU54" s="107"/>
      <c r="CV54" s="107"/>
      <c r="CW54" s="107"/>
      <c r="CX54" s="107"/>
      <c r="CY54" s="107"/>
      <c r="CZ54" s="107"/>
      <c r="DA54" s="107"/>
      <c r="DB54" s="107"/>
      <c r="DC54" s="107"/>
      <c r="DD54" s="107"/>
      <c r="DE54" s="107"/>
      <c r="DF54" s="107"/>
    </row>
    <row r="55" spans="1:136" ht="94.5" thickBot="1" x14ac:dyDescent="1.25"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7"/>
      <c r="BE55" s="117"/>
      <c r="BF55" s="153" t="s">
        <v>51</v>
      </c>
      <c r="BG55" s="153"/>
      <c r="BH55" s="153"/>
      <c r="BI55" s="153"/>
      <c r="BJ55" s="153"/>
      <c r="BK55" s="118"/>
      <c r="BL55" s="117"/>
      <c r="BM55" s="117"/>
      <c r="BN55" s="117"/>
      <c r="BO55" s="117"/>
      <c r="BP55" s="117"/>
      <c r="BQ55" s="117"/>
      <c r="BR55" s="117"/>
      <c r="BS55" s="117"/>
      <c r="BT55" s="117"/>
      <c r="BU55" s="117"/>
      <c r="BV55" s="117"/>
      <c r="BW55" s="117"/>
      <c r="BX55" s="117"/>
      <c r="BY55" s="117"/>
      <c r="BZ55" s="11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</row>
    <row r="56" spans="1:136" ht="45" customHeight="1" x14ac:dyDescent="1.2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7"/>
      <c r="BF56" s="107"/>
      <c r="BG56" s="107"/>
      <c r="BH56" s="107"/>
      <c r="BI56" s="107"/>
      <c r="BJ56" s="107"/>
      <c r="BK56" s="107"/>
      <c r="BL56" s="107"/>
      <c r="BM56" s="107"/>
      <c r="BN56" s="107"/>
      <c r="BO56" s="107"/>
      <c r="BP56" s="107"/>
      <c r="BQ56" s="107"/>
      <c r="BR56" s="107"/>
      <c r="BS56" s="107"/>
      <c r="BT56" s="107"/>
      <c r="BU56" s="107"/>
      <c r="BV56" s="107"/>
      <c r="BW56" s="107"/>
      <c r="BX56" s="107"/>
      <c r="BY56" s="107"/>
      <c r="BZ56" s="107"/>
      <c r="CA56" s="107"/>
      <c r="CB56" s="107"/>
      <c r="CC56" s="107"/>
      <c r="CD56" s="107"/>
      <c r="CE56" s="107"/>
      <c r="CF56" s="107"/>
      <c r="CG56" s="107"/>
      <c r="CH56" s="107"/>
      <c r="CI56" s="107"/>
      <c r="CJ56" s="107"/>
      <c r="CK56" s="107"/>
      <c r="CL56" s="107"/>
      <c r="CM56" s="107"/>
      <c r="CN56" s="107"/>
      <c r="CO56" s="107"/>
      <c r="CP56" s="107"/>
      <c r="CQ56" s="107"/>
      <c r="CR56" s="107"/>
      <c r="CS56" s="107"/>
      <c r="CT56" s="107"/>
      <c r="CU56" s="107"/>
      <c r="CV56" s="107"/>
      <c r="CW56" s="107"/>
      <c r="CX56" s="107"/>
      <c r="CY56" s="107"/>
      <c r="CZ56" s="107"/>
      <c r="DA56" s="107"/>
      <c r="DB56" s="107"/>
      <c r="DC56" s="107"/>
      <c r="DD56" s="107"/>
      <c r="DE56" s="107"/>
      <c r="DF56" s="107"/>
      <c r="DG56" s="107"/>
      <c r="DH56" s="107"/>
      <c r="DI56" s="107"/>
      <c r="DJ56" s="107"/>
      <c r="DK56" s="107"/>
      <c r="DL56" s="107"/>
      <c r="DM56" s="107"/>
      <c r="DN56" s="107"/>
      <c r="DO56" s="107"/>
      <c r="DP56" s="107"/>
      <c r="DQ56" s="107"/>
      <c r="DR56" s="107"/>
      <c r="DS56" s="107"/>
      <c r="DT56" s="107"/>
      <c r="DU56" s="107"/>
      <c r="DV56" s="107"/>
      <c r="DW56" s="107"/>
      <c r="DX56" s="107"/>
      <c r="DY56" s="107"/>
      <c r="DZ56" s="107"/>
      <c r="EA56" s="107"/>
      <c r="EB56" s="107"/>
      <c r="EC56" s="107"/>
      <c r="ED56" s="107"/>
      <c r="EE56" s="107"/>
      <c r="EF56" s="107"/>
    </row>
    <row r="57" spans="1:136" ht="163.5" customHeight="1" x14ac:dyDescent="1.2">
      <c r="B57" s="97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9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97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9"/>
      <c r="CA57" s="101"/>
      <c r="CB57" s="101"/>
      <c r="CC57" s="101"/>
      <c r="CD57" s="101"/>
      <c r="CE57" s="101"/>
      <c r="CF57" s="101"/>
      <c r="CG57" s="101"/>
      <c r="CH57" s="101"/>
      <c r="CI57" s="100"/>
      <c r="CJ57" s="100"/>
      <c r="CK57" s="100"/>
      <c r="CL57" s="100"/>
      <c r="CM57" s="100"/>
      <c r="CN57" s="100"/>
      <c r="CO57" s="100"/>
      <c r="CP57" s="100"/>
      <c r="CQ57" s="100"/>
      <c r="CR57" s="100"/>
      <c r="CS57" s="100"/>
      <c r="CT57" s="100"/>
      <c r="CU57" s="100"/>
      <c r="CV57" s="100"/>
      <c r="CW57" s="100"/>
      <c r="CX57" s="100"/>
      <c r="CY57" s="100"/>
      <c r="CZ57" s="100"/>
      <c r="DA57" s="100"/>
      <c r="DB57" s="100"/>
      <c r="DC57" s="100"/>
      <c r="DD57" s="100"/>
      <c r="DE57" s="100"/>
      <c r="DF57" s="100"/>
      <c r="DG57" s="100"/>
      <c r="DH57" s="100"/>
      <c r="DI57" s="100"/>
      <c r="DJ57" s="100"/>
      <c r="DK57" s="100"/>
      <c r="DL57" s="100"/>
      <c r="DM57" s="100"/>
      <c r="DN57" s="100"/>
      <c r="DO57" s="100"/>
      <c r="DP57" s="100"/>
      <c r="DQ57" s="100"/>
      <c r="DR57" s="100"/>
      <c r="DS57" s="100"/>
      <c r="DT57" s="100"/>
      <c r="DU57" s="100"/>
      <c r="DV57" s="100"/>
      <c r="DW57" s="100"/>
      <c r="DX57" s="100"/>
      <c r="DY57" s="100"/>
      <c r="DZ57" s="100"/>
      <c r="EA57" s="100"/>
      <c r="EB57" s="100"/>
      <c r="EC57" s="100"/>
      <c r="ED57" s="100"/>
      <c r="EE57" s="100"/>
      <c r="EF57" s="100"/>
    </row>
    <row r="58" spans="1:136" ht="42" customHeight="1" x14ac:dyDescent="1.2">
      <c r="A58" s="95"/>
      <c r="B58" s="104"/>
      <c r="C58" s="105"/>
      <c r="D58" s="106"/>
      <c r="E58" s="107"/>
      <c r="F58" s="104"/>
      <c r="G58" s="105"/>
      <c r="H58" s="106"/>
      <c r="I58" s="107"/>
      <c r="J58" s="104"/>
      <c r="K58" s="105"/>
      <c r="L58" s="106"/>
      <c r="M58" s="107"/>
      <c r="N58" s="104"/>
      <c r="O58" s="105"/>
      <c r="P58" s="106"/>
      <c r="Q58" s="107"/>
      <c r="R58" s="104"/>
      <c r="S58" s="105"/>
      <c r="T58" s="106"/>
      <c r="U58" s="107"/>
      <c r="V58" s="104"/>
      <c r="W58" s="105"/>
      <c r="X58" s="106"/>
      <c r="Y58" s="107"/>
      <c r="Z58" s="104"/>
      <c r="AA58" s="105"/>
      <c r="AB58" s="106"/>
      <c r="AC58" s="107"/>
      <c r="AD58" s="102"/>
      <c r="AP58" s="104"/>
      <c r="AQ58" s="105"/>
      <c r="AR58" s="106"/>
      <c r="AS58" s="107"/>
      <c r="AT58" s="104"/>
      <c r="AU58" s="105"/>
      <c r="AV58" s="106"/>
      <c r="AW58" s="107"/>
      <c r="AX58" s="104"/>
      <c r="AY58" s="105"/>
      <c r="AZ58" s="106"/>
      <c r="BA58" s="107"/>
      <c r="BB58" s="104"/>
      <c r="BC58" s="105"/>
      <c r="BD58" s="106"/>
      <c r="BE58" s="107"/>
      <c r="BF58" s="104"/>
      <c r="BG58" s="105"/>
      <c r="BH58" s="106"/>
      <c r="BI58" s="107"/>
      <c r="BJ58" s="104"/>
      <c r="BK58" s="105"/>
      <c r="BL58" s="106"/>
      <c r="BM58" s="107"/>
      <c r="BN58" s="104"/>
      <c r="BO58" s="105"/>
      <c r="BP58" s="106"/>
      <c r="BQ58" s="107"/>
      <c r="BR58" s="104"/>
      <c r="BS58" s="105"/>
      <c r="BT58" s="106"/>
      <c r="BU58" s="107"/>
      <c r="BV58" s="104"/>
      <c r="BW58" s="105"/>
      <c r="BX58" s="106"/>
      <c r="BY58" s="107"/>
      <c r="BZ58" s="102"/>
      <c r="CA58" s="107"/>
      <c r="CB58" s="107"/>
      <c r="CC58" s="107"/>
      <c r="CD58" s="107"/>
      <c r="CE58" s="107"/>
      <c r="CF58" s="107"/>
      <c r="CG58" s="107"/>
      <c r="CH58" s="107"/>
    </row>
    <row r="59" spans="1:136" ht="7.5" customHeight="1" x14ac:dyDescent="1.2">
      <c r="B59" s="108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9"/>
      <c r="AP59" s="108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  <c r="BW59" s="107"/>
      <c r="BX59" s="107"/>
      <c r="BY59" s="107"/>
      <c r="BZ59" s="109"/>
      <c r="CA59" s="107"/>
      <c r="CB59" s="107"/>
      <c r="CC59" s="107"/>
      <c r="CD59" s="107"/>
      <c r="CE59" s="107"/>
      <c r="CF59" s="107"/>
      <c r="CG59" s="107"/>
      <c r="CH59" s="107"/>
    </row>
    <row r="60" spans="1:136" ht="42" customHeight="1" x14ac:dyDescent="1.2">
      <c r="A60" s="95"/>
      <c r="B60" s="102"/>
      <c r="C60" s="110"/>
      <c r="D60" s="104"/>
      <c r="E60" s="105"/>
      <c r="F60" s="106"/>
      <c r="G60" s="110"/>
      <c r="H60" s="104"/>
      <c r="I60" s="105"/>
      <c r="J60" s="106"/>
      <c r="K60" s="110"/>
      <c r="L60" s="104"/>
      <c r="M60" s="105"/>
      <c r="N60" s="106"/>
      <c r="O60" s="110"/>
      <c r="P60" s="104"/>
      <c r="Q60" s="105"/>
      <c r="R60" s="106"/>
      <c r="S60" s="110"/>
      <c r="T60" s="104"/>
      <c r="U60" s="105"/>
      <c r="V60" s="106"/>
      <c r="W60" s="110"/>
      <c r="X60" s="104"/>
      <c r="Y60" s="105"/>
      <c r="Z60" s="106"/>
      <c r="AA60" s="110"/>
      <c r="AB60" s="104"/>
      <c r="AC60" s="105"/>
      <c r="AD60" s="106"/>
      <c r="AP60" s="102"/>
      <c r="AQ60" s="110"/>
      <c r="AR60" s="104"/>
      <c r="AS60" s="105"/>
      <c r="AT60" s="106"/>
      <c r="AU60" s="110"/>
      <c r="AV60" s="104"/>
      <c r="AW60" s="105"/>
      <c r="AX60" s="106"/>
      <c r="AY60" s="110"/>
      <c r="AZ60" s="104"/>
      <c r="BA60" s="105"/>
      <c r="BB60" s="106"/>
      <c r="BC60" s="110"/>
      <c r="BD60" s="104"/>
      <c r="BE60" s="105"/>
      <c r="BF60" s="106"/>
      <c r="BG60" s="110"/>
      <c r="BH60" s="104"/>
      <c r="BI60" s="105"/>
      <c r="BJ60" s="106"/>
      <c r="BK60" s="110"/>
      <c r="BL60" s="104"/>
      <c r="BM60" s="105"/>
      <c r="BN60" s="106"/>
      <c r="BO60" s="107"/>
      <c r="BP60" s="104"/>
      <c r="BQ60" s="105"/>
      <c r="BR60" s="106"/>
      <c r="BS60" s="107"/>
      <c r="BT60" s="104"/>
      <c r="BU60" s="105"/>
      <c r="BV60" s="106"/>
      <c r="BW60" s="107"/>
      <c r="BX60" s="104"/>
      <c r="BY60" s="105"/>
      <c r="BZ60" s="106"/>
      <c r="CA60" s="107"/>
      <c r="CB60" s="107"/>
      <c r="CC60" s="107"/>
      <c r="CD60" s="107"/>
      <c r="CE60" s="107"/>
      <c r="CF60" s="107"/>
      <c r="CG60" s="107"/>
      <c r="CH60" s="107"/>
    </row>
    <row r="61" spans="1:136" ht="7.5" customHeight="1" x14ac:dyDescent="1.2">
      <c r="B61" s="108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9"/>
      <c r="AP61" s="108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  <c r="BW61" s="107"/>
      <c r="BX61" s="107"/>
      <c r="BY61" s="107"/>
      <c r="BZ61" s="109"/>
      <c r="CA61" s="107"/>
      <c r="CB61" s="107"/>
      <c r="CC61" s="107"/>
      <c r="CD61" s="107"/>
      <c r="CE61" s="107"/>
      <c r="CF61" s="107"/>
      <c r="CG61" s="107"/>
      <c r="CH61" s="107"/>
    </row>
    <row r="62" spans="1:136" ht="42" customHeight="1" x14ac:dyDescent="1.2">
      <c r="A62" s="95"/>
      <c r="B62" s="104"/>
      <c r="C62" s="105"/>
      <c r="D62" s="106"/>
      <c r="E62" s="107"/>
      <c r="F62" s="104"/>
      <c r="G62" s="105"/>
      <c r="H62" s="106"/>
      <c r="I62" s="107"/>
      <c r="J62" s="104"/>
      <c r="K62" s="105"/>
      <c r="L62" s="106"/>
      <c r="M62" s="107"/>
      <c r="N62" s="104"/>
      <c r="O62" s="105"/>
      <c r="P62" s="106"/>
      <c r="Q62" s="107"/>
      <c r="R62" s="104"/>
      <c r="S62" s="105"/>
      <c r="T62" s="106"/>
      <c r="U62" s="107"/>
      <c r="V62" s="104"/>
      <c r="W62" s="105"/>
      <c r="X62" s="106"/>
      <c r="Y62" s="107"/>
      <c r="Z62" s="104"/>
      <c r="AA62" s="105"/>
      <c r="AB62" s="106"/>
      <c r="AC62" s="107"/>
      <c r="AD62" s="102"/>
      <c r="AP62" s="104"/>
      <c r="AQ62" s="105"/>
      <c r="AR62" s="106"/>
      <c r="AS62" s="107"/>
      <c r="AT62" s="104"/>
      <c r="AU62" s="105"/>
      <c r="AV62" s="106"/>
      <c r="AW62" s="107"/>
      <c r="AX62" s="104"/>
      <c r="AY62" s="105"/>
      <c r="AZ62" s="106"/>
      <c r="BA62" s="107"/>
      <c r="BB62" s="104"/>
      <c r="BC62" s="105"/>
      <c r="BD62" s="106"/>
      <c r="BE62" s="107"/>
      <c r="BF62" s="104"/>
      <c r="BG62" s="105"/>
      <c r="BH62" s="106"/>
      <c r="BI62" s="107"/>
      <c r="BJ62" s="104"/>
      <c r="BK62" s="105"/>
      <c r="BL62" s="106"/>
      <c r="BM62" s="107"/>
      <c r="BN62" s="104"/>
      <c r="BO62" s="105"/>
      <c r="BP62" s="106"/>
      <c r="BQ62" s="107"/>
      <c r="BR62" s="104"/>
      <c r="BS62" s="105"/>
      <c r="BT62" s="106"/>
      <c r="BU62" s="107"/>
      <c r="BV62" s="104"/>
      <c r="BW62" s="105"/>
      <c r="BX62" s="106"/>
      <c r="BY62" s="107"/>
      <c r="BZ62" s="102"/>
      <c r="CA62" s="107"/>
      <c r="CB62" s="107"/>
      <c r="CC62" s="107"/>
      <c r="CD62" s="107"/>
      <c r="CE62" s="107"/>
      <c r="CF62" s="107"/>
      <c r="CG62" s="107"/>
      <c r="CH62" s="107"/>
    </row>
    <row r="63" spans="1:136" ht="7.5" customHeight="1" x14ac:dyDescent="1.2">
      <c r="B63" s="108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9"/>
      <c r="AP63" s="108"/>
      <c r="AQ63" s="107"/>
      <c r="AR63" s="107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  <c r="BW63" s="107"/>
      <c r="BX63" s="107"/>
      <c r="BY63" s="107"/>
      <c r="BZ63" s="109"/>
      <c r="CA63" s="107"/>
      <c r="CB63" s="107"/>
      <c r="CC63" s="107"/>
      <c r="CD63" s="107"/>
      <c r="CE63" s="107"/>
      <c r="CF63" s="107"/>
      <c r="CG63" s="107"/>
      <c r="CH63" s="107"/>
    </row>
    <row r="64" spans="1:136" ht="42" customHeight="1" x14ac:dyDescent="1.2">
      <c r="A64" s="95"/>
      <c r="B64" s="102"/>
      <c r="C64" s="110"/>
      <c r="D64" s="104"/>
      <c r="E64" s="105"/>
      <c r="F64" s="106"/>
      <c r="G64" s="110"/>
      <c r="H64" s="104"/>
      <c r="I64" s="105"/>
      <c r="J64" s="106"/>
      <c r="K64" s="110"/>
      <c r="L64" s="104"/>
      <c r="M64" s="105"/>
      <c r="N64" s="106"/>
      <c r="O64" s="110"/>
      <c r="P64" s="104"/>
      <c r="Q64" s="105"/>
      <c r="R64" s="106"/>
      <c r="S64" s="110"/>
      <c r="T64" s="104"/>
      <c r="U64" s="105"/>
      <c r="V64" s="106"/>
      <c r="W64" s="110"/>
      <c r="X64" s="104"/>
      <c r="Y64" s="105"/>
      <c r="Z64" s="106"/>
      <c r="AA64" s="110"/>
      <c r="AB64" s="104"/>
      <c r="AC64" s="105"/>
      <c r="AD64" s="106"/>
      <c r="AP64" s="102"/>
      <c r="AQ64" s="110"/>
      <c r="AR64" s="104"/>
      <c r="AS64" s="105"/>
      <c r="AT64" s="106"/>
      <c r="AU64" s="110"/>
      <c r="AV64" s="104"/>
      <c r="AW64" s="105"/>
      <c r="AX64" s="106"/>
      <c r="AY64" s="110"/>
      <c r="AZ64" s="104"/>
      <c r="BA64" s="105"/>
      <c r="BB64" s="106"/>
      <c r="BC64" s="110"/>
      <c r="BD64" s="104"/>
      <c r="BE64" s="105"/>
      <c r="BF64" s="106"/>
      <c r="BG64" s="110"/>
      <c r="BH64" s="104"/>
      <c r="BI64" s="105"/>
      <c r="BJ64" s="106"/>
      <c r="BK64" s="110"/>
      <c r="BL64" s="104"/>
      <c r="BM64" s="105"/>
      <c r="BN64" s="106"/>
      <c r="BO64" s="107"/>
      <c r="BP64" s="104"/>
      <c r="BQ64" s="105"/>
      <c r="BR64" s="106"/>
      <c r="BS64" s="107"/>
      <c r="BT64" s="104"/>
      <c r="BU64" s="105"/>
      <c r="BV64" s="106"/>
      <c r="BW64" s="107"/>
      <c r="BX64" s="104"/>
      <c r="BY64" s="105"/>
      <c r="BZ64" s="106"/>
      <c r="CA64" s="107"/>
      <c r="CB64" s="107"/>
      <c r="CC64" s="107"/>
      <c r="CD64" s="107"/>
      <c r="CE64" s="107"/>
      <c r="CF64" s="107"/>
      <c r="CG64" s="107"/>
      <c r="CH64" s="107"/>
    </row>
    <row r="65" spans="1:86" ht="7.5" customHeight="1" x14ac:dyDescent="1.2">
      <c r="B65" s="108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9"/>
      <c r="AP65" s="108"/>
      <c r="AQ65" s="107"/>
      <c r="AR65" s="107"/>
      <c r="AS65" s="107"/>
      <c r="AT65" s="107"/>
      <c r="AU65" s="107"/>
      <c r="AV65" s="107"/>
      <c r="AW65" s="107"/>
      <c r="AX65" s="107"/>
      <c r="AY65" s="107"/>
      <c r="AZ65" s="107"/>
      <c r="BA65" s="107"/>
      <c r="BB65" s="107"/>
      <c r="BC65" s="107"/>
      <c r="BD65" s="107"/>
      <c r="BE65" s="107"/>
      <c r="BF65" s="107"/>
      <c r="BG65" s="107"/>
      <c r="BH65" s="107"/>
      <c r="BI65" s="107"/>
      <c r="BJ65" s="107"/>
      <c r="BK65" s="107"/>
      <c r="BL65" s="107"/>
      <c r="BM65" s="107"/>
      <c r="BN65" s="107"/>
      <c r="BO65" s="107"/>
      <c r="BP65" s="107"/>
      <c r="BQ65" s="107"/>
      <c r="BR65" s="107"/>
      <c r="BS65" s="107"/>
      <c r="BT65" s="107"/>
      <c r="BU65" s="107"/>
      <c r="BV65" s="107"/>
      <c r="BW65" s="107"/>
      <c r="BX65" s="107"/>
      <c r="BY65" s="107"/>
      <c r="BZ65" s="109"/>
      <c r="CA65" s="107"/>
      <c r="CB65" s="107"/>
      <c r="CC65" s="107"/>
      <c r="CD65" s="107"/>
      <c r="CE65" s="107"/>
      <c r="CF65" s="107"/>
      <c r="CG65" s="107"/>
      <c r="CH65" s="107"/>
    </row>
    <row r="66" spans="1:86" ht="42" customHeight="1" x14ac:dyDescent="1.2">
      <c r="A66" s="95"/>
      <c r="B66" s="104"/>
      <c r="C66" s="105"/>
      <c r="D66" s="106"/>
      <c r="E66" s="107"/>
      <c r="F66" s="104"/>
      <c r="G66" s="105"/>
      <c r="H66" s="106"/>
      <c r="I66" s="107"/>
      <c r="J66" s="104"/>
      <c r="K66" s="105"/>
      <c r="L66" s="106"/>
      <c r="M66" s="107"/>
      <c r="N66" s="104"/>
      <c r="O66" s="105"/>
      <c r="P66" s="106"/>
      <c r="Q66" s="107"/>
      <c r="R66" s="104"/>
      <c r="S66" s="105"/>
      <c r="T66" s="106"/>
      <c r="U66" s="107"/>
      <c r="V66" s="104"/>
      <c r="W66" s="105"/>
      <c r="X66" s="106"/>
      <c r="Y66" s="107"/>
      <c r="Z66" s="104"/>
      <c r="AA66" s="105"/>
      <c r="AB66" s="106"/>
      <c r="AC66" s="107"/>
      <c r="AD66" s="102"/>
      <c r="AP66" s="104"/>
      <c r="AQ66" s="105"/>
      <c r="AR66" s="106"/>
      <c r="AS66" s="107"/>
      <c r="AT66" s="104"/>
      <c r="AU66" s="105"/>
      <c r="AV66" s="106"/>
      <c r="AW66" s="107"/>
      <c r="AX66" s="104"/>
      <c r="AY66" s="105"/>
      <c r="AZ66" s="106"/>
      <c r="BA66" s="107"/>
      <c r="BB66" s="104"/>
      <c r="BC66" s="105"/>
      <c r="BD66" s="106"/>
      <c r="BE66" s="107"/>
      <c r="BF66" s="104"/>
      <c r="BG66" s="105"/>
      <c r="BH66" s="106"/>
      <c r="BI66" s="107"/>
      <c r="BJ66" s="104"/>
      <c r="BK66" s="105"/>
      <c r="BL66" s="106"/>
      <c r="BM66" s="107"/>
      <c r="BN66" s="104"/>
      <c r="BO66" s="105"/>
      <c r="BP66" s="106"/>
      <c r="BQ66" s="107"/>
      <c r="BR66" s="104"/>
      <c r="BS66" s="105"/>
      <c r="BT66" s="106"/>
      <c r="BU66" s="107"/>
      <c r="BV66" s="104"/>
      <c r="BW66" s="105"/>
      <c r="BX66" s="106"/>
      <c r="BY66" s="107"/>
      <c r="BZ66" s="102"/>
      <c r="CA66" s="107"/>
      <c r="CB66" s="107"/>
      <c r="CC66" s="107"/>
      <c r="CD66" s="107"/>
      <c r="CE66" s="107"/>
      <c r="CF66" s="107"/>
      <c r="CG66" s="107"/>
      <c r="CH66" s="107"/>
    </row>
    <row r="67" spans="1:86" ht="7.5" customHeight="1" x14ac:dyDescent="1.2">
      <c r="B67" s="108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9"/>
      <c r="AP67" s="108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  <c r="BW67" s="107"/>
      <c r="BX67" s="107"/>
      <c r="BY67" s="107"/>
      <c r="BZ67" s="109"/>
    </row>
    <row r="68" spans="1:86" ht="42" customHeight="1" x14ac:dyDescent="1.2">
      <c r="A68" s="95"/>
      <c r="B68" s="102"/>
      <c r="C68" s="110"/>
      <c r="D68" s="104"/>
      <c r="E68" s="105"/>
      <c r="F68" s="106"/>
      <c r="G68" s="110"/>
      <c r="H68" s="104"/>
      <c r="I68" s="105"/>
      <c r="J68" s="106"/>
      <c r="K68" s="110"/>
      <c r="L68" s="104"/>
      <c r="M68" s="105"/>
      <c r="N68" s="106"/>
      <c r="O68" s="110"/>
      <c r="P68" s="104"/>
      <c r="Q68" s="105"/>
      <c r="R68" s="106"/>
      <c r="S68" s="110"/>
      <c r="T68" s="104"/>
      <c r="U68" s="105"/>
      <c r="V68" s="106"/>
      <c r="W68" s="110"/>
      <c r="X68" s="104"/>
      <c r="Y68" s="105"/>
      <c r="Z68" s="106"/>
      <c r="AA68" s="110"/>
      <c r="AB68" s="104"/>
      <c r="AC68" s="105"/>
      <c r="AD68" s="106"/>
      <c r="AP68" s="102"/>
      <c r="AQ68" s="110"/>
      <c r="AR68" s="104"/>
      <c r="AS68" s="105"/>
      <c r="AT68" s="106"/>
      <c r="AU68" s="110"/>
      <c r="AV68" s="104"/>
      <c r="AW68" s="105"/>
      <c r="AX68" s="106"/>
      <c r="AY68" s="110"/>
      <c r="AZ68" s="104"/>
      <c r="BA68" s="105"/>
      <c r="BB68" s="106"/>
      <c r="BC68" s="110"/>
      <c r="BD68" s="104"/>
      <c r="BE68" s="105"/>
      <c r="BF68" s="106"/>
      <c r="BG68" s="110"/>
      <c r="BH68" s="104"/>
      <c r="BI68" s="105"/>
      <c r="BJ68" s="106"/>
      <c r="BK68" s="110"/>
      <c r="BL68" s="104"/>
      <c r="BM68" s="105"/>
      <c r="BN68" s="106"/>
      <c r="BO68" s="107"/>
      <c r="BP68" s="104"/>
      <c r="BQ68" s="105"/>
      <c r="BR68" s="106"/>
      <c r="BS68" s="107"/>
      <c r="BT68" s="104"/>
      <c r="BU68" s="105"/>
      <c r="BV68" s="106"/>
      <c r="BW68" s="107"/>
      <c r="BX68" s="104"/>
      <c r="BY68" s="105"/>
      <c r="BZ68" s="106"/>
    </row>
    <row r="69" spans="1:86" ht="7.5" customHeight="1" x14ac:dyDescent="1.2">
      <c r="B69" s="108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9"/>
      <c r="AP69" s="108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  <c r="BW69" s="107"/>
      <c r="BX69" s="107"/>
      <c r="BY69" s="107"/>
      <c r="BZ69" s="109"/>
    </row>
    <row r="70" spans="1:86" ht="42" customHeight="1" x14ac:dyDescent="1.2">
      <c r="A70" s="95"/>
      <c r="B70" s="104"/>
      <c r="C70" s="105"/>
      <c r="D70" s="106"/>
      <c r="E70" s="107"/>
      <c r="F70" s="104"/>
      <c r="G70" s="105"/>
      <c r="H70" s="106"/>
      <c r="I70" s="107"/>
      <c r="J70" s="104"/>
      <c r="K70" s="105"/>
      <c r="L70" s="106"/>
      <c r="M70" s="107"/>
      <c r="N70" s="104"/>
      <c r="O70" s="105"/>
      <c r="P70" s="106"/>
      <c r="Q70" s="107"/>
      <c r="R70" s="104"/>
      <c r="S70" s="105"/>
      <c r="T70" s="106"/>
      <c r="U70" s="107"/>
      <c r="V70" s="104"/>
      <c r="W70" s="105"/>
      <c r="X70" s="106"/>
      <c r="Y70" s="107"/>
      <c r="Z70" s="104"/>
      <c r="AA70" s="105"/>
      <c r="AB70" s="106"/>
      <c r="AC70" s="107"/>
      <c r="AD70" s="102"/>
      <c r="AP70" s="104"/>
      <c r="AQ70" s="105"/>
      <c r="AR70" s="106"/>
      <c r="AS70" s="107"/>
      <c r="AT70" s="104"/>
      <c r="AU70" s="105"/>
      <c r="AV70" s="106"/>
      <c r="AW70" s="107"/>
      <c r="AX70" s="104"/>
      <c r="AY70" s="105"/>
      <c r="AZ70" s="106"/>
      <c r="BA70" s="107"/>
      <c r="BB70" s="104"/>
      <c r="BC70" s="105"/>
      <c r="BD70" s="106"/>
      <c r="BE70" s="107"/>
      <c r="BF70" s="104"/>
      <c r="BG70" s="105"/>
      <c r="BH70" s="106"/>
      <c r="BI70" s="107"/>
      <c r="BJ70" s="104"/>
      <c r="BK70" s="105"/>
      <c r="BL70" s="106"/>
      <c r="BM70" s="107"/>
      <c r="BN70" s="104"/>
      <c r="BO70" s="105"/>
      <c r="BP70" s="106"/>
      <c r="BQ70" s="107"/>
      <c r="BR70" s="104"/>
      <c r="BS70" s="105"/>
      <c r="BT70" s="106"/>
      <c r="BU70" s="107"/>
      <c r="BV70" s="104"/>
      <c r="BW70" s="105"/>
      <c r="BX70" s="106"/>
      <c r="BY70" s="107"/>
      <c r="BZ70" s="102"/>
    </row>
    <row r="71" spans="1:86" ht="7.5" customHeight="1" x14ac:dyDescent="1.2">
      <c r="B71" s="108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9"/>
      <c r="AP71" s="108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  <c r="BW71" s="107"/>
      <c r="BX71" s="107"/>
      <c r="BY71" s="107"/>
      <c r="BZ71" s="109"/>
    </row>
    <row r="72" spans="1:86" ht="42" customHeight="1" x14ac:dyDescent="1.2">
      <c r="A72" s="95"/>
      <c r="B72" s="102"/>
      <c r="C72" s="110"/>
      <c r="D72" s="104"/>
      <c r="E72" s="105"/>
      <c r="F72" s="106"/>
      <c r="G72" s="110"/>
      <c r="H72" s="104"/>
      <c r="I72" s="105"/>
      <c r="J72" s="106"/>
      <c r="K72" s="110"/>
      <c r="L72" s="104"/>
      <c r="M72" s="105"/>
      <c r="N72" s="106"/>
      <c r="O72" s="110"/>
      <c r="P72" s="104"/>
      <c r="Q72" s="105"/>
      <c r="R72" s="106"/>
      <c r="S72" s="110"/>
      <c r="T72" s="104"/>
      <c r="U72" s="105"/>
      <c r="V72" s="106"/>
      <c r="W72" s="110"/>
      <c r="X72" s="104"/>
      <c r="Y72" s="105"/>
      <c r="Z72" s="106"/>
      <c r="AA72" s="110"/>
      <c r="AB72" s="104"/>
      <c r="AC72" s="105"/>
      <c r="AD72" s="106"/>
      <c r="AP72" s="102"/>
      <c r="AQ72" s="110"/>
      <c r="AR72" s="104"/>
      <c r="AS72" s="105"/>
      <c r="AT72" s="106"/>
      <c r="AU72" s="110"/>
      <c r="AV72" s="104"/>
      <c r="AW72" s="105"/>
      <c r="AX72" s="106"/>
      <c r="AY72" s="110"/>
      <c r="AZ72" s="104"/>
      <c r="BA72" s="105"/>
      <c r="BB72" s="106"/>
      <c r="BC72" s="110"/>
      <c r="BD72" s="104"/>
      <c r="BE72" s="105"/>
      <c r="BF72" s="106"/>
      <c r="BG72" s="110"/>
      <c r="BH72" s="104"/>
      <c r="BI72" s="105"/>
      <c r="BJ72" s="106"/>
      <c r="BK72" s="110"/>
      <c r="BL72" s="104"/>
      <c r="BM72" s="105"/>
      <c r="BN72" s="106"/>
      <c r="BO72" s="107"/>
      <c r="BP72" s="104"/>
      <c r="BQ72" s="105"/>
      <c r="BR72" s="106"/>
      <c r="BS72" s="107"/>
      <c r="BT72" s="104"/>
      <c r="BU72" s="105"/>
      <c r="BV72" s="106"/>
      <c r="BW72" s="107"/>
      <c r="BX72" s="104"/>
      <c r="BY72" s="105"/>
      <c r="BZ72" s="106"/>
    </row>
    <row r="73" spans="1:86" ht="7.5" customHeight="1" x14ac:dyDescent="1.2">
      <c r="AD73" s="109"/>
      <c r="AP73" s="108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  <c r="BW73" s="107"/>
      <c r="BX73" s="107"/>
      <c r="BY73" s="107"/>
      <c r="BZ73" s="109"/>
    </row>
    <row r="74" spans="1:86" ht="42" customHeight="1" x14ac:dyDescent="1.2">
      <c r="A74" s="95"/>
      <c r="B74" s="104"/>
      <c r="C74" s="105"/>
      <c r="D74" s="106"/>
      <c r="E74" s="107"/>
      <c r="F74" s="104"/>
      <c r="G74" s="105"/>
      <c r="H74" s="106"/>
      <c r="I74" s="107"/>
      <c r="J74" s="104"/>
      <c r="K74" s="105"/>
      <c r="L74" s="106"/>
      <c r="M74" s="107"/>
      <c r="N74" s="104"/>
      <c r="O74" s="105"/>
      <c r="P74" s="106"/>
      <c r="Q74" s="107"/>
      <c r="R74" s="104"/>
      <c r="S74" s="105"/>
      <c r="T74" s="106"/>
      <c r="U74" s="107"/>
      <c r="V74" s="104"/>
      <c r="W74" s="105"/>
      <c r="X74" s="106"/>
      <c r="Y74" s="107"/>
      <c r="Z74" s="104"/>
      <c r="AA74" s="105"/>
      <c r="AB74" s="106"/>
      <c r="AC74" s="107"/>
      <c r="AD74" s="102"/>
      <c r="AP74" s="104"/>
      <c r="AQ74" s="105"/>
      <c r="AR74" s="106"/>
      <c r="AS74" s="107"/>
      <c r="AT74" s="104"/>
      <c r="AU74" s="105"/>
      <c r="AV74" s="106"/>
      <c r="AW74" s="107"/>
      <c r="AX74" s="104"/>
      <c r="AY74" s="105"/>
      <c r="AZ74" s="106"/>
      <c r="BA74" s="107"/>
      <c r="BB74" s="104"/>
      <c r="BC74" s="105"/>
      <c r="BD74" s="106"/>
      <c r="BE74" s="107"/>
      <c r="BF74" s="104"/>
      <c r="BG74" s="105"/>
      <c r="BH74" s="106"/>
      <c r="BI74" s="107"/>
      <c r="BJ74" s="104"/>
      <c r="BK74" s="105"/>
      <c r="BL74" s="106"/>
      <c r="BM74" s="107"/>
      <c r="BN74" s="104"/>
      <c r="BO74" s="105"/>
      <c r="BP74" s="106"/>
      <c r="BQ74" s="107"/>
      <c r="BR74" s="104"/>
      <c r="BS74" s="105"/>
      <c r="BT74" s="106"/>
      <c r="BU74" s="107"/>
      <c r="BV74" s="104"/>
      <c r="BW74" s="105"/>
      <c r="BX74" s="106"/>
      <c r="BY74" s="107"/>
      <c r="BZ74" s="102"/>
    </row>
    <row r="75" spans="1:86" ht="7.5" customHeight="1" x14ac:dyDescent="1.2">
      <c r="B75" s="108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9"/>
      <c r="AP75" s="108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  <c r="BW75" s="107"/>
      <c r="BX75" s="107"/>
      <c r="BY75" s="107"/>
      <c r="BZ75" s="109"/>
    </row>
    <row r="76" spans="1:86" ht="42" customHeight="1" x14ac:dyDescent="1.2">
      <c r="A76" s="95"/>
      <c r="B76" s="102"/>
      <c r="C76" s="110"/>
      <c r="D76" s="104"/>
      <c r="E76" s="105"/>
      <c r="F76" s="106"/>
      <c r="G76" s="110"/>
      <c r="H76" s="104"/>
      <c r="I76" s="105"/>
      <c r="J76" s="106"/>
      <c r="K76" s="110"/>
      <c r="L76" s="104"/>
      <c r="M76" s="105"/>
      <c r="N76" s="106"/>
      <c r="O76" s="110"/>
      <c r="P76" s="104"/>
      <c r="Q76" s="105"/>
      <c r="R76" s="106"/>
      <c r="S76" s="110"/>
      <c r="T76" s="104"/>
      <c r="U76" s="105"/>
      <c r="V76" s="106"/>
      <c r="W76" s="110"/>
      <c r="X76" s="104"/>
      <c r="Y76" s="105"/>
      <c r="Z76" s="106"/>
      <c r="AA76" s="110"/>
      <c r="AB76" s="104"/>
      <c r="AC76" s="105"/>
      <c r="AD76" s="106"/>
      <c r="AP76" s="102"/>
      <c r="AQ76" s="110"/>
      <c r="AR76" s="104"/>
      <c r="AS76" s="105"/>
      <c r="AT76" s="106"/>
      <c r="AU76" s="110"/>
      <c r="AV76" s="104"/>
      <c r="AW76" s="105"/>
      <c r="AX76" s="106"/>
      <c r="AY76" s="110"/>
      <c r="AZ76" s="104"/>
      <c r="BA76" s="105"/>
      <c r="BB76" s="106"/>
      <c r="BC76" s="110"/>
      <c r="BD76" s="104"/>
      <c r="BE76" s="105"/>
      <c r="BF76" s="106"/>
      <c r="BG76" s="110"/>
      <c r="BH76" s="104"/>
      <c r="BI76" s="105"/>
      <c r="BJ76" s="106"/>
      <c r="BK76" s="110"/>
      <c r="BL76" s="104"/>
      <c r="BM76" s="105"/>
      <c r="BN76" s="106"/>
      <c r="BO76" s="107"/>
      <c r="BP76" s="104"/>
      <c r="BQ76" s="105"/>
      <c r="BR76" s="106"/>
      <c r="BS76" s="107"/>
      <c r="BT76" s="104"/>
      <c r="BU76" s="105"/>
      <c r="BV76" s="106"/>
      <c r="BW76" s="107"/>
      <c r="BX76" s="104"/>
      <c r="BY76" s="105"/>
      <c r="BZ76" s="106"/>
    </row>
    <row r="77" spans="1:86" ht="7.5" customHeight="1" x14ac:dyDescent="1.2">
      <c r="B77" s="108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9"/>
      <c r="AP77" s="108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  <c r="BW77" s="107"/>
      <c r="BX77" s="107"/>
      <c r="BY77" s="107"/>
      <c r="BZ77" s="109"/>
    </row>
    <row r="78" spans="1:86" ht="42" customHeight="1" x14ac:dyDescent="1.2">
      <c r="A78" s="95"/>
      <c r="B78" s="104"/>
      <c r="C78" s="105"/>
      <c r="D78" s="106"/>
      <c r="E78" s="107"/>
      <c r="F78" s="104"/>
      <c r="G78" s="105"/>
      <c r="H78" s="106"/>
      <c r="I78" s="107"/>
      <c r="J78" s="104"/>
      <c r="K78" s="105"/>
      <c r="L78" s="106"/>
      <c r="M78" s="107"/>
      <c r="N78" s="104"/>
      <c r="O78" s="105"/>
      <c r="P78" s="106"/>
      <c r="Q78" s="107"/>
      <c r="R78" s="104"/>
      <c r="S78" s="105"/>
      <c r="T78" s="106"/>
      <c r="U78" s="107"/>
      <c r="V78" s="104"/>
      <c r="W78" s="105"/>
      <c r="X78" s="106"/>
      <c r="Y78" s="107"/>
      <c r="Z78" s="104"/>
      <c r="AA78" s="105"/>
      <c r="AB78" s="106"/>
      <c r="AC78" s="107"/>
      <c r="AD78" s="102"/>
      <c r="AP78" s="104"/>
      <c r="AQ78" s="105"/>
      <c r="AR78" s="106"/>
      <c r="AS78" s="107"/>
      <c r="AT78" s="104"/>
      <c r="AU78" s="105"/>
      <c r="AV78" s="106"/>
      <c r="AW78" s="107"/>
      <c r="AX78" s="104"/>
      <c r="AY78" s="105"/>
      <c r="AZ78" s="106"/>
      <c r="BA78" s="107"/>
      <c r="BB78" s="104"/>
      <c r="BC78" s="105"/>
      <c r="BD78" s="106"/>
      <c r="BE78" s="107"/>
      <c r="BF78" s="104"/>
      <c r="BG78" s="105"/>
      <c r="BH78" s="106"/>
      <c r="BI78" s="107"/>
      <c r="BJ78" s="104"/>
      <c r="BK78" s="105"/>
      <c r="BL78" s="106"/>
      <c r="BM78" s="107"/>
      <c r="BN78" s="104"/>
      <c r="BO78" s="105"/>
      <c r="BP78" s="106"/>
      <c r="BQ78" s="107"/>
      <c r="BR78" s="104"/>
      <c r="BS78" s="105"/>
      <c r="BT78" s="106"/>
      <c r="BU78" s="107"/>
      <c r="BV78" s="104"/>
      <c r="BW78" s="105"/>
      <c r="BX78" s="106"/>
      <c r="BY78" s="107"/>
      <c r="BZ78" s="102"/>
    </row>
    <row r="79" spans="1:86" ht="7.5" customHeight="1" x14ac:dyDescent="1.2">
      <c r="B79" s="108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9"/>
      <c r="AP79" s="108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  <c r="BW79" s="107"/>
      <c r="BX79" s="107"/>
      <c r="BY79" s="107"/>
      <c r="BZ79" s="109"/>
    </row>
    <row r="80" spans="1:86" ht="42" customHeight="1" x14ac:dyDescent="1.2">
      <c r="A80" s="95"/>
      <c r="B80" s="102"/>
      <c r="C80" s="110"/>
      <c r="D80" s="104"/>
      <c r="E80" s="105"/>
      <c r="F80" s="106"/>
      <c r="G80" s="110"/>
      <c r="H80" s="104"/>
      <c r="I80" s="105"/>
      <c r="J80" s="106"/>
      <c r="K80" s="110"/>
      <c r="L80" s="104"/>
      <c r="M80" s="105"/>
      <c r="N80" s="106"/>
      <c r="O80" s="110"/>
      <c r="P80" s="104"/>
      <c r="Q80" s="105"/>
      <c r="R80" s="106"/>
      <c r="S80" s="110"/>
      <c r="T80" s="104"/>
      <c r="U80" s="105"/>
      <c r="V80" s="106"/>
      <c r="W80" s="110"/>
      <c r="X80" s="104"/>
      <c r="Y80" s="105"/>
      <c r="Z80" s="106"/>
      <c r="AA80" s="110"/>
      <c r="AB80" s="104"/>
      <c r="AC80" s="105"/>
      <c r="AD80" s="106"/>
      <c r="AP80" s="102"/>
      <c r="AQ80" s="110"/>
      <c r="AR80" s="104"/>
      <c r="AS80" s="105"/>
      <c r="AT80" s="106"/>
      <c r="AU80" s="110"/>
      <c r="AV80" s="104"/>
      <c r="AW80" s="105"/>
      <c r="AX80" s="106"/>
      <c r="AY80" s="110"/>
      <c r="AZ80" s="104"/>
      <c r="BA80" s="105"/>
      <c r="BB80" s="106"/>
      <c r="BC80" s="110"/>
      <c r="BD80" s="104"/>
      <c r="BE80" s="105"/>
      <c r="BF80" s="106"/>
      <c r="BG80" s="110"/>
      <c r="BH80" s="104"/>
      <c r="BI80" s="105"/>
      <c r="BJ80" s="106"/>
      <c r="BK80" s="110"/>
      <c r="BL80" s="104"/>
      <c r="BM80" s="105"/>
      <c r="BN80" s="106"/>
      <c r="BO80" s="107"/>
      <c r="BP80" s="104"/>
      <c r="BQ80" s="105"/>
      <c r="BR80" s="106"/>
      <c r="BS80" s="107"/>
      <c r="BT80" s="104"/>
      <c r="BU80" s="105"/>
      <c r="BV80" s="106"/>
      <c r="BW80" s="107"/>
      <c r="BX80" s="104"/>
      <c r="BY80" s="105"/>
      <c r="BZ80" s="106"/>
    </row>
    <row r="81" spans="1:78" ht="7.5" customHeight="1" x14ac:dyDescent="1.2">
      <c r="B81" s="108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9"/>
      <c r="AP81" s="108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  <c r="BW81" s="107"/>
      <c r="BX81" s="107"/>
      <c r="BY81" s="107"/>
      <c r="BZ81" s="109"/>
    </row>
    <row r="82" spans="1:78" ht="42" customHeight="1" x14ac:dyDescent="1.2">
      <c r="A82" s="95"/>
      <c r="B82" s="104"/>
      <c r="C82" s="105"/>
      <c r="D82" s="106"/>
      <c r="E82" s="107"/>
      <c r="F82" s="104"/>
      <c r="G82" s="105"/>
      <c r="H82" s="106"/>
      <c r="I82" s="107"/>
      <c r="J82" s="104"/>
      <c r="K82" s="105"/>
      <c r="L82" s="106"/>
      <c r="M82" s="107"/>
      <c r="N82" s="104"/>
      <c r="O82" s="105"/>
      <c r="P82" s="106"/>
      <c r="Q82" s="107"/>
      <c r="R82" s="104"/>
      <c r="S82" s="105"/>
      <c r="T82" s="106"/>
      <c r="U82" s="107"/>
      <c r="V82" s="104"/>
      <c r="W82" s="105"/>
      <c r="X82" s="106"/>
      <c r="Y82" s="107"/>
      <c r="Z82" s="104"/>
      <c r="AA82" s="105"/>
      <c r="AB82" s="106"/>
      <c r="AC82" s="107"/>
      <c r="AD82" s="102"/>
      <c r="AP82" s="104"/>
      <c r="AQ82" s="105"/>
      <c r="AR82" s="106"/>
      <c r="AS82" s="107"/>
      <c r="AT82" s="104"/>
      <c r="AU82" s="105"/>
      <c r="AV82" s="106"/>
      <c r="AW82" s="107"/>
      <c r="AX82" s="104"/>
      <c r="AY82" s="105"/>
      <c r="AZ82" s="106"/>
      <c r="BA82" s="107"/>
      <c r="BB82" s="104"/>
      <c r="BC82" s="105"/>
      <c r="BD82" s="106"/>
      <c r="BE82" s="107"/>
      <c r="BF82" s="104"/>
      <c r="BG82" s="105"/>
      <c r="BH82" s="106"/>
      <c r="BI82" s="107"/>
      <c r="BJ82" s="104"/>
      <c r="BK82" s="105"/>
      <c r="BL82" s="106"/>
      <c r="BM82" s="107"/>
      <c r="BN82" s="104"/>
      <c r="BO82" s="105"/>
      <c r="BP82" s="106"/>
      <c r="BQ82" s="107"/>
      <c r="BR82" s="104"/>
      <c r="BS82" s="105"/>
      <c r="BT82" s="106"/>
      <c r="BU82" s="107"/>
      <c r="BV82" s="104"/>
      <c r="BW82" s="105"/>
      <c r="BX82" s="106"/>
      <c r="BY82" s="107"/>
      <c r="BZ82" s="102"/>
    </row>
    <row r="83" spans="1:78" ht="7.5" customHeight="1" x14ac:dyDescent="1.2">
      <c r="B83" s="108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9"/>
      <c r="AP83" s="108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  <c r="BW83" s="107"/>
      <c r="BX83" s="107"/>
      <c r="BY83" s="107"/>
      <c r="BZ83" s="109"/>
    </row>
    <row r="84" spans="1:78" ht="42" customHeight="1" x14ac:dyDescent="1.2">
      <c r="A84" s="95"/>
      <c r="B84" s="102"/>
      <c r="C84" s="110"/>
      <c r="D84" s="104"/>
      <c r="E84" s="105"/>
      <c r="F84" s="106"/>
      <c r="G84" s="110"/>
      <c r="H84" s="104"/>
      <c r="I84" s="105"/>
      <c r="J84" s="106"/>
      <c r="K84" s="110"/>
      <c r="L84" s="104"/>
      <c r="M84" s="105"/>
      <c r="N84" s="106"/>
      <c r="O84" s="110"/>
      <c r="P84" s="104"/>
      <c r="Q84" s="105"/>
      <c r="R84" s="106"/>
      <c r="S84" s="110"/>
      <c r="T84" s="104"/>
      <c r="U84" s="105"/>
      <c r="V84" s="106"/>
      <c r="W84" s="110"/>
      <c r="X84" s="104"/>
      <c r="Y84" s="105"/>
      <c r="Z84" s="106"/>
      <c r="AA84" s="110"/>
      <c r="AB84" s="104"/>
      <c r="AC84" s="105"/>
      <c r="AD84" s="106"/>
      <c r="AP84" s="102"/>
      <c r="AQ84" s="110"/>
      <c r="AR84" s="104"/>
      <c r="AS84" s="105"/>
      <c r="AT84" s="106"/>
      <c r="AU84" s="110"/>
      <c r="AV84" s="104"/>
      <c r="AW84" s="105"/>
      <c r="AX84" s="106"/>
      <c r="AY84" s="110"/>
      <c r="AZ84" s="104"/>
      <c r="BA84" s="105"/>
      <c r="BB84" s="106"/>
      <c r="BC84" s="110"/>
      <c r="BD84" s="104"/>
      <c r="BE84" s="105"/>
      <c r="BF84" s="106"/>
      <c r="BG84" s="110"/>
      <c r="BH84" s="104"/>
      <c r="BI84" s="105"/>
      <c r="BJ84" s="106"/>
      <c r="BK84" s="110"/>
      <c r="BL84" s="104"/>
      <c r="BM84" s="105"/>
      <c r="BN84" s="106"/>
      <c r="BO84" s="107"/>
      <c r="BP84" s="104"/>
      <c r="BQ84" s="105"/>
      <c r="BR84" s="106"/>
      <c r="BS84" s="107"/>
      <c r="BT84" s="104"/>
      <c r="BU84" s="105"/>
      <c r="BV84" s="106"/>
      <c r="BW84" s="107"/>
      <c r="BX84" s="104"/>
      <c r="BY84" s="105"/>
      <c r="BZ84" s="106"/>
    </row>
    <row r="85" spans="1:78" ht="7.5" customHeight="1" x14ac:dyDescent="1.2">
      <c r="B85" s="108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9"/>
      <c r="AP85" s="108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  <c r="BW85" s="107"/>
      <c r="BX85" s="107"/>
      <c r="BY85" s="107"/>
      <c r="BZ85" s="109"/>
    </row>
    <row r="86" spans="1:78" ht="42" customHeight="1" x14ac:dyDescent="1.2">
      <c r="A86" s="95"/>
      <c r="B86" s="104"/>
      <c r="C86" s="105"/>
      <c r="D86" s="106"/>
      <c r="E86" s="107"/>
      <c r="F86" s="104"/>
      <c r="G86" s="105"/>
      <c r="H86" s="106"/>
      <c r="I86" s="107"/>
      <c r="J86" s="104"/>
      <c r="K86" s="105"/>
      <c r="L86" s="106"/>
      <c r="M86" s="107"/>
      <c r="N86" s="104"/>
      <c r="O86" s="105"/>
      <c r="P86" s="106"/>
      <c r="Q86" s="107"/>
      <c r="R86" s="104"/>
      <c r="S86" s="105"/>
      <c r="T86" s="106"/>
      <c r="U86" s="107"/>
      <c r="V86" s="104"/>
      <c r="W86" s="105"/>
      <c r="X86" s="106"/>
      <c r="Y86" s="107"/>
      <c r="Z86" s="104"/>
      <c r="AA86" s="105"/>
      <c r="AB86" s="106"/>
      <c r="AC86" s="107"/>
      <c r="AD86" s="102"/>
      <c r="AP86" s="104"/>
      <c r="AQ86" s="105"/>
      <c r="AR86" s="106"/>
      <c r="AS86" s="107"/>
      <c r="AT86" s="104"/>
      <c r="AU86" s="105"/>
      <c r="AV86" s="106"/>
      <c r="AW86" s="107"/>
      <c r="AX86" s="104"/>
      <c r="AY86" s="105"/>
      <c r="AZ86" s="106"/>
      <c r="BA86" s="107"/>
      <c r="BB86" s="104"/>
      <c r="BC86" s="105"/>
      <c r="BD86" s="106"/>
      <c r="BE86" s="107"/>
      <c r="BF86" s="104"/>
      <c r="BG86" s="105"/>
      <c r="BH86" s="106"/>
      <c r="BI86" s="107"/>
      <c r="BJ86" s="104"/>
      <c r="BK86" s="105"/>
      <c r="BL86" s="106"/>
      <c r="BM86" s="107"/>
      <c r="BN86" s="104"/>
      <c r="BO86" s="105"/>
      <c r="BP86" s="106"/>
      <c r="BQ86" s="107"/>
      <c r="BR86" s="104"/>
      <c r="BS86" s="105"/>
      <c r="BT86" s="106"/>
      <c r="BU86" s="107"/>
      <c r="BV86" s="104"/>
      <c r="BW86" s="105"/>
      <c r="BX86" s="106"/>
      <c r="BY86" s="107"/>
      <c r="BZ86" s="102"/>
    </row>
    <row r="87" spans="1:78" ht="7.5" customHeight="1" x14ac:dyDescent="1.2">
      <c r="B87" s="108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9"/>
      <c r="AP87" s="108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  <c r="BW87" s="107"/>
      <c r="BX87" s="107"/>
      <c r="BY87" s="107"/>
      <c r="BZ87" s="109"/>
    </row>
    <row r="88" spans="1:78" ht="42" customHeight="1" x14ac:dyDescent="1.2">
      <c r="A88" s="95"/>
      <c r="B88" s="102"/>
      <c r="C88" s="110"/>
      <c r="D88" s="104"/>
      <c r="E88" s="105"/>
      <c r="F88" s="106"/>
      <c r="G88" s="110"/>
      <c r="H88" s="104"/>
      <c r="I88" s="105"/>
      <c r="J88" s="106"/>
      <c r="K88" s="110"/>
      <c r="L88" s="104"/>
      <c r="M88" s="105"/>
      <c r="N88" s="106"/>
      <c r="O88" s="110"/>
      <c r="P88" s="104"/>
      <c r="Q88" s="105"/>
      <c r="R88" s="106"/>
      <c r="S88" s="110"/>
      <c r="T88" s="104"/>
      <c r="U88" s="105"/>
      <c r="V88" s="106"/>
      <c r="W88" s="110"/>
      <c r="X88" s="104"/>
      <c r="Y88" s="105"/>
      <c r="Z88" s="106"/>
      <c r="AA88" s="110"/>
      <c r="AB88" s="104"/>
      <c r="AC88" s="105"/>
      <c r="AD88" s="106"/>
      <c r="AP88" s="102"/>
      <c r="AQ88" s="110"/>
      <c r="AR88" s="104"/>
      <c r="AS88" s="105"/>
      <c r="AT88" s="106"/>
      <c r="AU88" s="110"/>
      <c r="AV88" s="104"/>
      <c r="AW88" s="105"/>
      <c r="AX88" s="106"/>
      <c r="AY88" s="110"/>
      <c r="AZ88" s="104"/>
      <c r="BA88" s="105"/>
      <c r="BB88" s="106"/>
      <c r="BC88" s="110"/>
      <c r="BD88" s="104"/>
      <c r="BE88" s="105"/>
      <c r="BF88" s="106"/>
      <c r="BG88" s="110"/>
      <c r="BH88" s="104"/>
      <c r="BI88" s="105"/>
      <c r="BJ88" s="106"/>
      <c r="BK88" s="110"/>
      <c r="BL88" s="104"/>
      <c r="BM88" s="105"/>
      <c r="BN88" s="106"/>
      <c r="BO88" s="107"/>
      <c r="BP88" s="104"/>
      <c r="BQ88" s="105"/>
      <c r="BR88" s="106"/>
      <c r="BS88" s="107"/>
      <c r="BT88" s="104"/>
      <c r="BU88" s="105"/>
      <c r="BV88" s="106"/>
      <c r="BW88" s="107"/>
      <c r="BX88" s="104"/>
      <c r="BY88" s="105"/>
      <c r="BZ88" s="106"/>
    </row>
    <row r="89" spans="1:78" ht="7.5" customHeight="1" x14ac:dyDescent="1.2">
      <c r="AD89" s="109"/>
      <c r="AP89" s="108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  <c r="BW89" s="107"/>
      <c r="BX89" s="107"/>
      <c r="BY89" s="107"/>
      <c r="BZ89" s="109"/>
    </row>
    <row r="90" spans="1:78" ht="42" customHeight="1" x14ac:dyDescent="1.2">
      <c r="A90" s="95"/>
      <c r="B90" s="104"/>
      <c r="C90" s="105"/>
      <c r="D90" s="106"/>
      <c r="E90" s="107"/>
      <c r="F90" s="104"/>
      <c r="G90" s="105"/>
      <c r="H90" s="106"/>
      <c r="I90" s="107"/>
      <c r="J90" s="104"/>
      <c r="K90" s="105"/>
      <c r="L90" s="106"/>
      <c r="M90" s="107"/>
      <c r="N90" s="104"/>
      <c r="O90" s="105"/>
      <c r="P90" s="106"/>
      <c r="Q90" s="107"/>
      <c r="R90" s="104"/>
      <c r="S90" s="105"/>
      <c r="T90" s="106"/>
      <c r="U90" s="107"/>
      <c r="V90" s="104"/>
      <c r="W90" s="105"/>
      <c r="X90" s="106"/>
      <c r="Y90" s="107"/>
      <c r="Z90" s="104"/>
      <c r="AA90" s="105"/>
      <c r="AB90" s="106"/>
      <c r="AC90" s="107"/>
      <c r="AD90" s="102"/>
      <c r="AP90" s="104"/>
      <c r="AQ90" s="105"/>
      <c r="AR90" s="106"/>
      <c r="AS90" s="107"/>
      <c r="AT90" s="104"/>
      <c r="AU90" s="105"/>
      <c r="AV90" s="106"/>
      <c r="AW90" s="107"/>
      <c r="AX90" s="104"/>
      <c r="AY90" s="105"/>
      <c r="AZ90" s="106"/>
      <c r="BA90" s="107"/>
      <c r="BB90" s="104"/>
      <c r="BC90" s="105"/>
      <c r="BD90" s="106"/>
      <c r="BE90" s="107"/>
      <c r="BF90" s="104"/>
      <c r="BG90" s="105"/>
      <c r="BH90" s="106"/>
      <c r="BI90" s="107"/>
      <c r="BJ90" s="104"/>
      <c r="BK90" s="105"/>
      <c r="BL90" s="106"/>
      <c r="BM90" s="107"/>
      <c r="BN90" s="104"/>
      <c r="BO90" s="105"/>
      <c r="BP90" s="106"/>
      <c r="BQ90" s="107"/>
      <c r="BR90" s="104"/>
      <c r="BS90" s="105"/>
      <c r="BT90" s="106"/>
      <c r="BU90" s="107"/>
      <c r="BV90" s="104"/>
      <c r="BW90" s="105"/>
      <c r="BX90" s="106"/>
      <c r="BY90" s="107"/>
      <c r="BZ90" s="102"/>
    </row>
    <row r="91" spans="1:78" ht="7.5" customHeight="1" x14ac:dyDescent="1.2">
      <c r="B91" s="108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9"/>
      <c r="AP91" s="108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  <c r="BW91" s="107"/>
      <c r="BX91" s="107"/>
      <c r="BY91" s="107"/>
      <c r="BZ91" s="109"/>
    </row>
    <row r="92" spans="1:78" ht="42" customHeight="1" x14ac:dyDescent="1.2">
      <c r="A92" s="95"/>
      <c r="B92" s="102"/>
      <c r="C92" s="110"/>
      <c r="D92" s="104"/>
      <c r="E92" s="105"/>
      <c r="F92" s="106"/>
      <c r="G92" s="110"/>
      <c r="H92" s="104"/>
      <c r="I92" s="105"/>
      <c r="J92" s="106"/>
      <c r="K92" s="110"/>
      <c r="L92" s="104"/>
      <c r="M92" s="105"/>
      <c r="N92" s="106"/>
      <c r="O92" s="110"/>
      <c r="P92" s="104"/>
      <c r="Q92" s="105"/>
      <c r="R92" s="106"/>
      <c r="S92" s="110"/>
      <c r="T92" s="104"/>
      <c r="U92" s="105"/>
      <c r="V92" s="106"/>
      <c r="W92" s="110"/>
      <c r="X92" s="104"/>
      <c r="Y92" s="105"/>
      <c r="Z92" s="106"/>
      <c r="AA92" s="110"/>
      <c r="AB92" s="104"/>
      <c r="AC92" s="105"/>
      <c r="AD92" s="106"/>
      <c r="AP92" s="102"/>
      <c r="AQ92" s="110"/>
      <c r="AR92" s="104"/>
      <c r="AS92" s="105"/>
      <c r="AT92" s="106"/>
      <c r="AU92" s="110"/>
      <c r="AV92" s="104"/>
      <c r="AW92" s="105"/>
      <c r="AX92" s="106"/>
      <c r="AY92" s="110"/>
      <c r="AZ92" s="104"/>
      <c r="BA92" s="105"/>
      <c r="BB92" s="106"/>
      <c r="BC92" s="110"/>
      <c r="BD92" s="104"/>
      <c r="BE92" s="105"/>
      <c r="BF92" s="106"/>
      <c r="BG92" s="110"/>
      <c r="BH92" s="104"/>
      <c r="BI92" s="105"/>
      <c r="BJ92" s="106"/>
      <c r="BK92" s="110"/>
      <c r="BL92" s="104"/>
      <c r="BM92" s="105"/>
      <c r="BN92" s="106"/>
      <c r="BO92" s="107"/>
      <c r="BP92" s="104"/>
      <c r="BQ92" s="105"/>
      <c r="BR92" s="106"/>
      <c r="BS92" s="107"/>
      <c r="BT92" s="104"/>
      <c r="BU92" s="105"/>
      <c r="BV92" s="106"/>
      <c r="BW92" s="107"/>
      <c r="BX92" s="104"/>
      <c r="BY92" s="105"/>
      <c r="BZ92" s="106"/>
    </row>
    <row r="93" spans="1:78" ht="7.5" customHeight="1" x14ac:dyDescent="1.2">
      <c r="B93" s="108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9"/>
      <c r="AP93" s="108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  <c r="BW93" s="107"/>
      <c r="BX93" s="107"/>
      <c r="BY93" s="107"/>
      <c r="BZ93" s="109"/>
    </row>
    <row r="94" spans="1:78" ht="42" customHeight="1" x14ac:dyDescent="1.2">
      <c r="A94" s="95"/>
      <c r="B94" s="104"/>
      <c r="C94" s="105"/>
      <c r="D94" s="106"/>
      <c r="E94" s="107"/>
      <c r="F94" s="104"/>
      <c r="G94" s="105"/>
      <c r="H94" s="106"/>
      <c r="I94" s="107"/>
      <c r="J94" s="104"/>
      <c r="K94" s="105"/>
      <c r="L94" s="106"/>
      <c r="M94" s="107"/>
      <c r="N94" s="104"/>
      <c r="O94" s="105"/>
      <c r="P94" s="106"/>
      <c r="Q94" s="107"/>
      <c r="R94" s="104"/>
      <c r="S94" s="105"/>
      <c r="T94" s="106"/>
      <c r="U94" s="107"/>
      <c r="V94" s="104"/>
      <c r="W94" s="105"/>
      <c r="X94" s="106"/>
      <c r="Y94" s="107"/>
      <c r="Z94" s="104"/>
      <c r="AA94" s="105"/>
      <c r="AB94" s="106"/>
      <c r="AC94" s="107"/>
      <c r="AD94" s="102"/>
      <c r="AP94" s="104"/>
      <c r="AQ94" s="105"/>
      <c r="AR94" s="106"/>
      <c r="AS94" s="107"/>
      <c r="AT94" s="104"/>
      <c r="AU94" s="105"/>
      <c r="AV94" s="106"/>
      <c r="AW94" s="107"/>
      <c r="AX94" s="104"/>
      <c r="AY94" s="105"/>
      <c r="AZ94" s="106"/>
      <c r="BA94" s="107"/>
      <c r="BB94" s="104"/>
      <c r="BC94" s="105"/>
      <c r="BD94" s="106"/>
      <c r="BE94" s="107"/>
      <c r="BF94" s="104"/>
      <c r="BG94" s="105"/>
      <c r="BH94" s="106"/>
      <c r="BI94" s="107"/>
      <c r="BJ94" s="104"/>
      <c r="BK94" s="105"/>
      <c r="BL94" s="106"/>
      <c r="BM94" s="107"/>
      <c r="BN94" s="104"/>
      <c r="BO94" s="105"/>
      <c r="BP94" s="106"/>
      <c r="BQ94" s="107"/>
      <c r="BR94" s="104"/>
      <c r="BS94" s="105"/>
      <c r="BT94" s="106"/>
      <c r="BU94" s="107"/>
      <c r="BV94" s="104"/>
      <c r="BW94" s="105"/>
      <c r="BX94" s="106"/>
      <c r="BY94" s="107"/>
      <c r="BZ94" s="102"/>
    </row>
    <row r="95" spans="1:78" ht="7.5" customHeight="1" x14ac:dyDescent="1.2">
      <c r="B95" s="108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9"/>
      <c r="AP95" s="108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  <c r="BW95" s="107"/>
      <c r="BX95" s="107"/>
      <c r="BY95" s="107"/>
      <c r="BZ95" s="109"/>
    </row>
    <row r="96" spans="1:78" ht="42" customHeight="1" x14ac:dyDescent="1.2">
      <c r="A96" s="95"/>
      <c r="B96" s="102"/>
      <c r="C96" s="110"/>
      <c r="D96" s="104"/>
      <c r="E96" s="105"/>
      <c r="F96" s="106"/>
      <c r="G96" s="110"/>
      <c r="H96" s="104"/>
      <c r="I96" s="105"/>
      <c r="J96" s="106"/>
      <c r="K96" s="110"/>
      <c r="L96" s="104"/>
      <c r="M96" s="105"/>
      <c r="N96" s="106"/>
      <c r="O96" s="110"/>
      <c r="P96" s="104"/>
      <c r="Q96" s="105"/>
      <c r="R96" s="106"/>
      <c r="S96" s="110"/>
      <c r="T96" s="104"/>
      <c r="U96" s="105"/>
      <c r="V96" s="106"/>
      <c r="W96" s="110"/>
      <c r="X96" s="104"/>
      <c r="Y96" s="105"/>
      <c r="Z96" s="106"/>
      <c r="AA96" s="110"/>
      <c r="AB96" s="104"/>
      <c r="AC96" s="105"/>
      <c r="AD96" s="106"/>
      <c r="AP96" s="102"/>
      <c r="AQ96" s="110"/>
      <c r="AR96" s="104"/>
      <c r="AS96" s="105"/>
      <c r="AT96" s="106"/>
      <c r="AU96" s="110"/>
      <c r="AV96" s="104"/>
      <c r="AW96" s="105"/>
      <c r="AX96" s="106"/>
      <c r="AY96" s="110"/>
      <c r="AZ96" s="104"/>
      <c r="BA96" s="105"/>
      <c r="BB96" s="106"/>
      <c r="BC96" s="110"/>
      <c r="BD96" s="104"/>
      <c r="BE96" s="105"/>
      <c r="BF96" s="106"/>
      <c r="BG96" s="110"/>
      <c r="BH96" s="104"/>
      <c r="BI96" s="105"/>
      <c r="BJ96" s="106"/>
      <c r="BK96" s="110"/>
      <c r="BL96" s="104"/>
      <c r="BM96" s="105"/>
      <c r="BN96" s="106"/>
      <c r="BO96" s="107"/>
      <c r="BP96" s="104"/>
      <c r="BQ96" s="105"/>
      <c r="BR96" s="106"/>
      <c r="BS96" s="107"/>
      <c r="BT96" s="104"/>
      <c r="BU96" s="105"/>
      <c r="BV96" s="106"/>
      <c r="BW96" s="107"/>
      <c r="BX96" s="104"/>
      <c r="BY96" s="105"/>
      <c r="BZ96" s="106"/>
    </row>
    <row r="97" spans="1:136" ht="7.5" customHeight="1" x14ac:dyDescent="1.2">
      <c r="B97" s="108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9"/>
      <c r="AP97" s="108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7"/>
      <c r="BD97" s="107"/>
      <c r="BE97" s="107"/>
      <c r="BF97" s="107"/>
      <c r="BG97" s="107"/>
      <c r="BH97" s="107"/>
      <c r="BI97" s="107"/>
      <c r="BJ97" s="107"/>
      <c r="BK97" s="107"/>
      <c r="BL97" s="107"/>
      <c r="BM97" s="107"/>
      <c r="BN97" s="107"/>
      <c r="BO97" s="107"/>
      <c r="BP97" s="107"/>
      <c r="BQ97" s="107"/>
      <c r="BR97" s="107"/>
      <c r="BS97" s="107"/>
      <c r="BT97" s="107"/>
      <c r="BU97" s="107"/>
      <c r="BV97" s="107"/>
      <c r="BW97" s="107"/>
      <c r="BX97" s="107"/>
      <c r="BY97" s="107"/>
      <c r="BZ97" s="109"/>
    </row>
    <row r="98" spans="1:136" ht="42" customHeight="1" x14ac:dyDescent="1.2">
      <c r="A98" s="95"/>
      <c r="B98" s="104"/>
      <c r="C98" s="105"/>
      <c r="D98" s="106"/>
      <c r="E98" s="107"/>
      <c r="F98" s="104"/>
      <c r="G98" s="105"/>
      <c r="H98" s="106"/>
      <c r="I98" s="107"/>
      <c r="J98" s="104"/>
      <c r="K98" s="105"/>
      <c r="L98" s="106"/>
      <c r="M98" s="107"/>
      <c r="N98" s="104"/>
      <c r="O98" s="105"/>
      <c r="P98" s="106"/>
      <c r="Q98" s="107"/>
      <c r="R98" s="104"/>
      <c r="S98" s="105"/>
      <c r="T98" s="106"/>
      <c r="U98" s="107"/>
      <c r="V98" s="104"/>
      <c r="W98" s="105"/>
      <c r="X98" s="106"/>
      <c r="Y98" s="107"/>
      <c r="Z98" s="104"/>
      <c r="AA98" s="105"/>
      <c r="AB98" s="106"/>
      <c r="AC98" s="107"/>
      <c r="AD98" s="102"/>
      <c r="AP98" s="104"/>
      <c r="AQ98" s="105"/>
      <c r="AR98" s="106"/>
      <c r="AS98" s="107"/>
      <c r="AT98" s="104"/>
      <c r="AU98" s="105"/>
      <c r="AV98" s="106"/>
      <c r="AW98" s="107"/>
      <c r="AX98" s="104"/>
      <c r="AY98" s="105"/>
      <c r="AZ98" s="106"/>
      <c r="BA98" s="107"/>
      <c r="BB98" s="104"/>
      <c r="BC98" s="105"/>
      <c r="BD98" s="106"/>
      <c r="BE98" s="107"/>
      <c r="BF98" s="104"/>
      <c r="BG98" s="105"/>
      <c r="BH98" s="106"/>
      <c r="BI98" s="107"/>
      <c r="BJ98" s="104"/>
      <c r="BK98" s="105"/>
      <c r="BL98" s="106"/>
      <c r="BM98" s="107"/>
      <c r="BN98" s="104"/>
      <c r="BO98" s="105"/>
      <c r="BP98" s="106"/>
      <c r="BQ98" s="107"/>
      <c r="BR98" s="104"/>
      <c r="BS98" s="105"/>
      <c r="BT98" s="106"/>
      <c r="BU98" s="107"/>
      <c r="BV98" s="104"/>
      <c r="BW98" s="105"/>
      <c r="BX98" s="106"/>
      <c r="BY98" s="107"/>
      <c r="BZ98" s="102"/>
    </row>
    <row r="99" spans="1:136" ht="7.5" customHeight="1" x14ac:dyDescent="1.2">
      <c r="B99" s="108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9"/>
      <c r="AP99" s="108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  <c r="BD99" s="107"/>
      <c r="BE99" s="107"/>
      <c r="BF99" s="107"/>
      <c r="BG99" s="107"/>
      <c r="BH99" s="107"/>
      <c r="BI99" s="107"/>
      <c r="BJ99" s="107"/>
      <c r="BK99" s="107"/>
      <c r="BL99" s="107"/>
      <c r="BM99" s="107"/>
      <c r="BN99" s="107"/>
      <c r="BO99" s="107"/>
      <c r="BP99" s="107"/>
      <c r="BQ99" s="107"/>
      <c r="BR99" s="107"/>
      <c r="BS99" s="107"/>
      <c r="BT99" s="107"/>
      <c r="BU99" s="107"/>
      <c r="BV99" s="107"/>
      <c r="BW99" s="107"/>
      <c r="BX99" s="107"/>
      <c r="BY99" s="107"/>
      <c r="BZ99" s="109"/>
    </row>
    <row r="100" spans="1:136" ht="42" customHeight="1" x14ac:dyDescent="1.2">
      <c r="A100" s="95"/>
      <c r="B100" s="102"/>
      <c r="C100" s="110"/>
      <c r="D100" s="104"/>
      <c r="E100" s="105"/>
      <c r="F100" s="106"/>
      <c r="G100" s="110"/>
      <c r="H100" s="104"/>
      <c r="I100" s="105"/>
      <c r="J100" s="106"/>
      <c r="K100" s="110"/>
      <c r="L100" s="104"/>
      <c r="M100" s="105"/>
      <c r="N100" s="106"/>
      <c r="O100" s="110"/>
      <c r="P100" s="104"/>
      <c r="Q100" s="105"/>
      <c r="R100" s="106"/>
      <c r="S100" s="110"/>
      <c r="T100" s="104"/>
      <c r="U100" s="105"/>
      <c r="V100" s="106"/>
      <c r="W100" s="110"/>
      <c r="X100" s="104"/>
      <c r="Y100" s="105"/>
      <c r="Z100" s="106"/>
      <c r="AA100" s="110"/>
      <c r="AB100" s="104"/>
      <c r="AC100" s="105"/>
      <c r="AD100" s="106"/>
      <c r="AP100" s="102"/>
      <c r="AQ100" s="110"/>
      <c r="AR100" s="104"/>
      <c r="AS100" s="105"/>
      <c r="AT100" s="106"/>
      <c r="AU100" s="110"/>
      <c r="AV100" s="104"/>
      <c r="AW100" s="105"/>
      <c r="AX100" s="106"/>
      <c r="AY100" s="110"/>
      <c r="AZ100" s="104"/>
      <c r="BA100" s="105"/>
      <c r="BB100" s="106"/>
      <c r="BC100" s="110"/>
      <c r="BD100" s="104"/>
      <c r="BE100" s="105"/>
      <c r="BF100" s="106"/>
      <c r="BG100" s="110"/>
      <c r="BH100" s="104"/>
      <c r="BI100" s="105"/>
      <c r="BJ100" s="106"/>
      <c r="BK100" s="110"/>
      <c r="BL100" s="104"/>
      <c r="BM100" s="105"/>
      <c r="BN100" s="106"/>
      <c r="BO100" s="107"/>
      <c r="BP100" s="104"/>
      <c r="BQ100" s="105"/>
      <c r="BR100" s="106"/>
      <c r="BS100" s="107"/>
      <c r="BT100" s="104"/>
      <c r="BU100" s="105"/>
      <c r="BV100" s="106"/>
      <c r="BW100" s="107"/>
      <c r="BX100" s="104"/>
      <c r="BY100" s="105"/>
      <c r="BZ100" s="106"/>
    </row>
    <row r="101" spans="1:136" ht="7.5" customHeight="1" x14ac:dyDescent="1.2">
      <c r="B101" s="108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9"/>
      <c r="AP101" s="108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7"/>
      <c r="BD101" s="107"/>
      <c r="BE101" s="107"/>
      <c r="BF101" s="107"/>
      <c r="BG101" s="107"/>
      <c r="BH101" s="107"/>
      <c r="BI101" s="107"/>
      <c r="BJ101" s="107"/>
      <c r="BK101" s="107"/>
      <c r="BL101" s="107"/>
      <c r="BM101" s="107"/>
      <c r="BN101" s="107"/>
      <c r="BO101" s="107"/>
      <c r="BP101" s="107"/>
      <c r="BQ101" s="107"/>
      <c r="BR101" s="107"/>
      <c r="BS101" s="107"/>
      <c r="BT101" s="107"/>
      <c r="BU101" s="107"/>
      <c r="BV101" s="107"/>
      <c r="BW101" s="107"/>
      <c r="BX101" s="107"/>
      <c r="BY101" s="107"/>
      <c r="BZ101" s="109"/>
    </row>
    <row r="102" spans="1:136" ht="42" customHeight="1" x14ac:dyDescent="1.2">
      <c r="A102" s="95"/>
      <c r="B102" s="104"/>
      <c r="C102" s="105"/>
      <c r="D102" s="106"/>
      <c r="E102" s="107"/>
      <c r="F102" s="104"/>
      <c r="G102" s="105"/>
      <c r="H102" s="106"/>
      <c r="I102" s="107"/>
      <c r="J102" s="104"/>
      <c r="K102" s="105"/>
      <c r="L102" s="106"/>
      <c r="M102" s="107"/>
      <c r="N102" s="104"/>
      <c r="O102" s="105"/>
      <c r="P102" s="106"/>
      <c r="Q102" s="107"/>
      <c r="R102" s="104"/>
      <c r="S102" s="105"/>
      <c r="T102" s="106"/>
      <c r="U102" s="107"/>
      <c r="V102" s="104"/>
      <c r="W102" s="105"/>
      <c r="X102" s="106"/>
      <c r="Y102" s="107"/>
      <c r="Z102" s="104"/>
      <c r="AA102" s="105"/>
      <c r="AB102" s="106"/>
      <c r="AC102" s="107"/>
      <c r="AD102" s="102"/>
      <c r="AP102" s="104"/>
      <c r="AQ102" s="105"/>
      <c r="AR102" s="106"/>
      <c r="AS102" s="107"/>
      <c r="AT102" s="104"/>
      <c r="AU102" s="105"/>
      <c r="AV102" s="106"/>
      <c r="AW102" s="107"/>
      <c r="AX102" s="104"/>
      <c r="AY102" s="105"/>
      <c r="AZ102" s="106"/>
      <c r="BA102" s="107"/>
      <c r="BB102" s="104"/>
      <c r="BC102" s="105"/>
      <c r="BD102" s="106"/>
      <c r="BE102" s="107"/>
      <c r="BF102" s="104"/>
      <c r="BG102" s="105"/>
      <c r="BH102" s="106"/>
      <c r="BI102" s="107"/>
      <c r="BJ102" s="104"/>
      <c r="BK102" s="105"/>
      <c r="BL102" s="106"/>
      <c r="BM102" s="107"/>
      <c r="BN102" s="104"/>
      <c r="BO102" s="105"/>
      <c r="BP102" s="106"/>
      <c r="BQ102" s="107"/>
      <c r="BR102" s="104"/>
      <c r="BS102" s="105"/>
      <c r="BT102" s="106"/>
      <c r="BU102" s="107"/>
      <c r="BV102" s="104"/>
      <c r="BW102" s="105"/>
      <c r="BX102" s="106"/>
      <c r="BY102" s="107"/>
      <c r="BZ102" s="102"/>
    </row>
    <row r="103" spans="1:136" ht="7.5" customHeight="1" x14ac:dyDescent="1.2">
      <c r="B103" s="108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9"/>
      <c r="AP103" s="108"/>
      <c r="AQ103" s="107"/>
      <c r="AR103" s="107"/>
      <c r="AS103" s="107"/>
      <c r="AT103" s="107"/>
      <c r="AU103" s="107"/>
      <c r="AV103" s="107"/>
      <c r="AW103" s="107"/>
      <c r="AX103" s="107"/>
      <c r="AY103" s="107"/>
      <c r="AZ103" s="107"/>
      <c r="BA103" s="107"/>
      <c r="BB103" s="107"/>
      <c r="BC103" s="107"/>
      <c r="BD103" s="107"/>
      <c r="BE103" s="107"/>
      <c r="BF103" s="107"/>
      <c r="BG103" s="107"/>
      <c r="BH103" s="107"/>
      <c r="BI103" s="107"/>
      <c r="BJ103" s="107"/>
      <c r="BK103" s="107"/>
      <c r="BL103" s="107"/>
      <c r="BM103" s="107"/>
      <c r="BN103" s="107"/>
      <c r="BO103" s="107"/>
      <c r="BP103" s="107"/>
      <c r="BQ103" s="107"/>
      <c r="BR103" s="107"/>
      <c r="BS103" s="107"/>
      <c r="BT103" s="107"/>
      <c r="BU103" s="107"/>
      <c r="BV103" s="107"/>
      <c r="BW103" s="107"/>
      <c r="BX103" s="107"/>
      <c r="BY103" s="107"/>
      <c r="BZ103" s="109"/>
    </row>
    <row r="104" spans="1:136" ht="42" customHeight="1" x14ac:dyDescent="1.2">
      <c r="A104" s="95"/>
      <c r="B104" s="102"/>
      <c r="C104" s="110"/>
      <c r="D104" s="104"/>
      <c r="E104" s="105"/>
      <c r="F104" s="106"/>
      <c r="G104" s="110"/>
      <c r="H104" s="104"/>
      <c r="I104" s="105"/>
      <c r="J104" s="106"/>
      <c r="K104" s="110"/>
      <c r="L104" s="104"/>
      <c r="M104" s="105"/>
      <c r="N104" s="106"/>
      <c r="O104" s="110"/>
      <c r="P104" s="104"/>
      <c r="Q104" s="105"/>
      <c r="R104" s="106"/>
      <c r="S104" s="110"/>
      <c r="T104" s="104"/>
      <c r="U104" s="105"/>
      <c r="V104" s="106"/>
      <c r="W104" s="110"/>
      <c r="X104" s="104"/>
      <c r="Y104" s="105"/>
      <c r="Z104" s="106"/>
      <c r="AA104" s="110"/>
      <c r="AB104" s="104"/>
      <c r="AC104" s="105"/>
      <c r="AD104" s="106"/>
      <c r="AP104" s="102"/>
      <c r="AQ104" s="110"/>
      <c r="AR104" s="104"/>
      <c r="AS104" s="105"/>
      <c r="AT104" s="106"/>
      <c r="AU104" s="110"/>
      <c r="AV104" s="104"/>
      <c r="AW104" s="105"/>
      <c r="AX104" s="106"/>
      <c r="AY104" s="110"/>
      <c r="AZ104" s="104"/>
      <c r="BA104" s="105"/>
      <c r="BB104" s="106"/>
      <c r="BC104" s="110"/>
      <c r="BD104" s="104"/>
      <c r="BE104" s="105"/>
      <c r="BF104" s="106"/>
      <c r="BG104" s="110"/>
      <c r="BH104" s="104"/>
      <c r="BI104" s="105"/>
      <c r="BJ104" s="106"/>
      <c r="BK104" s="110"/>
      <c r="BL104" s="104"/>
      <c r="BM104" s="105"/>
      <c r="BN104" s="106"/>
      <c r="BO104" s="107"/>
      <c r="BP104" s="104"/>
      <c r="BQ104" s="105"/>
      <c r="BR104" s="106"/>
      <c r="BS104" s="107"/>
      <c r="BT104" s="104"/>
      <c r="BU104" s="105"/>
      <c r="BV104" s="106"/>
      <c r="BW104" s="107"/>
      <c r="BX104" s="104"/>
      <c r="BY104" s="105"/>
      <c r="BZ104" s="106"/>
    </row>
    <row r="105" spans="1:136" ht="7.5" customHeight="1" x14ac:dyDescent="1.2">
      <c r="AD105" s="109"/>
      <c r="AP105" s="108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  <c r="BA105" s="107"/>
      <c r="BB105" s="107"/>
      <c r="BC105" s="107"/>
      <c r="BD105" s="107"/>
      <c r="BE105" s="107"/>
      <c r="BF105" s="107"/>
      <c r="BG105" s="107"/>
      <c r="BH105" s="107"/>
      <c r="BI105" s="107"/>
      <c r="BJ105" s="107"/>
      <c r="BK105" s="107"/>
      <c r="BL105" s="107"/>
      <c r="BM105" s="107"/>
      <c r="BN105" s="107"/>
      <c r="BO105" s="107"/>
      <c r="BP105" s="107"/>
      <c r="BQ105" s="107"/>
      <c r="BR105" s="107"/>
      <c r="BS105" s="107"/>
      <c r="BT105" s="107"/>
      <c r="BU105" s="107"/>
      <c r="BV105" s="107"/>
      <c r="BW105" s="107"/>
      <c r="BX105" s="107"/>
      <c r="BY105" s="107"/>
      <c r="BZ105" s="109"/>
    </row>
    <row r="106" spans="1:136" ht="42" customHeight="1" x14ac:dyDescent="1.2">
      <c r="A106" s="95"/>
      <c r="B106" s="104"/>
      <c r="C106" s="105"/>
      <c r="D106" s="106"/>
      <c r="E106" s="107"/>
      <c r="F106" s="104"/>
      <c r="G106" s="105"/>
      <c r="H106" s="106"/>
      <c r="I106" s="107"/>
      <c r="J106" s="104"/>
      <c r="K106" s="105"/>
      <c r="L106" s="106"/>
      <c r="M106" s="107"/>
      <c r="N106" s="104"/>
      <c r="O106" s="105"/>
      <c r="P106" s="106"/>
      <c r="Q106" s="107"/>
      <c r="R106" s="104"/>
      <c r="S106" s="105"/>
      <c r="T106" s="106"/>
      <c r="U106" s="107"/>
      <c r="V106" s="104"/>
      <c r="W106" s="105"/>
      <c r="X106" s="106"/>
      <c r="Y106" s="107"/>
      <c r="Z106" s="104"/>
      <c r="AA106" s="105"/>
      <c r="AB106" s="106"/>
      <c r="AC106" s="107"/>
      <c r="AD106" s="102"/>
      <c r="AP106" s="104"/>
      <c r="AQ106" s="105"/>
      <c r="AR106" s="106"/>
      <c r="AS106" s="107"/>
      <c r="AT106" s="104"/>
      <c r="AU106" s="105"/>
      <c r="AV106" s="106"/>
      <c r="AW106" s="107"/>
      <c r="AX106" s="104"/>
      <c r="AY106" s="105"/>
      <c r="AZ106" s="106"/>
      <c r="BA106" s="107"/>
      <c r="BB106" s="104"/>
      <c r="BC106" s="105"/>
      <c r="BD106" s="106"/>
      <c r="BE106" s="107"/>
      <c r="BF106" s="104"/>
      <c r="BG106" s="105"/>
      <c r="BH106" s="106"/>
      <c r="BI106" s="107"/>
      <c r="BJ106" s="104"/>
      <c r="BK106" s="105"/>
      <c r="BL106" s="106"/>
      <c r="BM106" s="107"/>
      <c r="BN106" s="104"/>
      <c r="BO106" s="105"/>
      <c r="BP106" s="106"/>
      <c r="BQ106" s="107"/>
      <c r="BR106" s="104"/>
      <c r="BS106" s="105"/>
      <c r="BT106" s="106"/>
      <c r="BU106" s="107"/>
      <c r="BV106" s="104"/>
      <c r="BW106" s="105"/>
      <c r="BX106" s="106"/>
      <c r="BY106" s="107"/>
      <c r="BZ106" s="102"/>
    </row>
    <row r="107" spans="1:136" ht="7.5" customHeight="1" x14ac:dyDescent="1.2">
      <c r="AD107" s="109"/>
      <c r="AP107" s="108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107"/>
      <c r="BD107" s="107"/>
      <c r="BE107" s="107"/>
      <c r="BF107" s="107"/>
      <c r="BG107" s="107"/>
      <c r="BH107" s="107"/>
      <c r="BI107" s="107"/>
      <c r="BJ107" s="107"/>
      <c r="BK107" s="107"/>
      <c r="BL107" s="107"/>
      <c r="BM107" s="107"/>
      <c r="BN107" s="107"/>
      <c r="BO107" s="107"/>
      <c r="BP107" s="107"/>
      <c r="BQ107" s="107"/>
      <c r="BR107" s="107"/>
      <c r="BS107" s="107"/>
      <c r="BT107" s="107"/>
      <c r="BU107" s="107"/>
      <c r="BV107" s="107"/>
      <c r="BW107" s="107"/>
      <c r="BX107" s="107"/>
      <c r="BY107" s="107"/>
      <c r="BZ107" s="109"/>
    </row>
    <row r="108" spans="1:136" ht="45" customHeight="1" x14ac:dyDescent="1.2">
      <c r="B108" s="104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05"/>
      <c r="BK108" s="105"/>
      <c r="BL108" s="105"/>
      <c r="BM108" s="105"/>
      <c r="BN108" s="105"/>
      <c r="BO108" s="105"/>
      <c r="BP108" s="105"/>
      <c r="BQ108" s="105"/>
      <c r="BR108" s="105"/>
      <c r="BS108" s="105"/>
      <c r="BT108" s="105"/>
      <c r="BU108" s="105"/>
      <c r="BV108" s="105"/>
      <c r="BW108" s="105"/>
      <c r="BX108" s="105"/>
      <c r="BY108" s="105"/>
      <c r="BZ108" s="105"/>
      <c r="CA108" s="105"/>
      <c r="CB108" s="105"/>
      <c r="CC108" s="105"/>
      <c r="CD108" s="105"/>
      <c r="CE108" s="105"/>
      <c r="CF108" s="105"/>
      <c r="CG108" s="105"/>
      <c r="CH108" s="105"/>
      <c r="CI108" s="105"/>
      <c r="CJ108" s="105"/>
      <c r="CK108" s="105"/>
      <c r="CL108" s="105"/>
      <c r="CM108" s="105"/>
      <c r="CN108" s="105"/>
      <c r="CO108" s="105"/>
      <c r="CP108" s="105"/>
      <c r="CQ108" s="105"/>
      <c r="CR108" s="105"/>
      <c r="CS108" s="105"/>
      <c r="CT108" s="105"/>
      <c r="CU108" s="105"/>
      <c r="CV108" s="105"/>
      <c r="CW108" s="105"/>
      <c r="CX108" s="105"/>
      <c r="CY108" s="105"/>
      <c r="CZ108" s="105"/>
      <c r="DA108" s="105"/>
      <c r="DB108" s="105"/>
      <c r="DC108" s="105"/>
      <c r="DD108" s="105"/>
      <c r="DE108" s="105"/>
      <c r="DF108" s="106"/>
    </row>
    <row r="109" spans="1:136" ht="45" customHeight="1" x14ac:dyDescent="1.2"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107"/>
      <c r="BD109" s="107"/>
      <c r="BE109" s="107"/>
      <c r="BF109" s="107"/>
      <c r="BG109" s="107"/>
      <c r="BH109" s="107"/>
      <c r="BI109" s="107"/>
      <c r="BJ109" s="107"/>
      <c r="BK109" s="107"/>
      <c r="BL109" s="107"/>
      <c r="BM109" s="107"/>
      <c r="BN109" s="107"/>
      <c r="BO109" s="107"/>
      <c r="BP109" s="107"/>
      <c r="BQ109" s="107"/>
      <c r="BR109" s="107"/>
      <c r="BS109" s="107"/>
      <c r="BT109" s="107"/>
      <c r="BU109" s="107"/>
      <c r="BV109" s="107"/>
      <c r="BW109" s="107"/>
      <c r="BX109" s="107"/>
      <c r="BY109" s="107"/>
      <c r="BZ109" s="107"/>
      <c r="CA109" s="107"/>
      <c r="CB109" s="107"/>
      <c r="CC109" s="107"/>
      <c r="CD109" s="107"/>
      <c r="CE109" s="107"/>
      <c r="CF109" s="107"/>
      <c r="CG109" s="107"/>
      <c r="CH109" s="107"/>
      <c r="CI109" s="107"/>
      <c r="CJ109" s="107"/>
      <c r="CK109" s="107"/>
      <c r="CL109" s="107"/>
      <c r="CM109" s="107"/>
      <c r="CN109" s="107"/>
      <c r="CO109" s="107"/>
      <c r="CP109" s="107"/>
      <c r="CQ109" s="107"/>
      <c r="CR109" s="107"/>
      <c r="CS109" s="107"/>
      <c r="CT109" s="107"/>
      <c r="CU109" s="107"/>
      <c r="CV109" s="107"/>
      <c r="CW109" s="107"/>
      <c r="CX109" s="107"/>
      <c r="CY109" s="107"/>
      <c r="CZ109" s="107"/>
      <c r="DA109" s="107"/>
      <c r="DB109" s="107"/>
      <c r="DC109" s="107"/>
      <c r="DD109" s="107"/>
      <c r="DE109" s="107"/>
      <c r="DF109" s="107"/>
    </row>
    <row r="110" spans="1:136" ht="94.5" thickBot="1" x14ac:dyDescent="1.25"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  <c r="BD110" s="107"/>
      <c r="BE110" s="107"/>
      <c r="BF110" s="153" t="s">
        <v>49</v>
      </c>
      <c r="BG110" s="153"/>
      <c r="BH110" s="153"/>
      <c r="BI110" s="153"/>
      <c r="BJ110" s="153"/>
      <c r="BK110" s="107"/>
      <c r="BL110" s="107"/>
      <c r="BM110" s="107"/>
      <c r="BN110" s="107"/>
      <c r="BO110" s="107"/>
      <c r="BP110" s="107"/>
      <c r="BQ110" s="107"/>
      <c r="BR110" s="107"/>
      <c r="BS110" s="107"/>
      <c r="BT110" s="107"/>
      <c r="BU110" s="107"/>
      <c r="BV110" s="107"/>
      <c r="BW110" s="107"/>
      <c r="BX110" s="107"/>
      <c r="BY110" s="107"/>
      <c r="BZ110" s="107"/>
      <c r="CA110" s="107"/>
      <c r="CB110" s="107"/>
      <c r="CC110" s="107"/>
      <c r="CD110" s="107"/>
      <c r="CE110" s="107"/>
      <c r="CF110" s="107"/>
      <c r="CG110" s="107"/>
      <c r="CH110" s="107"/>
      <c r="CI110" s="107"/>
      <c r="CJ110" s="107"/>
      <c r="CK110" s="107"/>
      <c r="CL110" s="107"/>
      <c r="CM110" s="107"/>
      <c r="CN110" s="107"/>
      <c r="CO110" s="107"/>
      <c r="CP110" s="107"/>
      <c r="CQ110" s="107"/>
      <c r="CR110" s="107"/>
      <c r="CS110" s="107"/>
      <c r="CT110" s="107"/>
      <c r="CU110" s="107"/>
      <c r="CV110" s="107"/>
      <c r="CW110" s="107"/>
      <c r="CX110" s="107"/>
      <c r="CY110" s="107"/>
      <c r="CZ110" s="107"/>
      <c r="DA110" s="107"/>
      <c r="DB110" s="107"/>
      <c r="DC110" s="107"/>
      <c r="DD110" s="107"/>
      <c r="DE110" s="107"/>
      <c r="DF110" s="107"/>
    </row>
    <row r="111" spans="1:136" ht="45" customHeight="1" x14ac:dyDescent="1.2"/>
    <row r="112" spans="1:136" ht="163.5" customHeight="1" x14ac:dyDescent="1.2">
      <c r="B112" s="97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9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19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  <c r="BT112" s="100"/>
      <c r="BU112" s="100"/>
      <c r="BV112" s="100"/>
      <c r="BW112" s="100"/>
      <c r="BX112" s="100"/>
      <c r="BY112" s="100"/>
      <c r="BZ112" s="100"/>
      <c r="CA112" s="100"/>
      <c r="CB112" s="100"/>
      <c r="CC112" s="100"/>
      <c r="CD112" s="100"/>
      <c r="CE112" s="100"/>
      <c r="CF112" s="100"/>
      <c r="CG112" s="100"/>
      <c r="CH112" s="100"/>
      <c r="CI112" s="100"/>
      <c r="CJ112" s="100"/>
      <c r="CK112" s="100"/>
      <c r="CL112" s="100"/>
      <c r="CM112" s="100"/>
      <c r="CN112" s="100"/>
      <c r="CO112" s="100"/>
      <c r="CP112" s="100"/>
      <c r="CQ112" s="100"/>
      <c r="CR112" s="100"/>
      <c r="CS112" s="100"/>
      <c r="CT112" s="100"/>
      <c r="CU112" s="100"/>
      <c r="CV112" s="100"/>
      <c r="CW112" s="100"/>
      <c r="CX112" s="100"/>
      <c r="CY112" s="100"/>
      <c r="CZ112" s="100"/>
      <c r="DA112" s="100"/>
      <c r="DB112" s="100"/>
      <c r="DC112" s="100"/>
      <c r="DD112" s="100"/>
      <c r="DE112" s="100"/>
      <c r="DF112" s="100"/>
      <c r="DG112" s="100"/>
      <c r="DH112" s="100"/>
      <c r="DI112" s="100"/>
      <c r="DJ112" s="100"/>
      <c r="DK112" s="100"/>
      <c r="DL112" s="100"/>
      <c r="DM112" s="100"/>
      <c r="DN112" s="100"/>
      <c r="DO112" s="100"/>
      <c r="DP112" s="100"/>
      <c r="DQ112" s="100"/>
      <c r="DR112" s="100"/>
      <c r="DS112" s="100"/>
      <c r="DT112" s="100"/>
      <c r="DU112" s="100"/>
      <c r="DV112" s="100"/>
      <c r="DW112" s="100"/>
      <c r="DX112" s="100"/>
      <c r="DY112" s="100"/>
      <c r="DZ112" s="100"/>
      <c r="EA112" s="100"/>
      <c r="EB112" s="100"/>
      <c r="EC112" s="100"/>
      <c r="ED112" s="100"/>
      <c r="EE112" s="100"/>
      <c r="EF112" s="100"/>
    </row>
    <row r="113" spans="1:42" ht="42" customHeight="1" x14ac:dyDescent="1.2">
      <c r="A113" s="95"/>
      <c r="B113" s="104"/>
      <c r="C113" s="105"/>
      <c r="D113" s="106"/>
      <c r="E113" s="107"/>
      <c r="F113" s="104"/>
      <c r="G113" s="105"/>
      <c r="H113" s="106"/>
      <c r="I113" s="107"/>
      <c r="J113" s="104"/>
      <c r="K113" s="105"/>
      <c r="L113" s="106"/>
      <c r="M113" s="107"/>
      <c r="N113" s="104"/>
      <c r="O113" s="105"/>
      <c r="P113" s="106"/>
      <c r="Q113" s="107"/>
      <c r="R113" s="104"/>
      <c r="S113" s="105"/>
      <c r="T113" s="106"/>
      <c r="U113" s="107"/>
      <c r="V113" s="104"/>
      <c r="W113" s="105"/>
      <c r="X113" s="106"/>
      <c r="Y113" s="107"/>
      <c r="Z113" s="104"/>
      <c r="AA113" s="105"/>
      <c r="AB113" s="106"/>
      <c r="AC113" s="107"/>
      <c r="AD113" s="102"/>
      <c r="AP113" s="102"/>
    </row>
    <row r="114" spans="1:42" ht="7.5" customHeight="1" x14ac:dyDescent="1.2">
      <c r="B114" s="108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9"/>
      <c r="AP114" s="102"/>
    </row>
    <row r="115" spans="1:42" ht="42" customHeight="1" x14ac:dyDescent="1.2">
      <c r="A115" s="95"/>
      <c r="B115" s="102"/>
      <c r="C115" s="110"/>
      <c r="D115" s="104"/>
      <c r="E115" s="105"/>
      <c r="F115" s="106"/>
      <c r="G115" s="110"/>
      <c r="H115" s="104"/>
      <c r="I115" s="105"/>
      <c r="J115" s="106"/>
      <c r="K115" s="110"/>
      <c r="L115" s="104"/>
      <c r="M115" s="105"/>
      <c r="N115" s="106"/>
      <c r="O115" s="110"/>
      <c r="P115" s="104"/>
      <c r="Q115" s="105"/>
      <c r="R115" s="106"/>
      <c r="S115" s="110"/>
      <c r="T115" s="104"/>
      <c r="U115" s="105"/>
      <c r="V115" s="106"/>
      <c r="W115" s="110"/>
      <c r="X115" s="104"/>
      <c r="Y115" s="105"/>
      <c r="Z115" s="106"/>
      <c r="AA115" s="110"/>
      <c r="AB115" s="104"/>
      <c r="AC115" s="105"/>
      <c r="AD115" s="106"/>
      <c r="AP115" s="102"/>
    </row>
    <row r="116" spans="1:42" ht="7.5" customHeight="1" x14ac:dyDescent="1.2">
      <c r="B116" s="108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9"/>
      <c r="AP116" s="102"/>
    </row>
    <row r="117" spans="1:42" ht="42" customHeight="1" x14ac:dyDescent="1.2">
      <c r="A117" s="95"/>
      <c r="B117" s="104"/>
      <c r="C117" s="105"/>
      <c r="D117" s="106"/>
      <c r="E117" s="107"/>
      <c r="F117" s="104"/>
      <c r="G117" s="105"/>
      <c r="H117" s="106"/>
      <c r="I117" s="107"/>
      <c r="J117" s="104"/>
      <c r="K117" s="105"/>
      <c r="L117" s="106"/>
      <c r="M117" s="107"/>
      <c r="N117" s="104"/>
      <c r="O117" s="105"/>
      <c r="P117" s="106"/>
      <c r="Q117" s="107"/>
      <c r="R117" s="104"/>
      <c r="S117" s="105"/>
      <c r="T117" s="106"/>
      <c r="U117" s="107"/>
      <c r="V117" s="104"/>
      <c r="W117" s="105"/>
      <c r="X117" s="106"/>
      <c r="Y117" s="107"/>
      <c r="Z117" s="104"/>
      <c r="AA117" s="105"/>
      <c r="AB117" s="106"/>
      <c r="AC117" s="107"/>
      <c r="AD117" s="102"/>
      <c r="AP117" s="102"/>
    </row>
    <row r="118" spans="1:42" ht="7.5" customHeight="1" x14ac:dyDescent="1.2">
      <c r="B118" s="108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9"/>
      <c r="AP118" s="102"/>
    </row>
    <row r="119" spans="1:42" ht="42" customHeight="1" x14ac:dyDescent="1.2">
      <c r="A119" s="95"/>
      <c r="B119" s="102"/>
      <c r="C119" s="110"/>
      <c r="D119" s="104"/>
      <c r="E119" s="105"/>
      <c r="F119" s="106"/>
      <c r="G119" s="110"/>
      <c r="H119" s="104"/>
      <c r="I119" s="105"/>
      <c r="J119" s="106"/>
      <c r="K119" s="110"/>
      <c r="L119" s="104"/>
      <c r="M119" s="105"/>
      <c r="N119" s="106"/>
      <c r="O119" s="110"/>
      <c r="P119" s="104"/>
      <c r="Q119" s="105"/>
      <c r="R119" s="106"/>
      <c r="S119" s="110"/>
      <c r="T119" s="104"/>
      <c r="U119" s="105"/>
      <c r="V119" s="106"/>
      <c r="W119" s="110"/>
      <c r="X119" s="104"/>
      <c r="Y119" s="105"/>
      <c r="Z119" s="106"/>
      <c r="AA119" s="110"/>
      <c r="AB119" s="104"/>
      <c r="AC119" s="105"/>
      <c r="AD119" s="106"/>
      <c r="AP119" s="102"/>
    </row>
    <row r="120" spans="1:42" ht="7.5" customHeight="1" x14ac:dyDescent="1.2">
      <c r="B120" s="108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9"/>
      <c r="AP120" s="102"/>
    </row>
    <row r="121" spans="1:42" ht="42" customHeight="1" x14ac:dyDescent="1.2">
      <c r="A121" s="95"/>
      <c r="B121" s="104"/>
      <c r="C121" s="105"/>
      <c r="D121" s="106"/>
      <c r="E121" s="107"/>
      <c r="F121" s="104"/>
      <c r="G121" s="105"/>
      <c r="H121" s="106"/>
      <c r="I121" s="107"/>
      <c r="J121" s="104"/>
      <c r="K121" s="105"/>
      <c r="L121" s="106"/>
      <c r="M121" s="107"/>
      <c r="N121" s="104"/>
      <c r="O121" s="105"/>
      <c r="P121" s="106"/>
      <c r="Q121" s="107"/>
      <c r="R121" s="104"/>
      <c r="S121" s="105"/>
      <c r="T121" s="106"/>
      <c r="U121" s="107"/>
      <c r="V121" s="104"/>
      <c r="W121" s="105"/>
      <c r="X121" s="106"/>
      <c r="Y121" s="107"/>
      <c r="Z121" s="104"/>
      <c r="AA121" s="105"/>
      <c r="AB121" s="106"/>
      <c r="AC121" s="107"/>
      <c r="AD121" s="102"/>
      <c r="AP121" s="102"/>
    </row>
    <row r="122" spans="1:42" ht="7.5" customHeight="1" x14ac:dyDescent="1.2">
      <c r="B122" s="108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9"/>
      <c r="AP122" s="102"/>
    </row>
    <row r="123" spans="1:42" ht="42" customHeight="1" x14ac:dyDescent="1.2">
      <c r="A123" s="95"/>
      <c r="B123" s="102"/>
      <c r="C123" s="110"/>
      <c r="D123" s="104"/>
      <c r="E123" s="105"/>
      <c r="F123" s="106"/>
      <c r="G123" s="110"/>
      <c r="H123" s="104"/>
      <c r="I123" s="105"/>
      <c r="J123" s="106"/>
      <c r="K123" s="110"/>
      <c r="L123" s="104"/>
      <c r="M123" s="105"/>
      <c r="N123" s="106"/>
      <c r="O123" s="110"/>
      <c r="P123" s="104"/>
      <c r="Q123" s="105"/>
      <c r="R123" s="106"/>
      <c r="S123" s="110"/>
      <c r="T123" s="104"/>
      <c r="U123" s="105"/>
      <c r="V123" s="106"/>
      <c r="W123" s="110"/>
      <c r="X123" s="104"/>
      <c r="Y123" s="105"/>
      <c r="Z123" s="106"/>
      <c r="AA123" s="110"/>
      <c r="AB123" s="104"/>
      <c r="AC123" s="105"/>
      <c r="AD123" s="106"/>
      <c r="AP123" s="102"/>
    </row>
    <row r="124" spans="1:42" ht="7.5" customHeight="1" x14ac:dyDescent="1.2">
      <c r="B124" s="108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9"/>
      <c r="AP124" s="102"/>
    </row>
    <row r="125" spans="1:42" ht="42" customHeight="1" x14ac:dyDescent="1.2">
      <c r="A125" s="95"/>
      <c r="B125" s="104"/>
      <c r="C125" s="105"/>
      <c r="D125" s="106"/>
      <c r="E125" s="107"/>
      <c r="F125" s="104"/>
      <c r="G125" s="105"/>
      <c r="H125" s="106"/>
      <c r="I125" s="107"/>
      <c r="J125" s="104"/>
      <c r="K125" s="105"/>
      <c r="L125" s="106"/>
      <c r="M125" s="107"/>
      <c r="N125" s="104"/>
      <c r="O125" s="105"/>
      <c r="P125" s="106"/>
      <c r="Q125" s="107"/>
      <c r="R125" s="104"/>
      <c r="S125" s="105"/>
      <c r="T125" s="106"/>
      <c r="U125" s="107"/>
      <c r="V125" s="104"/>
      <c r="W125" s="105"/>
      <c r="X125" s="106"/>
      <c r="Y125" s="107"/>
      <c r="Z125" s="104"/>
      <c r="AA125" s="105"/>
      <c r="AB125" s="106"/>
      <c r="AC125" s="107"/>
      <c r="AD125" s="102"/>
      <c r="AP125" s="102"/>
    </row>
    <row r="126" spans="1:42" ht="7.5" customHeight="1" x14ac:dyDescent="1.2">
      <c r="B126" s="108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9"/>
      <c r="AP126" s="102"/>
    </row>
    <row r="127" spans="1:42" ht="42" customHeight="1" x14ac:dyDescent="1.2">
      <c r="A127" s="95"/>
      <c r="B127" s="102"/>
      <c r="C127" s="110"/>
      <c r="D127" s="104"/>
      <c r="E127" s="105"/>
      <c r="F127" s="106"/>
      <c r="G127" s="110"/>
      <c r="H127" s="104"/>
      <c r="I127" s="105"/>
      <c r="J127" s="106"/>
      <c r="K127" s="110"/>
      <c r="L127" s="104"/>
      <c r="M127" s="105"/>
      <c r="N127" s="106"/>
      <c r="O127" s="110"/>
      <c r="P127" s="104"/>
      <c r="Q127" s="105"/>
      <c r="R127" s="106"/>
      <c r="S127" s="110"/>
      <c r="T127" s="104"/>
      <c r="U127" s="105"/>
      <c r="V127" s="106"/>
      <c r="W127" s="110"/>
      <c r="X127" s="104"/>
      <c r="Y127" s="105"/>
      <c r="Z127" s="106"/>
      <c r="AA127" s="110"/>
      <c r="AB127" s="104"/>
      <c r="AC127" s="105"/>
      <c r="AD127" s="106"/>
      <c r="AP127" s="102"/>
    </row>
    <row r="128" spans="1:42" ht="7.5" customHeight="1" x14ac:dyDescent="1.2">
      <c r="AD128" s="109"/>
      <c r="AP128" s="102"/>
    </row>
    <row r="129" spans="1:42" ht="42" customHeight="1" x14ac:dyDescent="1.2">
      <c r="A129" s="95"/>
      <c r="B129" s="104"/>
      <c r="C129" s="105"/>
      <c r="D129" s="106"/>
      <c r="E129" s="107"/>
      <c r="F129" s="104"/>
      <c r="G129" s="105"/>
      <c r="H129" s="106"/>
      <c r="I129" s="107"/>
      <c r="J129" s="104"/>
      <c r="K129" s="105"/>
      <c r="L129" s="106"/>
      <c r="M129" s="107"/>
      <c r="N129" s="104"/>
      <c r="O129" s="105"/>
      <c r="P129" s="106"/>
      <c r="Q129" s="107"/>
      <c r="R129" s="104"/>
      <c r="S129" s="105"/>
      <c r="T129" s="106"/>
      <c r="U129" s="107"/>
      <c r="V129" s="104"/>
      <c r="W129" s="105"/>
      <c r="X129" s="106"/>
      <c r="Y129" s="107"/>
      <c r="Z129" s="104"/>
      <c r="AA129" s="105"/>
      <c r="AB129" s="106"/>
      <c r="AC129" s="107"/>
      <c r="AD129" s="102"/>
      <c r="AP129" s="102"/>
    </row>
    <row r="130" spans="1:42" ht="7.5" customHeight="1" x14ac:dyDescent="1.2">
      <c r="B130" s="108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9"/>
      <c r="AP130" s="102"/>
    </row>
    <row r="131" spans="1:42" ht="42" customHeight="1" x14ac:dyDescent="1.2">
      <c r="A131" s="95"/>
      <c r="B131" s="102"/>
      <c r="C131" s="110"/>
      <c r="D131" s="104"/>
      <c r="E131" s="105"/>
      <c r="F131" s="106"/>
      <c r="G131" s="110"/>
      <c r="H131" s="104"/>
      <c r="I131" s="105"/>
      <c r="J131" s="106"/>
      <c r="K131" s="110"/>
      <c r="L131" s="104"/>
      <c r="M131" s="105"/>
      <c r="N131" s="106"/>
      <c r="O131" s="110"/>
      <c r="P131" s="104"/>
      <c r="Q131" s="105"/>
      <c r="R131" s="106"/>
      <c r="S131" s="110"/>
      <c r="T131" s="104"/>
      <c r="U131" s="105"/>
      <c r="V131" s="106"/>
      <c r="W131" s="110"/>
      <c r="X131" s="104"/>
      <c r="Y131" s="105"/>
      <c r="Z131" s="106"/>
      <c r="AA131" s="110"/>
      <c r="AB131" s="104"/>
      <c r="AC131" s="105"/>
      <c r="AD131" s="106"/>
      <c r="AP131" s="102"/>
    </row>
    <row r="132" spans="1:42" ht="7.5" customHeight="1" x14ac:dyDescent="1.2">
      <c r="B132" s="108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9"/>
      <c r="AP132" s="102"/>
    </row>
    <row r="133" spans="1:42" ht="42" customHeight="1" x14ac:dyDescent="1.2">
      <c r="A133" s="95"/>
      <c r="B133" s="104"/>
      <c r="C133" s="105"/>
      <c r="D133" s="106"/>
      <c r="E133" s="107"/>
      <c r="F133" s="104"/>
      <c r="G133" s="105"/>
      <c r="H133" s="106"/>
      <c r="I133" s="107"/>
      <c r="J133" s="104"/>
      <c r="K133" s="105"/>
      <c r="L133" s="106"/>
      <c r="M133" s="107"/>
      <c r="N133" s="104"/>
      <c r="O133" s="105"/>
      <c r="P133" s="106"/>
      <c r="Q133" s="107"/>
      <c r="R133" s="104"/>
      <c r="S133" s="105"/>
      <c r="T133" s="106"/>
      <c r="U133" s="107"/>
      <c r="V133" s="104"/>
      <c r="W133" s="105"/>
      <c r="X133" s="106"/>
      <c r="Y133" s="107"/>
      <c r="Z133" s="104"/>
      <c r="AA133" s="105"/>
      <c r="AB133" s="106"/>
      <c r="AC133" s="107"/>
      <c r="AD133" s="102"/>
      <c r="AP133" s="102"/>
    </row>
    <row r="134" spans="1:42" ht="7.5" customHeight="1" x14ac:dyDescent="1.2">
      <c r="B134" s="108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9"/>
      <c r="AP134" s="102"/>
    </row>
    <row r="135" spans="1:42" ht="42" customHeight="1" x14ac:dyDescent="1.2">
      <c r="A135" s="95"/>
      <c r="B135" s="102"/>
      <c r="C135" s="110"/>
      <c r="D135" s="104"/>
      <c r="E135" s="105"/>
      <c r="F135" s="106"/>
      <c r="G135" s="110"/>
      <c r="H135" s="104"/>
      <c r="I135" s="105"/>
      <c r="J135" s="106"/>
      <c r="K135" s="110"/>
      <c r="L135" s="104"/>
      <c r="M135" s="105"/>
      <c r="N135" s="106"/>
      <c r="O135" s="110"/>
      <c r="P135" s="104"/>
      <c r="Q135" s="105"/>
      <c r="R135" s="106"/>
      <c r="S135" s="110"/>
      <c r="T135" s="104"/>
      <c r="U135" s="105"/>
      <c r="V135" s="106"/>
      <c r="W135" s="110"/>
      <c r="X135" s="104"/>
      <c r="Y135" s="105"/>
      <c r="Z135" s="106"/>
      <c r="AA135" s="110"/>
      <c r="AB135" s="104"/>
      <c r="AC135" s="105"/>
      <c r="AD135" s="106"/>
      <c r="AP135" s="102"/>
    </row>
    <row r="136" spans="1:42" ht="7.5" customHeight="1" x14ac:dyDescent="1.2">
      <c r="B136" s="108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  <c r="AC136" s="107"/>
      <c r="AD136" s="109"/>
      <c r="AP136" s="102"/>
    </row>
    <row r="137" spans="1:42" ht="42" customHeight="1" x14ac:dyDescent="1.2">
      <c r="A137" s="95"/>
      <c r="B137" s="104"/>
      <c r="C137" s="105"/>
      <c r="D137" s="106"/>
      <c r="E137" s="107"/>
      <c r="F137" s="104"/>
      <c r="G137" s="105"/>
      <c r="H137" s="106"/>
      <c r="I137" s="107"/>
      <c r="J137" s="104"/>
      <c r="K137" s="105"/>
      <c r="L137" s="106"/>
      <c r="M137" s="107"/>
      <c r="N137" s="104"/>
      <c r="O137" s="105"/>
      <c r="P137" s="106"/>
      <c r="Q137" s="107"/>
      <c r="R137" s="104"/>
      <c r="S137" s="105"/>
      <c r="T137" s="106"/>
      <c r="U137" s="107"/>
      <c r="V137" s="104"/>
      <c r="W137" s="105"/>
      <c r="X137" s="106"/>
      <c r="Y137" s="107"/>
      <c r="Z137" s="104"/>
      <c r="AA137" s="105"/>
      <c r="AB137" s="106"/>
      <c r="AC137" s="107"/>
      <c r="AD137" s="102"/>
      <c r="AP137" s="102"/>
    </row>
    <row r="138" spans="1:42" ht="7.5" customHeight="1" x14ac:dyDescent="1.2">
      <c r="B138" s="108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9"/>
      <c r="AP138" s="102"/>
    </row>
    <row r="139" spans="1:42" ht="42" customHeight="1" x14ac:dyDescent="1.2">
      <c r="A139" s="95"/>
      <c r="B139" s="102"/>
      <c r="C139" s="110"/>
      <c r="D139" s="104"/>
      <c r="E139" s="105"/>
      <c r="F139" s="106"/>
      <c r="G139" s="110"/>
      <c r="H139" s="104"/>
      <c r="I139" s="105"/>
      <c r="J139" s="106"/>
      <c r="K139" s="110"/>
      <c r="L139" s="104"/>
      <c r="M139" s="105"/>
      <c r="N139" s="106"/>
      <c r="O139" s="110"/>
      <c r="P139" s="104"/>
      <c r="Q139" s="105"/>
      <c r="R139" s="106"/>
      <c r="S139" s="110"/>
      <c r="T139" s="104"/>
      <c r="U139" s="105"/>
      <c r="V139" s="106"/>
      <c r="W139" s="110"/>
      <c r="X139" s="104"/>
      <c r="Y139" s="105"/>
      <c r="Z139" s="106"/>
      <c r="AA139" s="110"/>
      <c r="AB139" s="104"/>
      <c r="AC139" s="105"/>
      <c r="AD139" s="106"/>
      <c r="AP139" s="102"/>
    </row>
    <row r="140" spans="1:42" ht="7.5" customHeight="1" x14ac:dyDescent="1.2">
      <c r="B140" s="108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9"/>
      <c r="AP140" s="102"/>
    </row>
    <row r="141" spans="1:42" ht="42" customHeight="1" x14ac:dyDescent="1.2">
      <c r="A141" s="95"/>
      <c r="B141" s="104"/>
      <c r="C141" s="105"/>
      <c r="D141" s="106"/>
      <c r="E141" s="107"/>
      <c r="F141" s="104"/>
      <c r="G141" s="105"/>
      <c r="H141" s="106"/>
      <c r="I141" s="107"/>
      <c r="J141" s="104"/>
      <c r="K141" s="105"/>
      <c r="L141" s="106"/>
      <c r="M141" s="107"/>
      <c r="N141" s="104"/>
      <c r="O141" s="105"/>
      <c r="P141" s="106"/>
      <c r="Q141" s="107"/>
      <c r="R141" s="104"/>
      <c r="S141" s="105"/>
      <c r="T141" s="106"/>
      <c r="U141" s="107"/>
      <c r="V141" s="104"/>
      <c r="W141" s="105"/>
      <c r="X141" s="106"/>
      <c r="Y141" s="107"/>
      <c r="Z141" s="104"/>
      <c r="AA141" s="105"/>
      <c r="AB141" s="106"/>
      <c r="AC141" s="107"/>
      <c r="AD141" s="102"/>
      <c r="AP141" s="102"/>
    </row>
    <row r="142" spans="1:42" ht="7.5" customHeight="1" x14ac:dyDescent="1.2">
      <c r="B142" s="108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9"/>
      <c r="AP142" s="102"/>
    </row>
    <row r="143" spans="1:42" ht="42" customHeight="1" x14ac:dyDescent="1.2">
      <c r="A143" s="95"/>
      <c r="B143" s="102"/>
      <c r="C143" s="110"/>
      <c r="D143" s="104"/>
      <c r="E143" s="105"/>
      <c r="F143" s="106"/>
      <c r="G143" s="110"/>
      <c r="H143" s="104"/>
      <c r="I143" s="105"/>
      <c r="J143" s="106"/>
      <c r="K143" s="110"/>
      <c r="L143" s="104"/>
      <c r="M143" s="105"/>
      <c r="N143" s="106"/>
      <c r="O143" s="110"/>
      <c r="P143" s="104"/>
      <c r="Q143" s="105"/>
      <c r="R143" s="106"/>
      <c r="S143" s="110"/>
      <c r="T143" s="104"/>
      <c r="U143" s="105"/>
      <c r="V143" s="106"/>
      <c r="W143" s="110"/>
      <c r="X143" s="104"/>
      <c r="Y143" s="105"/>
      <c r="Z143" s="106"/>
      <c r="AA143" s="110"/>
      <c r="AB143" s="104"/>
      <c r="AC143" s="105"/>
      <c r="AD143" s="106"/>
      <c r="AP143" s="102"/>
    </row>
    <row r="144" spans="1:42" ht="7.5" customHeight="1" x14ac:dyDescent="1.2">
      <c r="AD144" s="109"/>
      <c r="AP144" s="102"/>
    </row>
    <row r="145" spans="1:42" ht="42" customHeight="1" x14ac:dyDescent="1.2">
      <c r="A145" s="95"/>
      <c r="B145" s="104"/>
      <c r="C145" s="105"/>
      <c r="D145" s="106"/>
      <c r="E145" s="107"/>
      <c r="F145" s="104"/>
      <c r="G145" s="105"/>
      <c r="H145" s="106"/>
      <c r="I145" s="107"/>
      <c r="J145" s="104"/>
      <c r="K145" s="105"/>
      <c r="L145" s="106"/>
      <c r="M145" s="107"/>
      <c r="N145" s="104"/>
      <c r="O145" s="105"/>
      <c r="P145" s="106"/>
      <c r="Q145" s="107"/>
      <c r="R145" s="104"/>
      <c r="S145" s="105"/>
      <c r="T145" s="106"/>
      <c r="U145" s="107"/>
      <c r="V145" s="104"/>
      <c r="W145" s="105"/>
      <c r="X145" s="106"/>
      <c r="Y145" s="107"/>
      <c r="Z145" s="104"/>
      <c r="AA145" s="105"/>
      <c r="AB145" s="106"/>
      <c r="AC145" s="107"/>
      <c r="AD145" s="102"/>
      <c r="AP145" s="102"/>
    </row>
    <row r="146" spans="1:42" ht="7.5" customHeight="1" x14ac:dyDescent="1.2">
      <c r="B146" s="108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9"/>
      <c r="AP146" s="102"/>
    </row>
    <row r="147" spans="1:42" ht="42" customHeight="1" x14ac:dyDescent="1.2">
      <c r="A147" s="95"/>
      <c r="B147" s="102"/>
      <c r="C147" s="110"/>
      <c r="D147" s="104"/>
      <c r="E147" s="105"/>
      <c r="F147" s="106"/>
      <c r="G147" s="110"/>
      <c r="H147" s="104"/>
      <c r="I147" s="105"/>
      <c r="J147" s="106"/>
      <c r="K147" s="110"/>
      <c r="L147" s="104"/>
      <c r="M147" s="105"/>
      <c r="N147" s="106"/>
      <c r="O147" s="110"/>
      <c r="P147" s="104"/>
      <c r="Q147" s="105"/>
      <c r="R147" s="106"/>
      <c r="S147" s="110"/>
      <c r="T147" s="104"/>
      <c r="U147" s="105"/>
      <c r="V147" s="106"/>
      <c r="W147" s="110"/>
      <c r="X147" s="104"/>
      <c r="Y147" s="105"/>
      <c r="Z147" s="106"/>
      <c r="AA147" s="110"/>
      <c r="AB147" s="104"/>
      <c r="AC147" s="105"/>
      <c r="AD147" s="106"/>
      <c r="AP147" s="102"/>
    </row>
    <row r="148" spans="1:42" ht="7.5" customHeight="1" x14ac:dyDescent="1.2">
      <c r="B148" s="108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9"/>
      <c r="AP148" s="102"/>
    </row>
    <row r="149" spans="1:42" ht="42" customHeight="1" x14ac:dyDescent="1.2">
      <c r="A149" s="95"/>
      <c r="B149" s="104"/>
      <c r="C149" s="105"/>
      <c r="D149" s="106"/>
      <c r="E149" s="107"/>
      <c r="F149" s="104"/>
      <c r="G149" s="105"/>
      <c r="H149" s="106"/>
      <c r="I149" s="107"/>
      <c r="J149" s="104"/>
      <c r="K149" s="105"/>
      <c r="L149" s="106"/>
      <c r="M149" s="107"/>
      <c r="N149" s="104"/>
      <c r="O149" s="105"/>
      <c r="P149" s="106"/>
      <c r="Q149" s="107"/>
      <c r="R149" s="104"/>
      <c r="S149" s="105"/>
      <c r="T149" s="106"/>
      <c r="U149" s="107"/>
      <c r="V149" s="104"/>
      <c r="W149" s="105"/>
      <c r="X149" s="106"/>
      <c r="Y149" s="107"/>
      <c r="Z149" s="104"/>
      <c r="AA149" s="105"/>
      <c r="AB149" s="106"/>
      <c r="AC149" s="107"/>
      <c r="AD149" s="102"/>
      <c r="AP149" s="102"/>
    </row>
    <row r="150" spans="1:42" ht="7.5" customHeight="1" x14ac:dyDescent="1.2">
      <c r="B150" s="108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9"/>
      <c r="AP150" s="102"/>
    </row>
    <row r="151" spans="1:42" ht="42" customHeight="1" x14ac:dyDescent="1.2">
      <c r="A151" s="95"/>
      <c r="B151" s="102"/>
      <c r="C151" s="110"/>
      <c r="D151" s="104"/>
      <c r="E151" s="105"/>
      <c r="F151" s="106"/>
      <c r="G151" s="110"/>
      <c r="H151" s="104"/>
      <c r="I151" s="105"/>
      <c r="J151" s="106"/>
      <c r="K151" s="110"/>
      <c r="L151" s="104"/>
      <c r="M151" s="105"/>
      <c r="N151" s="106"/>
      <c r="O151" s="110"/>
      <c r="P151" s="104"/>
      <c r="Q151" s="105"/>
      <c r="R151" s="106"/>
      <c r="S151" s="110"/>
      <c r="T151" s="104"/>
      <c r="U151" s="105"/>
      <c r="V151" s="106"/>
      <c r="W151" s="110"/>
      <c r="X151" s="104"/>
      <c r="Y151" s="105"/>
      <c r="Z151" s="106"/>
      <c r="AA151" s="110"/>
      <c r="AB151" s="104"/>
      <c r="AC151" s="105"/>
      <c r="AD151" s="106"/>
      <c r="AP151" s="102"/>
    </row>
    <row r="152" spans="1:42" ht="7.5" customHeight="1" x14ac:dyDescent="1.2">
      <c r="B152" s="108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9"/>
      <c r="AP152" s="102"/>
    </row>
    <row r="153" spans="1:42" ht="42" customHeight="1" x14ac:dyDescent="1.2">
      <c r="A153" s="95"/>
      <c r="B153" s="104"/>
      <c r="C153" s="105"/>
      <c r="D153" s="106"/>
      <c r="E153" s="107"/>
      <c r="F153" s="104"/>
      <c r="G153" s="105"/>
      <c r="H153" s="106"/>
      <c r="I153" s="107"/>
      <c r="J153" s="104"/>
      <c r="K153" s="105"/>
      <c r="L153" s="106"/>
      <c r="M153" s="107"/>
      <c r="N153" s="104"/>
      <c r="O153" s="105"/>
      <c r="P153" s="106"/>
      <c r="Q153" s="107"/>
      <c r="R153" s="104"/>
      <c r="S153" s="105"/>
      <c r="T153" s="106"/>
      <c r="U153" s="107"/>
      <c r="V153" s="104"/>
      <c r="W153" s="105"/>
      <c r="X153" s="106"/>
      <c r="Y153" s="107"/>
      <c r="Z153" s="104"/>
      <c r="AA153" s="105"/>
      <c r="AB153" s="106"/>
      <c r="AC153" s="107"/>
      <c r="AD153" s="102"/>
      <c r="AP153" s="102"/>
    </row>
    <row r="154" spans="1:42" ht="7.5" customHeight="1" x14ac:dyDescent="1.2">
      <c r="B154" s="108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9"/>
      <c r="AP154" s="102"/>
    </row>
    <row r="155" spans="1:42" ht="42" customHeight="1" x14ac:dyDescent="1.2">
      <c r="A155" s="95"/>
      <c r="B155" s="102"/>
      <c r="C155" s="110"/>
      <c r="D155" s="104"/>
      <c r="E155" s="105"/>
      <c r="F155" s="106"/>
      <c r="G155" s="110"/>
      <c r="H155" s="104"/>
      <c r="I155" s="105"/>
      <c r="J155" s="106"/>
      <c r="K155" s="110"/>
      <c r="L155" s="104"/>
      <c r="M155" s="105"/>
      <c r="N155" s="106"/>
      <c r="O155" s="110"/>
      <c r="P155" s="104"/>
      <c r="Q155" s="105"/>
      <c r="R155" s="106"/>
      <c r="S155" s="110"/>
      <c r="T155" s="104"/>
      <c r="U155" s="105"/>
      <c r="V155" s="106"/>
      <c r="W155" s="110"/>
      <c r="X155" s="104"/>
      <c r="Y155" s="105"/>
      <c r="Z155" s="106"/>
      <c r="AA155" s="110"/>
      <c r="AB155" s="104"/>
      <c r="AC155" s="105"/>
      <c r="AD155" s="106"/>
      <c r="AP155" s="102"/>
    </row>
    <row r="156" spans="1:42" ht="7.5" customHeight="1" x14ac:dyDescent="1.2">
      <c r="B156" s="108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9"/>
      <c r="AP156" s="102"/>
    </row>
    <row r="157" spans="1:42" ht="42" customHeight="1" x14ac:dyDescent="1.2">
      <c r="A157" s="95"/>
      <c r="B157" s="104"/>
      <c r="C157" s="105"/>
      <c r="D157" s="106"/>
      <c r="E157" s="107"/>
      <c r="F157" s="104"/>
      <c r="G157" s="105"/>
      <c r="H157" s="106"/>
      <c r="I157" s="107"/>
      <c r="J157" s="104"/>
      <c r="K157" s="105"/>
      <c r="L157" s="106"/>
      <c r="M157" s="107"/>
      <c r="N157" s="104"/>
      <c r="O157" s="105"/>
      <c r="P157" s="106"/>
      <c r="Q157" s="107"/>
      <c r="R157" s="104"/>
      <c r="S157" s="105"/>
      <c r="T157" s="106"/>
      <c r="U157" s="107"/>
      <c r="V157" s="104"/>
      <c r="W157" s="105"/>
      <c r="X157" s="106"/>
      <c r="Y157" s="107"/>
      <c r="Z157" s="104"/>
      <c r="AA157" s="105"/>
      <c r="AB157" s="106"/>
      <c r="AC157" s="107"/>
      <c r="AD157" s="102"/>
      <c r="AP157" s="102"/>
    </row>
    <row r="158" spans="1:42" ht="7.5" customHeight="1" x14ac:dyDescent="1.2">
      <c r="B158" s="108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9"/>
      <c r="AP158" s="102"/>
    </row>
    <row r="159" spans="1:42" ht="42" customHeight="1" x14ac:dyDescent="1.2">
      <c r="A159" s="95"/>
      <c r="B159" s="102"/>
      <c r="C159" s="110"/>
      <c r="D159" s="104"/>
      <c r="E159" s="105"/>
      <c r="F159" s="106"/>
      <c r="G159" s="110"/>
      <c r="H159" s="104"/>
      <c r="I159" s="105"/>
      <c r="J159" s="106"/>
      <c r="K159" s="110"/>
      <c r="L159" s="104"/>
      <c r="M159" s="105"/>
      <c r="N159" s="106"/>
      <c r="O159" s="110"/>
      <c r="P159" s="104"/>
      <c r="Q159" s="105"/>
      <c r="R159" s="106"/>
      <c r="S159" s="110"/>
      <c r="T159" s="104"/>
      <c r="U159" s="105"/>
      <c r="V159" s="106"/>
      <c r="W159" s="110"/>
      <c r="X159" s="104"/>
      <c r="Y159" s="105"/>
      <c r="Z159" s="106"/>
      <c r="AA159" s="110"/>
      <c r="AB159" s="104"/>
      <c r="AC159" s="105"/>
      <c r="AD159" s="106"/>
      <c r="AP159" s="102"/>
    </row>
    <row r="160" spans="1:42" ht="7.5" customHeight="1" x14ac:dyDescent="1.2">
      <c r="AD160" s="109"/>
      <c r="AP160" s="102"/>
    </row>
    <row r="161" spans="1:136" ht="42" customHeight="1" x14ac:dyDescent="1.2">
      <c r="A161" s="95"/>
      <c r="B161" s="104"/>
      <c r="C161" s="105"/>
      <c r="D161" s="106"/>
      <c r="E161" s="107"/>
      <c r="F161" s="104"/>
      <c r="G161" s="105"/>
      <c r="H161" s="106"/>
      <c r="I161" s="107"/>
      <c r="J161" s="104"/>
      <c r="K161" s="105"/>
      <c r="L161" s="106"/>
      <c r="M161" s="107"/>
      <c r="N161" s="104"/>
      <c r="O161" s="105"/>
      <c r="P161" s="106"/>
      <c r="Q161" s="107"/>
      <c r="R161" s="104"/>
      <c r="S161" s="105"/>
      <c r="T161" s="106"/>
      <c r="U161" s="107"/>
      <c r="V161" s="104"/>
      <c r="W161" s="105"/>
      <c r="X161" s="106"/>
      <c r="Y161" s="107"/>
      <c r="Z161" s="104"/>
      <c r="AA161" s="105"/>
      <c r="AB161" s="106"/>
      <c r="AC161" s="107"/>
      <c r="AD161" s="102"/>
      <c r="AP161" s="102"/>
    </row>
    <row r="162" spans="1:136" ht="7.5" customHeight="1" x14ac:dyDescent="1.2">
      <c r="AD162" s="109"/>
      <c r="AP162" s="103"/>
    </row>
    <row r="163" spans="1:136" ht="45" customHeight="1" x14ac:dyDescent="1.2">
      <c r="B163" s="104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  <c r="AF163" s="105"/>
      <c r="AG163" s="105"/>
      <c r="AH163" s="105"/>
      <c r="AI163" s="105"/>
      <c r="AJ163" s="105"/>
      <c r="AK163" s="105"/>
      <c r="AL163" s="105"/>
      <c r="AM163" s="105"/>
      <c r="AN163" s="105"/>
      <c r="AO163" s="105"/>
      <c r="AP163" s="105"/>
      <c r="AQ163" s="105"/>
      <c r="AR163" s="105"/>
      <c r="AS163" s="105"/>
      <c r="AT163" s="105"/>
      <c r="AU163" s="105"/>
      <c r="AV163" s="105"/>
      <c r="AW163" s="105"/>
      <c r="AX163" s="105"/>
      <c r="AY163" s="105"/>
      <c r="AZ163" s="105"/>
      <c r="BA163" s="105"/>
      <c r="BB163" s="105"/>
      <c r="BC163" s="105"/>
      <c r="BD163" s="105"/>
      <c r="BE163" s="105"/>
      <c r="BF163" s="105"/>
      <c r="BG163" s="105"/>
      <c r="BH163" s="105"/>
      <c r="BI163" s="105"/>
      <c r="BJ163" s="105"/>
      <c r="BK163" s="105"/>
      <c r="BL163" s="105"/>
      <c r="BM163" s="105"/>
      <c r="BN163" s="105"/>
      <c r="BO163" s="105"/>
      <c r="BP163" s="105"/>
      <c r="BQ163" s="105"/>
      <c r="BR163" s="105"/>
      <c r="BS163" s="105"/>
      <c r="BT163" s="105"/>
      <c r="BU163" s="105"/>
      <c r="BV163" s="105"/>
      <c r="BW163" s="105"/>
      <c r="BX163" s="105"/>
      <c r="BY163" s="105"/>
      <c r="BZ163" s="105"/>
      <c r="CA163" s="105"/>
      <c r="CB163" s="105"/>
      <c r="CC163" s="105"/>
      <c r="CD163" s="105"/>
      <c r="CE163" s="105"/>
      <c r="CF163" s="105"/>
      <c r="CG163" s="105"/>
      <c r="CH163" s="105"/>
      <c r="CI163" s="105"/>
      <c r="CJ163" s="105"/>
      <c r="CK163" s="105"/>
      <c r="CL163" s="105"/>
      <c r="CM163" s="105"/>
      <c r="CN163" s="105"/>
      <c r="CO163" s="105"/>
      <c r="CP163" s="105"/>
      <c r="CQ163" s="105"/>
      <c r="CR163" s="105"/>
      <c r="CS163" s="105"/>
      <c r="CT163" s="105"/>
      <c r="CU163" s="105"/>
      <c r="CV163" s="105"/>
      <c r="CW163" s="105"/>
      <c r="CX163" s="105"/>
      <c r="CY163" s="105"/>
      <c r="CZ163" s="105"/>
      <c r="DA163" s="105"/>
      <c r="DB163" s="105"/>
      <c r="DC163" s="105"/>
      <c r="DD163" s="105"/>
      <c r="DE163" s="105"/>
      <c r="DF163" s="106"/>
    </row>
    <row r="164" spans="1:136" ht="45" customHeight="1" x14ac:dyDescent="1.2"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  <c r="AS164" s="107"/>
      <c r="AT164" s="107"/>
      <c r="AU164" s="107"/>
      <c r="AV164" s="107"/>
      <c r="AW164" s="107"/>
      <c r="AX164" s="107"/>
      <c r="AY164" s="107"/>
      <c r="AZ164" s="107"/>
      <c r="BA164" s="107"/>
      <c r="BB164" s="107"/>
      <c r="BC164" s="107"/>
      <c r="BD164" s="107"/>
      <c r="BE164" s="107"/>
      <c r="BF164" s="107"/>
      <c r="BG164" s="107"/>
      <c r="BH164" s="107"/>
      <c r="BI164" s="107"/>
      <c r="BJ164" s="107"/>
      <c r="BK164" s="107"/>
      <c r="BL164" s="107"/>
      <c r="BM164" s="107"/>
      <c r="BN164" s="107"/>
      <c r="BO164" s="107"/>
      <c r="BP164" s="107"/>
      <c r="BQ164" s="107"/>
      <c r="BR164" s="107"/>
      <c r="BS164" s="107"/>
      <c r="BT164" s="107"/>
      <c r="BU164" s="107"/>
      <c r="BV164" s="107"/>
      <c r="BW164" s="107"/>
      <c r="BX164" s="107"/>
      <c r="BY164" s="107"/>
      <c r="BZ164" s="107"/>
      <c r="CA164" s="107"/>
      <c r="CB164" s="107"/>
      <c r="CC164" s="107"/>
      <c r="CD164" s="107"/>
      <c r="CE164" s="107"/>
      <c r="CF164" s="107"/>
      <c r="CG164" s="107"/>
      <c r="CH164" s="107"/>
      <c r="CI164" s="107"/>
      <c r="CJ164" s="107"/>
      <c r="CK164" s="107"/>
      <c r="CL164" s="107"/>
      <c r="CM164" s="107"/>
      <c r="CN164" s="107"/>
      <c r="CO164" s="107"/>
      <c r="CP164" s="107"/>
      <c r="CQ164" s="107"/>
      <c r="CR164" s="107"/>
      <c r="CS164" s="107"/>
      <c r="CT164" s="107"/>
      <c r="CU164" s="107"/>
      <c r="CV164" s="107"/>
      <c r="CW164" s="107"/>
      <c r="CX164" s="107"/>
      <c r="CY164" s="107"/>
      <c r="CZ164" s="107"/>
      <c r="DA164" s="107"/>
      <c r="DB164" s="107"/>
      <c r="DC164" s="107"/>
      <c r="DD164" s="107"/>
      <c r="DE164" s="107"/>
      <c r="DF164" s="107"/>
    </row>
    <row r="165" spans="1:136" ht="94.5" thickBot="1" x14ac:dyDescent="1.25"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  <c r="AS165" s="107"/>
      <c r="AT165" s="107"/>
      <c r="AU165" s="107"/>
      <c r="AV165" s="107"/>
      <c r="AW165" s="107"/>
      <c r="AX165" s="107"/>
      <c r="AY165" s="107"/>
      <c r="AZ165" s="107"/>
      <c r="BA165" s="107"/>
      <c r="BB165" s="107"/>
      <c r="BC165" s="107"/>
      <c r="BD165" s="107"/>
      <c r="BE165" s="107"/>
      <c r="BF165" s="153" t="s">
        <v>50</v>
      </c>
      <c r="BG165" s="153"/>
      <c r="BH165" s="153"/>
      <c r="BI165" s="153"/>
      <c r="BJ165" s="153"/>
      <c r="BK165" s="107"/>
      <c r="BL165" s="107"/>
      <c r="BM165" s="107"/>
      <c r="BN165" s="107"/>
      <c r="BO165" s="107"/>
      <c r="BP165" s="107"/>
      <c r="BQ165" s="107"/>
      <c r="BR165" s="107"/>
      <c r="BS165" s="107"/>
      <c r="BT165" s="107"/>
      <c r="BU165" s="107"/>
      <c r="BV165" s="107"/>
      <c r="BW165" s="107"/>
      <c r="BX165" s="107"/>
      <c r="BY165" s="107"/>
      <c r="BZ165" s="107"/>
      <c r="CA165" s="107"/>
      <c r="CB165" s="107"/>
      <c r="CC165" s="107"/>
      <c r="CD165" s="107"/>
      <c r="CE165" s="107"/>
      <c r="CF165" s="107"/>
      <c r="CG165" s="107"/>
      <c r="CH165" s="107"/>
      <c r="CI165" s="107"/>
      <c r="CJ165" s="107"/>
      <c r="CK165" s="107"/>
      <c r="CL165" s="107"/>
      <c r="CM165" s="107"/>
      <c r="CN165" s="107"/>
      <c r="CO165" s="107"/>
      <c r="CP165" s="107"/>
      <c r="CQ165" s="107"/>
      <c r="CR165" s="107"/>
      <c r="CS165" s="107"/>
      <c r="CT165" s="107"/>
      <c r="CU165" s="107"/>
      <c r="CV165" s="107"/>
      <c r="CW165" s="107"/>
      <c r="CX165" s="107"/>
      <c r="CY165" s="107"/>
      <c r="CZ165" s="107"/>
      <c r="DA165" s="107"/>
      <c r="DB165" s="107"/>
      <c r="DC165" s="107"/>
      <c r="DD165" s="107"/>
      <c r="DE165" s="107"/>
      <c r="DF165" s="107"/>
    </row>
    <row r="166" spans="1:136" ht="45" customHeight="1" x14ac:dyDescent="1.2"/>
    <row r="167" spans="1:136" ht="163.5" customHeight="1" x14ac:dyDescent="1.2">
      <c r="B167" s="97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98"/>
      <c r="AR167" s="98"/>
      <c r="AS167" s="98"/>
      <c r="AT167" s="98"/>
      <c r="AU167" s="98"/>
      <c r="AV167" s="98"/>
      <c r="AW167" s="98"/>
      <c r="AX167" s="98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8"/>
      <c r="BJ167" s="98"/>
      <c r="BK167" s="98"/>
      <c r="BL167" s="98"/>
      <c r="BM167" s="98"/>
      <c r="BN167" s="98"/>
      <c r="BO167" s="98"/>
      <c r="BP167" s="98"/>
      <c r="BQ167" s="98"/>
      <c r="BR167" s="98"/>
      <c r="BS167" s="98"/>
      <c r="BT167" s="98"/>
      <c r="BU167" s="98"/>
      <c r="BV167" s="98"/>
      <c r="BW167" s="98"/>
      <c r="BX167" s="98"/>
      <c r="BY167" s="98"/>
      <c r="BZ167" s="98"/>
      <c r="CA167" s="98"/>
      <c r="CB167" s="98"/>
      <c r="CC167" s="98"/>
      <c r="CD167" s="98"/>
      <c r="CE167" s="98"/>
      <c r="CF167" s="98"/>
      <c r="CG167" s="98"/>
      <c r="CH167" s="98"/>
      <c r="CI167" s="98"/>
      <c r="CJ167" s="98"/>
      <c r="CK167" s="98"/>
      <c r="CL167" s="98"/>
      <c r="CM167" s="98"/>
      <c r="CN167" s="98"/>
      <c r="CO167" s="98"/>
      <c r="CP167" s="98"/>
      <c r="CQ167" s="98"/>
      <c r="CR167" s="98"/>
      <c r="CS167" s="98"/>
      <c r="CT167" s="98"/>
      <c r="CU167" s="98"/>
      <c r="CV167" s="98"/>
      <c r="CW167" s="98"/>
      <c r="CX167" s="98"/>
      <c r="CY167" s="98"/>
      <c r="CZ167" s="98"/>
      <c r="DA167" s="98"/>
      <c r="DB167" s="98"/>
      <c r="DC167" s="98"/>
      <c r="DD167" s="98"/>
      <c r="DE167" s="98"/>
      <c r="DF167" s="99"/>
      <c r="DG167" s="100"/>
      <c r="DH167" s="100"/>
      <c r="DI167" s="100"/>
      <c r="DJ167" s="100"/>
      <c r="DK167" s="100"/>
      <c r="DL167" s="100"/>
      <c r="DM167" s="100"/>
      <c r="DN167" s="100"/>
      <c r="DO167" s="100"/>
      <c r="DP167" s="100"/>
      <c r="DQ167" s="100"/>
      <c r="DR167" s="100"/>
      <c r="DS167" s="100"/>
      <c r="DT167" s="100"/>
      <c r="DU167" s="100"/>
      <c r="DV167" s="100"/>
      <c r="DW167" s="100"/>
      <c r="DX167" s="100"/>
      <c r="DY167" s="100"/>
      <c r="DZ167" s="100"/>
      <c r="EA167" s="100"/>
      <c r="EB167" s="100"/>
      <c r="EC167" s="100"/>
      <c r="ED167" s="100"/>
      <c r="EE167" s="100"/>
      <c r="EF167" s="100"/>
    </row>
    <row r="168" spans="1:136" ht="42" customHeight="1" x14ac:dyDescent="1.2">
      <c r="A168" s="95"/>
      <c r="B168" s="102"/>
      <c r="C168" s="103"/>
      <c r="D168" s="104"/>
      <c r="E168" s="105"/>
      <c r="F168" s="106"/>
      <c r="G168" s="103"/>
      <c r="H168" s="104"/>
      <c r="I168" s="105"/>
      <c r="J168" s="106"/>
      <c r="K168" s="103"/>
      <c r="L168" s="104"/>
      <c r="M168" s="105"/>
      <c r="N168" s="106"/>
      <c r="O168" s="103"/>
      <c r="P168" s="104"/>
      <c r="Q168" s="105"/>
      <c r="R168" s="106"/>
      <c r="S168" s="103"/>
      <c r="T168" s="104"/>
      <c r="U168" s="105"/>
      <c r="V168" s="106"/>
      <c r="W168" s="103"/>
      <c r="X168" s="104"/>
      <c r="Y168" s="105"/>
      <c r="Z168" s="106"/>
      <c r="AA168" s="103"/>
      <c r="AB168" s="104"/>
      <c r="AC168" s="105"/>
      <c r="AD168" s="106"/>
      <c r="AE168" s="103"/>
      <c r="AF168" s="104"/>
      <c r="AG168" s="105"/>
      <c r="AH168" s="106"/>
      <c r="AI168" s="103"/>
      <c r="AJ168" s="104"/>
      <c r="AK168" s="105"/>
      <c r="AL168" s="106"/>
      <c r="AM168" s="103"/>
      <c r="AN168" s="104"/>
      <c r="AO168" s="105"/>
      <c r="AP168" s="106"/>
      <c r="AQ168" s="103"/>
      <c r="AR168" s="106"/>
      <c r="AS168" s="103"/>
      <c r="AT168" s="104"/>
      <c r="AU168" s="105"/>
      <c r="AV168" s="106"/>
      <c r="AW168" s="103"/>
      <c r="AX168" s="104"/>
      <c r="AY168" s="105"/>
      <c r="AZ168" s="106"/>
      <c r="BA168" s="103"/>
      <c r="BB168" s="104"/>
      <c r="BC168" s="105"/>
      <c r="BD168" s="106"/>
      <c r="BE168" s="103"/>
      <c r="BF168" s="104"/>
      <c r="BG168" s="105"/>
      <c r="BH168" s="106"/>
      <c r="BI168" s="103"/>
      <c r="BJ168" s="104"/>
      <c r="BK168" s="105"/>
      <c r="BL168" s="106"/>
      <c r="BM168" s="103"/>
      <c r="BN168" s="104"/>
      <c r="BO168" s="105"/>
      <c r="BP168" s="106"/>
      <c r="BQ168" s="103"/>
      <c r="BR168" s="104"/>
      <c r="BS168" s="105"/>
      <c r="BT168" s="106"/>
      <c r="BU168" s="103"/>
      <c r="BV168" s="104"/>
      <c r="BW168" s="105"/>
      <c r="BX168" s="106"/>
      <c r="BY168" s="103"/>
      <c r="BZ168" s="104"/>
      <c r="CA168" s="105"/>
      <c r="CB168" s="106"/>
      <c r="CC168" s="103"/>
      <c r="CD168" s="104"/>
      <c r="CE168" s="105"/>
      <c r="CF168" s="106"/>
      <c r="CG168" s="103"/>
      <c r="CH168" s="104"/>
      <c r="CI168" s="105"/>
      <c r="CJ168" s="106"/>
      <c r="CK168" s="103"/>
      <c r="CL168" s="104"/>
      <c r="CM168" s="105"/>
      <c r="CN168" s="106"/>
      <c r="CO168" s="103"/>
      <c r="CP168" s="114"/>
      <c r="CQ168" s="115"/>
      <c r="CR168" s="116"/>
      <c r="CS168" s="110"/>
      <c r="CT168" s="114"/>
      <c r="CU168" s="115"/>
      <c r="CV168" s="116"/>
      <c r="CW168" s="110"/>
      <c r="CX168" s="114"/>
      <c r="CY168" s="115"/>
      <c r="CZ168" s="116"/>
      <c r="DA168" s="110"/>
      <c r="DB168" s="104"/>
      <c r="DC168" s="105"/>
      <c r="DD168" s="106"/>
      <c r="DE168" s="103"/>
      <c r="DF168" s="102"/>
    </row>
    <row r="169" spans="1:136" ht="7.5" customHeight="1" x14ac:dyDescent="1.2">
      <c r="B169" s="108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  <c r="AZ169" s="107"/>
      <c r="BA169" s="107"/>
      <c r="BB169" s="107"/>
      <c r="BD169" s="107"/>
      <c r="BE169" s="107"/>
      <c r="BF169" s="107"/>
      <c r="BG169" s="107"/>
      <c r="BH169" s="107"/>
      <c r="BI169" s="107"/>
      <c r="BJ169" s="107"/>
      <c r="BK169" s="107"/>
      <c r="BL169" s="107"/>
      <c r="BM169" s="107"/>
      <c r="BN169" s="107"/>
      <c r="BO169" s="107"/>
      <c r="BP169" s="107"/>
      <c r="BQ169" s="107"/>
      <c r="BR169" s="107"/>
      <c r="BT169" s="107"/>
      <c r="BU169" s="107"/>
      <c r="BV169" s="107"/>
      <c r="BW169" s="107"/>
      <c r="BX169" s="107"/>
      <c r="BY169" s="107"/>
      <c r="BZ169" s="107"/>
      <c r="CA169" s="107"/>
      <c r="CB169" s="107"/>
      <c r="CC169" s="107"/>
      <c r="CD169" s="107"/>
      <c r="CE169" s="107"/>
      <c r="CF169" s="107"/>
      <c r="CG169" s="107"/>
      <c r="CH169" s="107"/>
      <c r="CI169" s="107"/>
      <c r="CJ169" s="107"/>
      <c r="CK169" s="107"/>
      <c r="CL169" s="107"/>
      <c r="CM169" s="107"/>
      <c r="CN169" s="107"/>
      <c r="CO169" s="107"/>
      <c r="CP169" s="107"/>
      <c r="CQ169" s="107"/>
      <c r="CR169" s="107"/>
      <c r="CS169" s="107"/>
      <c r="CT169" s="107"/>
      <c r="CU169" s="107"/>
      <c r="CV169" s="107"/>
      <c r="CW169" s="107"/>
      <c r="CX169" s="107"/>
      <c r="CY169" s="107"/>
      <c r="CZ169" s="107"/>
      <c r="DA169" s="107"/>
      <c r="DB169" s="107"/>
      <c r="DC169" s="107"/>
      <c r="DD169" s="107"/>
      <c r="DE169" s="107"/>
      <c r="DF169" s="109"/>
    </row>
    <row r="170" spans="1:136" ht="42" customHeight="1" x14ac:dyDescent="1.2">
      <c r="A170" s="95"/>
      <c r="B170" s="104"/>
      <c r="C170" s="105"/>
      <c r="D170" s="106"/>
      <c r="E170" s="107"/>
      <c r="F170" s="104"/>
      <c r="G170" s="105"/>
      <c r="H170" s="106"/>
      <c r="I170" s="107"/>
      <c r="J170" s="104"/>
      <c r="K170" s="105"/>
      <c r="L170" s="106"/>
      <c r="M170" s="107"/>
      <c r="N170" s="104"/>
      <c r="O170" s="105"/>
      <c r="P170" s="106"/>
      <c r="Q170" s="107"/>
      <c r="R170" s="104"/>
      <c r="S170" s="105"/>
      <c r="T170" s="106"/>
      <c r="U170" s="107"/>
      <c r="V170" s="104"/>
      <c r="W170" s="105"/>
      <c r="X170" s="106"/>
      <c r="Y170" s="107"/>
      <c r="Z170" s="104"/>
      <c r="AA170" s="105"/>
      <c r="AB170" s="106"/>
      <c r="AC170" s="107"/>
      <c r="AD170" s="104"/>
      <c r="AE170" s="105"/>
      <c r="AF170" s="106"/>
      <c r="AG170" s="107"/>
      <c r="AH170" s="104"/>
      <c r="AI170" s="105"/>
      <c r="AJ170" s="106"/>
      <c r="AK170" s="107"/>
      <c r="AL170" s="104"/>
      <c r="AM170" s="105"/>
      <c r="AN170" s="106"/>
      <c r="AO170" s="107"/>
      <c r="AP170" s="102"/>
      <c r="AQ170" s="107"/>
      <c r="AR170" s="104"/>
      <c r="AS170" s="105"/>
      <c r="AT170" s="106"/>
      <c r="AU170" s="107"/>
      <c r="AV170" s="104"/>
      <c r="AW170" s="105"/>
      <c r="AX170" s="106"/>
      <c r="AY170" s="107"/>
      <c r="AZ170" s="104"/>
      <c r="BA170" s="105"/>
      <c r="BB170" s="106"/>
      <c r="BD170" s="104"/>
      <c r="BE170" s="105"/>
      <c r="BF170" s="106"/>
      <c r="BG170" s="107"/>
      <c r="BH170" s="104"/>
      <c r="BI170" s="105"/>
      <c r="BJ170" s="106"/>
      <c r="BK170" s="107"/>
      <c r="BL170" s="104"/>
      <c r="BM170" s="105"/>
      <c r="BN170" s="106"/>
      <c r="BO170" s="107"/>
      <c r="BP170" s="104"/>
      <c r="BQ170" s="105"/>
      <c r="BR170" s="106"/>
      <c r="BT170" s="104"/>
      <c r="BU170" s="105"/>
      <c r="BV170" s="106"/>
      <c r="BW170" s="107"/>
      <c r="BX170" s="104"/>
      <c r="BY170" s="105"/>
      <c r="BZ170" s="106"/>
      <c r="CA170" s="107"/>
      <c r="CB170" s="104"/>
      <c r="CC170" s="105"/>
      <c r="CD170" s="106"/>
      <c r="CE170" s="107"/>
      <c r="CF170" s="104"/>
      <c r="CG170" s="105"/>
      <c r="CH170" s="106"/>
      <c r="CI170" s="107"/>
      <c r="CJ170" s="104"/>
      <c r="CK170" s="105"/>
      <c r="CL170" s="106"/>
      <c r="CM170" s="107"/>
      <c r="CN170" s="104"/>
      <c r="CO170" s="105"/>
      <c r="CP170" s="106"/>
      <c r="CQ170" s="107"/>
      <c r="CR170" s="104"/>
      <c r="CS170" s="105"/>
      <c r="CT170" s="106"/>
      <c r="CU170" s="107"/>
      <c r="CV170" s="104"/>
      <c r="CW170" s="105"/>
      <c r="CX170" s="106"/>
      <c r="CY170" s="107"/>
      <c r="CZ170" s="104"/>
      <c r="DA170" s="105"/>
      <c r="DB170" s="106"/>
      <c r="DC170" s="107"/>
      <c r="DD170" s="104"/>
      <c r="DE170" s="105"/>
      <c r="DF170" s="106"/>
    </row>
    <row r="171" spans="1:136" ht="7.5" customHeight="1" x14ac:dyDescent="1.2">
      <c r="B171" s="108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  <c r="BA171" s="107"/>
      <c r="BB171" s="107"/>
      <c r="BD171" s="107"/>
      <c r="BE171" s="107"/>
      <c r="BF171" s="107"/>
      <c r="BG171" s="107"/>
      <c r="BH171" s="107"/>
      <c r="BI171" s="107"/>
      <c r="BJ171" s="107"/>
      <c r="BK171" s="107"/>
      <c r="BL171" s="107"/>
      <c r="BM171" s="107"/>
      <c r="BN171" s="107"/>
      <c r="BO171" s="107"/>
      <c r="BP171" s="107"/>
      <c r="BQ171" s="107"/>
      <c r="BR171" s="107"/>
      <c r="BT171" s="107"/>
      <c r="BU171" s="107"/>
      <c r="BV171" s="107"/>
      <c r="BW171" s="107"/>
      <c r="BX171" s="107"/>
      <c r="BY171" s="107"/>
      <c r="BZ171" s="107"/>
      <c r="CA171" s="107"/>
      <c r="CB171" s="107"/>
      <c r="CC171" s="107"/>
      <c r="CD171" s="107"/>
      <c r="CE171" s="107"/>
      <c r="CF171" s="107"/>
      <c r="CG171" s="107"/>
      <c r="CH171" s="107"/>
      <c r="CI171" s="107"/>
      <c r="CJ171" s="107"/>
      <c r="CK171" s="107"/>
      <c r="CL171" s="107"/>
      <c r="CM171" s="107"/>
      <c r="CN171" s="107"/>
      <c r="CO171" s="107"/>
      <c r="CP171" s="107"/>
      <c r="CQ171" s="107"/>
      <c r="CR171" s="107"/>
      <c r="CS171" s="107"/>
      <c r="CT171" s="107"/>
      <c r="CU171" s="107"/>
      <c r="CV171" s="107"/>
      <c r="CW171" s="107"/>
      <c r="CX171" s="107"/>
      <c r="CY171" s="107"/>
      <c r="CZ171" s="107"/>
      <c r="DA171" s="107"/>
      <c r="DB171" s="107"/>
      <c r="DC171" s="107"/>
      <c r="DD171" s="107"/>
      <c r="DE171" s="107"/>
      <c r="DF171" s="109"/>
    </row>
    <row r="172" spans="1:136" ht="42" customHeight="1" x14ac:dyDescent="1.2">
      <c r="A172" s="95"/>
      <c r="B172" s="102"/>
      <c r="C172" s="110"/>
      <c r="D172" s="104"/>
      <c r="E172" s="105"/>
      <c r="F172" s="106"/>
      <c r="G172" s="110"/>
      <c r="H172" s="104"/>
      <c r="I172" s="105"/>
      <c r="J172" s="106"/>
      <c r="K172" s="110"/>
      <c r="L172" s="104"/>
      <c r="M172" s="105"/>
      <c r="N172" s="106"/>
      <c r="O172" s="110"/>
      <c r="P172" s="104"/>
      <c r="Q172" s="105"/>
      <c r="R172" s="106"/>
      <c r="S172" s="110"/>
      <c r="T172" s="104"/>
      <c r="U172" s="105"/>
      <c r="V172" s="106"/>
      <c r="W172" s="110"/>
      <c r="X172" s="104"/>
      <c r="Y172" s="105"/>
      <c r="Z172" s="106"/>
      <c r="AA172" s="110"/>
      <c r="AB172" s="104"/>
      <c r="AC172" s="105"/>
      <c r="AD172" s="106"/>
      <c r="AE172" s="110"/>
      <c r="AF172" s="104"/>
      <c r="AG172" s="105"/>
      <c r="AH172" s="106"/>
      <c r="AI172" s="110"/>
      <c r="AJ172" s="104"/>
      <c r="AK172" s="105"/>
      <c r="AL172" s="106"/>
      <c r="AM172" s="107"/>
      <c r="AN172" s="102"/>
      <c r="AO172" s="107"/>
      <c r="AP172" s="104"/>
      <c r="AQ172" s="105"/>
      <c r="AR172" s="106"/>
      <c r="AS172" s="110"/>
      <c r="AT172" s="104"/>
      <c r="AU172" s="105"/>
      <c r="AV172" s="106"/>
      <c r="AW172" s="110"/>
      <c r="AX172" s="104"/>
      <c r="AY172" s="105"/>
      <c r="AZ172" s="106"/>
      <c r="BA172" s="110"/>
      <c r="BB172" s="104"/>
      <c r="BC172" s="105"/>
      <c r="BD172" s="106"/>
      <c r="BE172" s="110"/>
      <c r="BF172" s="104"/>
      <c r="BG172" s="105"/>
      <c r="BH172" s="106"/>
      <c r="BI172" s="110"/>
      <c r="BJ172" s="104"/>
      <c r="BK172" s="105"/>
      <c r="BL172" s="106"/>
      <c r="BM172" s="110"/>
      <c r="BN172" s="104"/>
      <c r="BO172" s="105"/>
      <c r="BP172" s="106"/>
      <c r="BQ172" s="110"/>
      <c r="BR172" s="104"/>
      <c r="BS172" s="105"/>
      <c r="BT172" s="106"/>
      <c r="BU172" s="110"/>
      <c r="BV172" s="104"/>
      <c r="BW172" s="105"/>
      <c r="BX172" s="106"/>
      <c r="BY172" s="110"/>
      <c r="BZ172" s="104"/>
      <c r="CA172" s="105"/>
      <c r="CB172" s="106"/>
      <c r="CC172" s="110"/>
      <c r="CD172" s="104"/>
      <c r="CE172" s="105"/>
      <c r="CF172" s="106"/>
      <c r="CG172" s="110"/>
      <c r="CH172" s="104"/>
      <c r="CI172" s="105"/>
      <c r="CJ172" s="106"/>
      <c r="CK172" s="107"/>
      <c r="CL172" s="104"/>
      <c r="CM172" s="105"/>
      <c r="CN172" s="106"/>
      <c r="CO172" s="110"/>
      <c r="CP172" s="104"/>
      <c r="CQ172" s="105"/>
      <c r="CR172" s="106"/>
      <c r="CS172" s="110"/>
      <c r="CT172" s="104"/>
      <c r="CU172" s="105"/>
      <c r="CV172" s="106"/>
      <c r="CW172" s="110"/>
      <c r="CX172" s="104"/>
      <c r="CY172" s="105"/>
      <c r="CZ172" s="106"/>
      <c r="DA172" s="107"/>
      <c r="DB172" s="104"/>
      <c r="DC172" s="105"/>
      <c r="DD172" s="106"/>
      <c r="DE172" s="110"/>
      <c r="DF172" s="102"/>
    </row>
    <row r="173" spans="1:136" ht="7.5" customHeight="1" x14ac:dyDescent="1.2">
      <c r="B173" s="108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  <c r="AQ173" s="107"/>
      <c r="AR173" s="107"/>
      <c r="AS173" s="107"/>
      <c r="AT173" s="107"/>
      <c r="AU173" s="107"/>
      <c r="AV173" s="107"/>
      <c r="AW173" s="107"/>
      <c r="AX173" s="107"/>
      <c r="AY173" s="107"/>
      <c r="AZ173" s="107"/>
      <c r="BA173" s="107"/>
      <c r="BB173" s="107"/>
      <c r="BD173" s="107"/>
      <c r="BE173" s="107"/>
      <c r="BF173" s="107"/>
      <c r="BG173" s="107"/>
      <c r="BH173" s="107"/>
      <c r="BI173" s="107"/>
      <c r="BJ173" s="107"/>
      <c r="BK173" s="107"/>
      <c r="BL173" s="107"/>
      <c r="BM173" s="107"/>
      <c r="BN173" s="107"/>
      <c r="BO173" s="107"/>
      <c r="BP173" s="107"/>
      <c r="BQ173" s="107"/>
      <c r="BR173" s="107"/>
      <c r="BT173" s="107"/>
      <c r="BU173" s="107"/>
      <c r="BV173" s="107"/>
      <c r="BW173" s="107"/>
      <c r="BX173" s="107"/>
      <c r="BY173" s="107"/>
      <c r="BZ173" s="107"/>
      <c r="CA173" s="107"/>
      <c r="CB173" s="107"/>
      <c r="CC173" s="107"/>
      <c r="CD173" s="107"/>
      <c r="CE173" s="107"/>
      <c r="CF173" s="107"/>
      <c r="CG173" s="107"/>
      <c r="CH173" s="107"/>
      <c r="CI173" s="107"/>
      <c r="CJ173" s="107"/>
      <c r="CK173" s="107"/>
      <c r="CL173" s="107"/>
      <c r="CM173" s="107"/>
      <c r="CN173" s="107"/>
      <c r="CO173" s="107"/>
      <c r="CP173" s="107"/>
      <c r="CQ173" s="107"/>
      <c r="CR173" s="107"/>
      <c r="CS173" s="107"/>
      <c r="CT173" s="107"/>
      <c r="CU173" s="107"/>
      <c r="CV173" s="107"/>
      <c r="CW173" s="107"/>
      <c r="CX173" s="107"/>
      <c r="CY173" s="107"/>
      <c r="CZ173" s="107"/>
      <c r="DA173" s="107"/>
      <c r="DB173" s="107"/>
      <c r="DC173" s="107"/>
      <c r="DD173" s="107"/>
      <c r="DE173" s="107"/>
      <c r="DF173" s="109"/>
    </row>
    <row r="174" spans="1:136" ht="42" customHeight="1" x14ac:dyDescent="1.2">
      <c r="A174" s="95"/>
      <c r="B174" s="104"/>
      <c r="C174" s="105"/>
      <c r="D174" s="106"/>
      <c r="E174" s="107"/>
      <c r="F174" s="104"/>
      <c r="G174" s="105"/>
      <c r="H174" s="106"/>
      <c r="I174" s="107"/>
      <c r="J174" s="104"/>
      <c r="K174" s="105"/>
      <c r="L174" s="106"/>
      <c r="M174" s="107"/>
      <c r="N174" s="104"/>
      <c r="O174" s="105"/>
      <c r="P174" s="106"/>
      <c r="Q174" s="107"/>
      <c r="R174" s="104"/>
      <c r="S174" s="105"/>
      <c r="T174" s="106"/>
      <c r="U174" s="107"/>
      <c r="V174" s="104"/>
      <c r="W174" s="105"/>
      <c r="X174" s="106"/>
      <c r="Y174" s="107"/>
      <c r="Z174" s="104"/>
      <c r="AA174" s="105"/>
      <c r="AB174" s="106"/>
      <c r="AC174" s="107"/>
      <c r="AD174" s="104"/>
      <c r="AE174" s="105"/>
      <c r="AF174" s="106"/>
      <c r="AG174" s="107"/>
      <c r="AH174" s="104"/>
      <c r="AI174" s="105"/>
      <c r="AJ174" s="106"/>
      <c r="AK174" s="107"/>
      <c r="AL174" s="104"/>
      <c r="AM174" s="105"/>
      <c r="AN174" s="106"/>
      <c r="AO174" s="107"/>
      <c r="AP174" s="102"/>
      <c r="AQ174" s="107"/>
      <c r="AR174" s="104"/>
      <c r="AS174" s="105"/>
      <c r="AT174" s="106"/>
      <c r="AU174" s="107"/>
      <c r="AV174" s="104"/>
      <c r="AW174" s="105"/>
      <c r="AX174" s="106"/>
      <c r="AY174" s="107"/>
      <c r="AZ174" s="104"/>
      <c r="BA174" s="105"/>
      <c r="BB174" s="106"/>
      <c r="BD174" s="104"/>
      <c r="BE174" s="105"/>
      <c r="BF174" s="106"/>
      <c r="BG174" s="107"/>
      <c r="BH174" s="104"/>
      <c r="BI174" s="105"/>
      <c r="BJ174" s="106"/>
      <c r="BK174" s="107"/>
      <c r="BL174" s="104"/>
      <c r="BM174" s="105"/>
      <c r="BN174" s="106"/>
      <c r="BO174" s="107"/>
      <c r="BP174" s="104"/>
      <c r="BQ174" s="105"/>
      <c r="BR174" s="106"/>
      <c r="BT174" s="104"/>
      <c r="BU174" s="105"/>
      <c r="BV174" s="106"/>
      <c r="BW174" s="107"/>
      <c r="BX174" s="104"/>
      <c r="BY174" s="105"/>
      <c r="BZ174" s="106"/>
      <c r="CA174" s="107"/>
      <c r="CB174" s="104"/>
      <c r="CC174" s="105"/>
      <c r="CD174" s="106"/>
      <c r="CE174" s="107"/>
      <c r="CF174" s="104"/>
      <c r="CG174" s="105"/>
      <c r="CH174" s="106"/>
      <c r="CI174" s="107"/>
      <c r="CJ174" s="104"/>
      <c r="CK174" s="105"/>
      <c r="CL174" s="106"/>
      <c r="CM174" s="107"/>
      <c r="CN174" s="104"/>
      <c r="CO174" s="105"/>
      <c r="CP174" s="106"/>
      <c r="CQ174" s="107"/>
      <c r="CR174" s="104"/>
      <c r="CS174" s="105"/>
      <c r="CT174" s="106"/>
      <c r="CU174" s="107"/>
      <c r="CV174" s="104"/>
      <c r="CW174" s="105"/>
      <c r="CX174" s="106"/>
      <c r="CY174" s="107"/>
      <c r="CZ174" s="104"/>
      <c r="DA174" s="105"/>
      <c r="DB174" s="106"/>
      <c r="DC174" s="107"/>
      <c r="DD174" s="104"/>
      <c r="DE174" s="105"/>
      <c r="DF174" s="106"/>
    </row>
    <row r="175" spans="1:136" ht="7.5" customHeight="1" x14ac:dyDescent="1.2">
      <c r="B175" s="108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7"/>
      <c r="BB175" s="107"/>
      <c r="BD175" s="107"/>
      <c r="BE175" s="107"/>
      <c r="BF175" s="107"/>
      <c r="BG175" s="107"/>
      <c r="BH175" s="107"/>
      <c r="BI175" s="107"/>
      <c r="BJ175" s="107"/>
      <c r="BK175" s="107"/>
      <c r="BL175" s="107"/>
      <c r="BM175" s="107"/>
      <c r="BN175" s="107"/>
      <c r="BO175" s="107"/>
      <c r="BP175" s="107"/>
      <c r="BQ175" s="107"/>
      <c r="BR175" s="107"/>
      <c r="BT175" s="107"/>
      <c r="BU175" s="107"/>
      <c r="BV175" s="107"/>
      <c r="BW175" s="107"/>
      <c r="BX175" s="107"/>
      <c r="BY175" s="107"/>
      <c r="BZ175" s="107"/>
      <c r="CA175" s="107"/>
      <c r="CB175" s="107"/>
      <c r="CC175" s="107"/>
      <c r="CD175" s="107"/>
      <c r="CE175" s="107"/>
      <c r="CF175" s="107"/>
      <c r="CG175" s="107"/>
      <c r="CH175" s="107"/>
      <c r="CI175" s="107"/>
      <c r="CJ175" s="107"/>
      <c r="CK175" s="107"/>
      <c r="CL175" s="107"/>
      <c r="CM175" s="107"/>
      <c r="CN175" s="107"/>
      <c r="CO175" s="107"/>
      <c r="CP175" s="107"/>
      <c r="CQ175" s="107"/>
      <c r="CR175" s="107"/>
      <c r="CS175" s="107"/>
      <c r="CT175" s="107"/>
      <c r="CU175" s="107"/>
      <c r="CV175" s="107"/>
      <c r="CW175" s="107"/>
      <c r="CX175" s="107"/>
      <c r="CY175" s="107"/>
      <c r="CZ175" s="107"/>
      <c r="DA175" s="107"/>
      <c r="DB175" s="107"/>
      <c r="DC175" s="107"/>
      <c r="DD175" s="107"/>
      <c r="DE175" s="107"/>
      <c r="DF175" s="109"/>
    </row>
    <row r="176" spans="1:136" ht="42" customHeight="1" x14ac:dyDescent="1.2">
      <c r="A176" s="95"/>
      <c r="B176" s="102"/>
      <c r="C176" s="110"/>
      <c r="D176" s="104"/>
      <c r="E176" s="105"/>
      <c r="F176" s="106"/>
      <c r="G176" s="110"/>
      <c r="H176" s="104"/>
      <c r="I176" s="105"/>
      <c r="J176" s="106"/>
      <c r="K176" s="110"/>
      <c r="L176" s="104"/>
      <c r="M176" s="105"/>
      <c r="N176" s="106"/>
      <c r="O176" s="110"/>
      <c r="P176" s="104"/>
      <c r="Q176" s="105"/>
      <c r="R176" s="106"/>
      <c r="S176" s="110"/>
      <c r="T176" s="104"/>
      <c r="U176" s="105"/>
      <c r="V176" s="106"/>
      <c r="W176" s="110"/>
      <c r="X176" s="104"/>
      <c r="Y176" s="105"/>
      <c r="Z176" s="106"/>
      <c r="AA176" s="110"/>
      <c r="AB176" s="104"/>
      <c r="AC176" s="105"/>
      <c r="AD176" s="106"/>
      <c r="AE176" s="110"/>
      <c r="AF176" s="104"/>
      <c r="AG176" s="105"/>
      <c r="AH176" s="106"/>
      <c r="AI176" s="110"/>
      <c r="AJ176" s="104"/>
      <c r="AK176" s="105"/>
      <c r="AL176" s="106"/>
      <c r="AM176" s="107"/>
      <c r="AN176" s="104"/>
      <c r="AO176" s="105"/>
      <c r="AP176" s="106"/>
      <c r="AQ176" s="107"/>
      <c r="AR176" s="102"/>
      <c r="AS176" s="107"/>
      <c r="AT176" s="104"/>
      <c r="AU176" s="105"/>
      <c r="AV176" s="106"/>
      <c r="AW176" s="107"/>
      <c r="AX176" s="104"/>
      <c r="AY176" s="105"/>
      <c r="AZ176" s="106"/>
      <c r="BA176" s="107"/>
      <c r="BB176" s="104"/>
      <c r="BC176" s="105"/>
      <c r="BD176" s="106"/>
      <c r="BE176" s="110"/>
      <c r="BF176" s="104"/>
      <c r="BG176" s="105"/>
      <c r="BH176" s="106"/>
      <c r="BI176" s="110"/>
      <c r="BJ176" s="104"/>
      <c r="BK176" s="105"/>
      <c r="BL176" s="106"/>
      <c r="BM176" s="110"/>
      <c r="BN176" s="104"/>
      <c r="BO176" s="105"/>
      <c r="BP176" s="106"/>
      <c r="BQ176" s="110"/>
      <c r="BR176" s="104"/>
      <c r="BS176" s="105"/>
      <c r="BT176" s="106"/>
      <c r="BU176" s="107"/>
      <c r="BV176" s="104"/>
      <c r="BW176" s="105"/>
      <c r="BX176" s="106"/>
      <c r="BY176" s="107"/>
      <c r="BZ176" s="104"/>
      <c r="CA176" s="105"/>
      <c r="CB176" s="106"/>
      <c r="CC176" s="107"/>
      <c r="CD176" s="104"/>
      <c r="CE176" s="105"/>
      <c r="CF176" s="106"/>
      <c r="CG176" s="107"/>
      <c r="CH176" s="104"/>
      <c r="CI176" s="105"/>
      <c r="CJ176" s="106"/>
      <c r="CK176" s="107"/>
      <c r="CL176" s="104"/>
      <c r="CM176" s="105"/>
      <c r="CN176" s="106"/>
      <c r="CO176" s="107"/>
      <c r="CP176" s="104"/>
      <c r="CQ176" s="105"/>
      <c r="CR176" s="106"/>
      <c r="CS176" s="107"/>
      <c r="CT176" s="104"/>
      <c r="CU176" s="105"/>
      <c r="CV176" s="106"/>
      <c r="CW176" s="107"/>
      <c r="CX176" s="104"/>
      <c r="CY176" s="105"/>
      <c r="CZ176" s="106"/>
      <c r="DA176" s="107"/>
      <c r="DB176" s="104"/>
      <c r="DC176" s="105"/>
      <c r="DD176" s="106"/>
      <c r="DE176" s="107"/>
      <c r="DF176" s="102"/>
    </row>
    <row r="177" spans="1:110" ht="7.5" customHeight="1" x14ac:dyDescent="1.2">
      <c r="B177" s="108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  <c r="AS177" s="107"/>
      <c r="AT177" s="107"/>
      <c r="AU177" s="107"/>
      <c r="AV177" s="107"/>
      <c r="AW177" s="107"/>
      <c r="AX177" s="107"/>
      <c r="AY177" s="107"/>
      <c r="AZ177" s="107"/>
      <c r="BA177" s="107"/>
      <c r="BB177" s="107"/>
      <c r="BD177" s="107"/>
      <c r="BE177" s="107"/>
      <c r="BF177" s="107"/>
      <c r="BG177" s="107"/>
      <c r="BH177" s="107"/>
      <c r="BI177" s="107"/>
      <c r="BJ177" s="107"/>
      <c r="BK177" s="107"/>
      <c r="BL177" s="107"/>
      <c r="BM177" s="107"/>
      <c r="BN177" s="107"/>
      <c r="BO177" s="107"/>
      <c r="BP177" s="107"/>
      <c r="BQ177" s="107"/>
      <c r="BR177" s="107"/>
      <c r="BT177" s="107"/>
      <c r="BU177" s="107"/>
      <c r="BV177" s="107"/>
      <c r="BW177" s="107"/>
      <c r="BX177" s="107"/>
      <c r="BY177" s="107"/>
      <c r="BZ177" s="107"/>
      <c r="CA177" s="107"/>
      <c r="CB177" s="107"/>
      <c r="CC177" s="107"/>
      <c r="CD177" s="107"/>
      <c r="CE177" s="107"/>
      <c r="CF177" s="107"/>
      <c r="CG177" s="107"/>
      <c r="CH177" s="107"/>
      <c r="CI177" s="107"/>
      <c r="CJ177" s="107"/>
      <c r="CK177" s="107"/>
      <c r="CL177" s="107"/>
      <c r="CM177" s="107"/>
      <c r="CN177" s="107"/>
      <c r="DB177" s="107"/>
      <c r="DC177" s="107"/>
      <c r="DD177" s="107"/>
      <c r="DE177" s="107"/>
      <c r="DF177" s="109"/>
    </row>
    <row r="178" spans="1:110" ht="42" customHeight="1" x14ac:dyDescent="1.2">
      <c r="A178" s="95"/>
      <c r="B178" s="104"/>
      <c r="C178" s="105"/>
      <c r="D178" s="106"/>
      <c r="E178" s="107"/>
      <c r="F178" s="104"/>
      <c r="G178" s="105"/>
      <c r="H178" s="106"/>
      <c r="I178" s="107"/>
      <c r="J178" s="104"/>
      <c r="K178" s="105"/>
      <c r="L178" s="106"/>
      <c r="M178" s="111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  <c r="AB178" s="112"/>
      <c r="AC178" s="113"/>
      <c r="AD178" s="104"/>
      <c r="AE178" s="105"/>
      <c r="AF178" s="106"/>
      <c r="AG178" s="110"/>
      <c r="AH178" s="104"/>
      <c r="AI178" s="105"/>
      <c r="AJ178" s="106"/>
      <c r="AK178" s="110"/>
      <c r="AL178" s="104"/>
      <c r="AM178" s="105"/>
      <c r="AN178" s="106"/>
      <c r="AO178" s="107"/>
      <c r="AP178" s="102"/>
      <c r="AQ178" s="107"/>
      <c r="AR178" s="104"/>
      <c r="AS178" s="105"/>
      <c r="AT178" s="106"/>
      <c r="AU178" s="110"/>
      <c r="AV178" s="104"/>
      <c r="AW178" s="105"/>
      <c r="AX178" s="106"/>
      <c r="AY178" s="110"/>
      <c r="AZ178" s="104"/>
      <c r="BA178" s="105"/>
      <c r="BB178" s="105"/>
      <c r="BC178" s="111"/>
      <c r="BD178" s="112"/>
      <c r="BE178" s="112"/>
      <c r="BF178" s="112"/>
      <c r="BG178" s="112"/>
      <c r="BH178" s="112"/>
      <c r="BI178" s="112"/>
      <c r="BJ178" s="112"/>
      <c r="BK178" s="112"/>
      <c r="BL178" s="112"/>
      <c r="BM178" s="112"/>
      <c r="BN178" s="112"/>
      <c r="BO178" s="112"/>
      <c r="BP178" s="112"/>
      <c r="BQ178" s="112"/>
      <c r="BR178" s="112"/>
      <c r="BS178" s="113"/>
      <c r="BT178" s="105"/>
      <c r="BU178" s="105"/>
      <c r="BV178" s="106"/>
      <c r="BW178" s="107"/>
      <c r="BX178" s="104"/>
      <c r="BY178" s="105"/>
      <c r="BZ178" s="106"/>
      <c r="CA178" s="107"/>
      <c r="CB178" s="104"/>
      <c r="CC178" s="105"/>
      <c r="CD178" s="106"/>
      <c r="CE178" s="107"/>
      <c r="CF178" s="104"/>
      <c r="CG178" s="105"/>
      <c r="CH178" s="106"/>
      <c r="CI178" s="107"/>
      <c r="CJ178" s="104"/>
      <c r="CK178" s="105"/>
      <c r="CL178" s="106"/>
      <c r="CM178" s="107"/>
      <c r="CN178" s="104"/>
      <c r="CO178" s="111"/>
      <c r="CP178" s="112"/>
      <c r="CQ178" s="112"/>
      <c r="CR178" s="112"/>
      <c r="CS178" s="112"/>
      <c r="CT178" s="112"/>
      <c r="CU178" s="112"/>
      <c r="CV178" s="112"/>
      <c r="CW178" s="112"/>
      <c r="CX178" s="112"/>
      <c r="CY178" s="112"/>
      <c r="CZ178" s="112"/>
      <c r="DA178" s="113"/>
      <c r="DB178" s="106"/>
      <c r="DC178" s="107"/>
      <c r="DD178" s="104"/>
      <c r="DE178" s="105"/>
      <c r="DF178" s="106"/>
    </row>
    <row r="179" spans="1:110" ht="7.5" customHeight="1" x14ac:dyDescent="1.2">
      <c r="B179" s="108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8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  <c r="AA179" s="107"/>
      <c r="AB179" s="107"/>
      <c r="AC179" s="109"/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/>
      <c r="AR179" s="107"/>
      <c r="AS179" s="107"/>
      <c r="AT179" s="107"/>
      <c r="AU179" s="107"/>
      <c r="AV179" s="107"/>
      <c r="AW179" s="107"/>
      <c r="AX179" s="107"/>
      <c r="AY179" s="107"/>
      <c r="AZ179" s="107"/>
      <c r="BA179" s="107"/>
      <c r="BB179" s="107"/>
      <c r="BC179" s="108"/>
      <c r="BD179" s="107"/>
      <c r="BE179" s="107"/>
      <c r="BF179" s="107"/>
      <c r="BG179" s="107"/>
      <c r="BH179" s="107"/>
      <c r="BI179" s="107"/>
      <c r="BJ179" s="107"/>
      <c r="BK179" s="107"/>
      <c r="BL179" s="107"/>
      <c r="BM179" s="107"/>
      <c r="BN179" s="107"/>
      <c r="BO179" s="107"/>
      <c r="BP179" s="107"/>
      <c r="BQ179" s="107"/>
      <c r="BR179" s="107"/>
      <c r="BS179" s="109"/>
      <c r="BT179" s="107"/>
      <c r="BU179" s="107"/>
      <c r="BV179" s="107"/>
      <c r="BW179" s="107"/>
      <c r="BX179" s="107"/>
      <c r="BY179" s="107"/>
      <c r="BZ179" s="107"/>
      <c r="CA179" s="107"/>
      <c r="CB179" s="107"/>
      <c r="CC179" s="107"/>
      <c r="CD179" s="107"/>
      <c r="CE179" s="107"/>
      <c r="CF179" s="107"/>
      <c r="CG179" s="107"/>
      <c r="CH179" s="107"/>
      <c r="CI179" s="107"/>
      <c r="CJ179" s="107"/>
      <c r="CK179" s="107"/>
      <c r="CL179" s="107"/>
      <c r="CM179" s="107"/>
      <c r="CN179" s="107"/>
      <c r="CO179" s="108"/>
      <c r="CP179" s="107"/>
      <c r="CQ179" s="107"/>
      <c r="CR179" s="107"/>
      <c r="CS179" s="107"/>
      <c r="CT179" s="107"/>
      <c r="CU179" s="107"/>
      <c r="CV179" s="107"/>
      <c r="CW179" s="107"/>
      <c r="CX179" s="107"/>
      <c r="CY179" s="107"/>
      <c r="CZ179" s="107"/>
      <c r="DA179" s="109"/>
      <c r="DB179" s="107"/>
      <c r="DC179" s="107"/>
      <c r="DD179" s="107"/>
      <c r="DE179" s="107"/>
      <c r="DF179" s="109"/>
    </row>
    <row r="180" spans="1:110" ht="42" customHeight="1" x14ac:dyDescent="1.2">
      <c r="A180" s="95"/>
      <c r="B180" s="102"/>
      <c r="C180" s="110"/>
      <c r="D180" s="104"/>
      <c r="E180" s="105"/>
      <c r="F180" s="106"/>
      <c r="G180" s="110"/>
      <c r="H180" s="104"/>
      <c r="I180" s="105"/>
      <c r="J180" s="106"/>
      <c r="K180" s="110"/>
      <c r="L180" s="104"/>
      <c r="M180" s="108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9"/>
      <c r="AD180" s="106"/>
      <c r="AE180" s="107"/>
      <c r="AF180" s="104"/>
      <c r="AG180" s="105"/>
      <c r="AH180" s="106"/>
      <c r="AI180" s="107"/>
      <c r="AJ180" s="104"/>
      <c r="AK180" s="105"/>
      <c r="AL180" s="106"/>
      <c r="AM180" s="107"/>
      <c r="AN180" s="102"/>
      <c r="AO180" s="107"/>
      <c r="AP180" s="104"/>
      <c r="AQ180" s="105"/>
      <c r="AR180" s="106"/>
      <c r="AS180" s="107"/>
      <c r="AT180" s="104"/>
      <c r="AU180" s="105"/>
      <c r="AV180" s="106"/>
      <c r="AW180" s="107"/>
      <c r="AX180" s="104"/>
      <c r="AY180" s="105"/>
      <c r="AZ180" s="106"/>
      <c r="BA180" s="107"/>
      <c r="BB180" s="104"/>
      <c r="BC180" s="108"/>
      <c r="BD180" s="107"/>
      <c r="BE180" s="107"/>
      <c r="BF180" s="107"/>
      <c r="BG180" s="107"/>
      <c r="BH180" s="107"/>
      <c r="BI180" s="107"/>
      <c r="BJ180" s="107"/>
      <c r="BK180" s="107"/>
      <c r="BL180" s="107"/>
      <c r="BM180" s="107"/>
      <c r="BN180" s="107"/>
      <c r="BO180" s="107"/>
      <c r="BP180" s="107"/>
      <c r="BQ180" s="107"/>
      <c r="BR180" s="107"/>
      <c r="BS180" s="109"/>
      <c r="BT180" s="106"/>
      <c r="BU180" s="110"/>
      <c r="BV180" s="104"/>
      <c r="BW180" s="105"/>
      <c r="BX180" s="106"/>
      <c r="BY180" s="110"/>
      <c r="BZ180" s="104"/>
      <c r="CA180" s="105"/>
      <c r="CB180" s="106"/>
      <c r="CC180" s="110"/>
      <c r="CD180" s="104"/>
      <c r="CE180" s="105"/>
      <c r="CF180" s="106"/>
      <c r="CG180" s="110"/>
      <c r="CH180" s="104"/>
      <c r="CI180" s="105"/>
      <c r="CJ180" s="106"/>
      <c r="CK180" s="107"/>
      <c r="CL180" s="104"/>
      <c r="CM180" s="105"/>
      <c r="CN180" s="105"/>
      <c r="CO180" s="108"/>
      <c r="CP180" s="107"/>
      <c r="CQ180" s="107"/>
      <c r="CR180" s="107"/>
      <c r="CS180" s="107"/>
      <c r="CT180" s="107"/>
      <c r="CU180" s="107"/>
      <c r="CV180" s="107"/>
      <c r="CW180" s="107"/>
      <c r="CX180" s="107"/>
      <c r="CY180" s="107"/>
      <c r="CZ180" s="107"/>
      <c r="DA180" s="109"/>
      <c r="DB180" s="104"/>
      <c r="DC180" s="105"/>
      <c r="DD180" s="106"/>
      <c r="DE180" s="107"/>
      <c r="DF180" s="102"/>
    </row>
    <row r="181" spans="1:110" ht="7.5" customHeight="1" x14ac:dyDescent="1.2">
      <c r="B181" s="108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8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  <c r="AA181" s="107"/>
      <c r="AB181" s="107"/>
      <c r="AC181" s="109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/>
      <c r="AR181" s="107"/>
      <c r="AS181" s="107"/>
      <c r="AT181" s="107"/>
      <c r="AU181" s="107"/>
      <c r="AV181" s="107"/>
      <c r="AW181" s="107"/>
      <c r="AX181" s="107"/>
      <c r="AY181" s="107"/>
      <c r="AZ181" s="107"/>
      <c r="BA181" s="107"/>
      <c r="BB181" s="107"/>
      <c r="BC181" s="108"/>
      <c r="BD181" s="107"/>
      <c r="BE181" s="107"/>
      <c r="BF181" s="107"/>
      <c r="BG181" s="107"/>
      <c r="BH181" s="107"/>
      <c r="BI181" s="107"/>
      <c r="BJ181" s="107"/>
      <c r="BK181" s="107"/>
      <c r="BL181" s="107"/>
      <c r="BM181" s="107"/>
      <c r="BN181" s="107"/>
      <c r="BO181" s="107"/>
      <c r="BP181" s="107"/>
      <c r="BQ181" s="107"/>
      <c r="BR181" s="107"/>
      <c r="BS181" s="109"/>
      <c r="BT181" s="107"/>
      <c r="BU181" s="107"/>
      <c r="BV181" s="107"/>
      <c r="BW181" s="107"/>
      <c r="BX181" s="107"/>
      <c r="BY181" s="107"/>
      <c r="BZ181" s="107"/>
      <c r="CA181" s="107"/>
      <c r="CB181" s="107"/>
      <c r="CC181" s="107"/>
      <c r="CD181" s="107"/>
      <c r="CE181" s="107"/>
      <c r="CF181" s="107"/>
      <c r="CG181" s="107"/>
      <c r="CH181" s="107"/>
      <c r="CI181" s="107"/>
      <c r="CJ181" s="107"/>
      <c r="CK181" s="107"/>
      <c r="CL181" s="107"/>
      <c r="CM181" s="107"/>
      <c r="CN181" s="107"/>
      <c r="CO181" s="108"/>
      <c r="CP181" s="107"/>
      <c r="CQ181" s="107"/>
      <c r="CR181" s="107"/>
      <c r="CS181" s="107"/>
      <c r="CT181" s="107"/>
      <c r="CU181" s="107"/>
      <c r="CV181" s="107"/>
      <c r="CW181" s="107"/>
      <c r="CX181" s="107"/>
      <c r="CY181" s="107"/>
      <c r="CZ181" s="107"/>
      <c r="DA181" s="109"/>
      <c r="DB181" s="107"/>
      <c r="DC181" s="107"/>
      <c r="DD181" s="107"/>
      <c r="DE181" s="107"/>
      <c r="DF181" s="109"/>
    </row>
    <row r="182" spans="1:110" ht="42" customHeight="1" x14ac:dyDescent="1.2">
      <c r="A182" s="95"/>
      <c r="B182" s="104"/>
      <c r="C182" s="105"/>
      <c r="D182" s="106"/>
      <c r="E182" s="107"/>
      <c r="F182" s="104"/>
      <c r="G182" s="105"/>
      <c r="H182" s="106"/>
      <c r="I182" s="107"/>
      <c r="J182" s="104"/>
      <c r="K182" s="105"/>
      <c r="L182" s="106"/>
      <c r="M182" s="108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9"/>
      <c r="AD182" s="104"/>
      <c r="AE182" s="105"/>
      <c r="AF182" s="106"/>
      <c r="AG182" s="110"/>
      <c r="AH182" s="104"/>
      <c r="AI182" s="105"/>
      <c r="AJ182" s="106"/>
      <c r="AK182" s="110"/>
      <c r="AL182" s="104"/>
      <c r="AM182" s="105"/>
      <c r="AN182" s="106"/>
      <c r="AO182" s="107"/>
      <c r="AP182" s="102"/>
      <c r="AQ182" s="107"/>
      <c r="AR182" s="104"/>
      <c r="AS182" s="105"/>
      <c r="AT182" s="106"/>
      <c r="AU182" s="110"/>
      <c r="AV182" s="104"/>
      <c r="AW182" s="105"/>
      <c r="AX182" s="106"/>
      <c r="AY182" s="110"/>
      <c r="AZ182" s="104"/>
      <c r="BA182" s="105"/>
      <c r="BB182" s="105"/>
      <c r="BC182" s="108"/>
      <c r="BD182" s="107"/>
      <c r="BE182" s="107"/>
      <c r="BF182" s="107"/>
      <c r="BG182" s="107"/>
      <c r="BH182" s="107"/>
      <c r="BI182" s="107"/>
      <c r="BJ182" s="107"/>
      <c r="BK182" s="107"/>
      <c r="BL182" s="107"/>
      <c r="BM182" s="107"/>
      <c r="BN182" s="107"/>
      <c r="BO182" s="107"/>
      <c r="BP182" s="107"/>
      <c r="BQ182" s="107"/>
      <c r="BR182" s="107"/>
      <c r="BS182" s="109"/>
      <c r="BT182" s="105"/>
      <c r="BU182" s="105"/>
      <c r="BV182" s="106"/>
      <c r="BW182" s="107"/>
      <c r="BX182" s="104"/>
      <c r="BY182" s="105"/>
      <c r="BZ182" s="106"/>
      <c r="CA182" s="107"/>
      <c r="CB182" s="104"/>
      <c r="CC182" s="105"/>
      <c r="CD182" s="106"/>
      <c r="CE182" s="107"/>
      <c r="CF182" s="104"/>
      <c r="CG182" s="105"/>
      <c r="CH182" s="106"/>
      <c r="CI182" s="107"/>
      <c r="CJ182" s="104"/>
      <c r="CK182" s="105"/>
      <c r="CL182" s="106"/>
      <c r="CM182" s="107"/>
      <c r="CN182" s="104"/>
      <c r="CO182" s="108"/>
      <c r="CP182" s="107"/>
      <c r="CQ182" s="107"/>
      <c r="CR182" s="107"/>
      <c r="CS182" s="107"/>
      <c r="CT182" s="107"/>
      <c r="CU182" s="107"/>
      <c r="CV182" s="107"/>
      <c r="CW182" s="107"/>
      <c r="CX182" s="107"/>
      <c r="CY182" s="107"/>
      <c r="CZ182" s="107"/>
      <c r="DA182" s="109"/>
      <c r="DB182" s="106"/>
      <c r="DC182" s="107"/>
      <c r="DD182" s="104"/>
      <c r="DE182" s="105"/>
      <c r="DF182" s="106"/>
    </row>
    <row r="183" spans="1:110" ht="7.5" customHeight="1" x14ac:dyDescent="1.2">
      <c r="B183" s="108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8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  <c r="AA183" s="107"/>
      <c r="AB183" s="107"/>
      <c r="AC183" s="109"/>
      <c r="AD183" s="107"/>
      <c r="AE183" s="107"/>
      <c r="AF183" s="107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  <c r="AQ183" s="107"/>
      <c r="AR183" s="107"/>
      <c r="AS183" s="107"/>
      <c r="AT183" s="107"/>
      <c r="AU183" s="107"/>
      <c r="AV183" s="107"/>
      <c r="AW183" s="107"/>
      <c r="AX183" s="107"/>
      <c r="AY183" s="107"/>
      <c r="AZ183" s="107"/>
      <c r="BA183" s="107"/>
      <c r="BB183" s="107"/>
      <c r="BC183" s="108"/>
      <c r="BD183" s="107"/>
      <c r="BE183" s="107"/>
      <c r="BF183" s="107"/>
      <c r="BG183" s="107"/>
      <c r="BH183" s="107"/>
      <c r="BI183" s="107"/>
      <c r="BJ183" s="107"/>
      <c r="BK183" s="107"/>
      <c r="BL183" s="107"/>
      <c r="BM183" s="107"/>
      <c r="BN183" s="107"/>
      <c r="BO183" s="107"/>
      <c r="BP183" s="107"/>
      <c r="BQ183" s="107"/>
      <c r="BR183" s="107"/>
      <c r="BS183" s="109"/>
      <c r="BT183" s="107"/>
      <c r="BU183" s="107"/>
      <c r="BV183" s="107"/>
      <c r="BW183" s="107"/>
      <c r="BX183" s="107"/>
      <c r="BY183" s="107"/>
      <c r="BZ183" s="107"/>
      <c r="CA183" s="107"/>
      <c r="CB183" s="107"/>
      <c r="CC183" s="107"/>
      <c r="CD183" s="107"/>
      <c r="CE183" s="107"/>
      <c r="CF183" s="107"/>
      <c r="CG183" s="107"/>
      <c r="CH183" s="107"/>
      <c r="CI183" s="107"/>
      <c r="CJ183" s="107"/>
      <c r="CK183" s="107"/>
      <c r="CL183" s="107"/>
      <c r="CM183" s="107"/>
      <c r="CN183" s="107"/>
      <c r="CO183" s="108"/>
      <c r="CP183" s="107"/>
      <c r="CQ183" s="107"/>
      <c r="CR183" s="107"/>
      <c r="CS183" s="107"/>
      <c r="CT183" s="107"/>
      <c r="CU183" s="107"/>
      <c r="CV183" s="107"/>
      <c r="CW183" s="107"/>
      <c r="CX183" s="107"/>
      <c r="CY183" s="107"/>
      <c r="CZ183" s="107"/>
      <c r="DA183" s="109"/>
      <c r="DB183" s="107"/>
      <c r="DC183" s="107"/>
      <c r="DD183" s="107"/>
      <c r="DE183" s="107"/>
      <c r="DF183" s="109"/>
    </row>
    <row r="184" spans="1:110" ht="42" customHeight="1" x14ac:dyDescent="1.2">
      <c r="A184" s="95"/>
      <c r="B184" s="102"/>
      <c r="C184" s="110"/>
      <c r="D184" s="104"/>
      <c r="E184" s="105"/>
      <c r="F184" s="106"/>
      <c r="G184" s="110"/>
      <c r="H184" s="104"/>
      <c r="I184" s="105"/>
      <c r="J184" s="106"/>
      <c r="K184" s="110"/>
      <c r="L184" s="104"/>
      <c r="M184" s="108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  <c r="AA184" s="107"/>
      <c r="AB184" s="107"/>
      <c r="AC184" s="109"/>
      <c r="AD184" s="106"/>
      <c r="AE184" s="107"/>
      <c r="AF184" s="104"/>
      <c r="AG184" s="105"/>
      <c r="AH184" s="106"/>
      <c r="AI184" s="107"/>
      <c r="AJ184" s="104"/>
      <c r="AK184" s="105"/>
      <c r="AL184" s="106"/>
      <c r="AM184" s="107"/>
      <c r="AN184" s="104"/>
      <c r="AO184" s="105"/>
      <c r="AP184" s="106"/>
      <c r="AQ184" s="107"/>
      <c r="AR184" s="102"/>
      <c r="AS184" s="107"/>
      <c r="AT184" s="104"/>
      <c r="AU184" s="105"/>
      <c r="AV184" s="106"/>
      <c r="AW184" s="107"/>
      <c r="AX184" s="104"/>
      <c r="AY184" s="105"/>
      <c r="AZ184" s="106"/>
      <c r="BA184" s="107"/>
      <c r="BB184" s="104"/>
      <c r="BC184" s="108"/>
      <c r="BD184" s="107"/>
      <c r="BE184" s="107"/>
      <c r="BF184" s="107"/>
      <c r="BG184" s="107"/>
      <c r="BH184" s="107"/>
      <c r="BI184" s="107"/>
      <c r="BJ184" s="107"/>
      <c r="BK184" s="107"/>
      <c r="BL184" s="107"/>
      <c r="BM184" s="107"/>
      <c r="BN184" s="107"/>
      <c r="BO184" s="107"/>
      <c r="BP184" s="107"/>
      <c r="BQ184" s="107"/>
      <c r="BR184" s="107"/>
      <c r="BS184" s="109"/>
      <c r="BT184" s="106"/>
      <c r="BU184" s="107"/>
      <c r="BV184" s="104"/>
      <c r="BW184" s="105"/>
      <c r="BX184" s="106"/>
      <c r="BY184" s="107"/>
      <c r="BZ184" s="104"/>
      <c r="CA184" s="105"/>
      <c r="CB184" s="106"/>
      <c r="CC184" s="107"/>
      <c r="CD184" s="104"/>
      <c r="CE184" s="105"/>
      <c r="CF184" s="106"/>
      <c r="CG184" s="107"/>
      <c r="CH184" s="104"/>
      <c r="CI184" s="105"/>
      <c r="CJ184" s="106"/>
      <c r="CK184" s="107"/>
      <c r="CL184" s="104"/>
      <c r="CM184" s="105"/>
      <c r="CN184" s="105"/>
      <c r="CO184" s="108"/>
      <c r="CP184" s="107"/>
      <c r="CQ184" s="107"/>
      <c r="CR184" s="107"/>
      <c r="CS184" s="107"/>
      <c r="CT184" s="107"/>
      <c r="CU184" s="107"/>
      <c r="CV184" s="107"/>
      <c r="CW184" s="107"/>
      <c r="CX184" s="107"/>
      <c r="CY184" s="107"/>
      <c r="CZ184" s="107"/>
      <c r="DA184" s="109"/>
      <c r="DB184" s="104"/>
      <c r="DC184" s="105"/>
      <c r="DD184" s="106"/>
      <c r="DE184" s="107"/>
      <c r="DF184" s="102"/>
    </row>
    <row r="185" spans="1:110" ht="7.5" customHeight="1" x14ac:dyDescent="1.2">
      <c r="B185" s="108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8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  <c r="AA185" s="107"/>
      <c r="AB185" s="107"/>
      <c r="AC185" s="109"/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  <c r="AS185" s="107"/>
      <c r="AT185" s="107"/>
      <c r="AU185" s="107"/>
      <c r="AV185" s="107"/>
      <c r="AW185" s="107"/>
      <c r="AX185" s="107"/>
      <c r="AY185" s="107"/>
      <c r="AZ185" s="107"/>
      <c r="BA185" s="107"/>
      <c r="BB185" s="107"/>
      <c r="BC185" s="108"/>
      <c r="BD185" s="107"/>
      <c r="BE185" s="107"/>
      <c r="BF185" s="107"/>
      <c r="BG185" s="107"/>
      <c r="BH185" s="107"/>
      <c r="BI185" s="107"/>
      <c r="BJ185" s="107"/>
      <c r="BK185" s="107"/>
      <c r="BL185" s="107"/>
      <c r="BM185" s="107"/>
      <c r="BN185" s="107"/>
      <c r="BO185" s="107"/>
      <c r="BP185" s="107"/>
      <c r="BQ185" s="107"/>
      <c r="BR185" s="107"/>
      <c r="BS185" s="109"/>
      <c r="BT185" s="107"/>
      <c r="BU185" s="107"/>
      <c r="BV185" s="107"/>
      <c r="BW185" s="107"/>
      <c r="BX185" s="107"/>
      <c r="BY185" s="107"/>
      <c r="BZ185" s="107"/>
      <c r="CA185" s="107"/>
      <c r="CB185" s="107"/>
      <c r="CC185" s="107"/>
      <c r="CD185" s="107"/>
      <c r="CE185" s="107"/>
      <c r="CF185" s="107"/>
      <c r="CG185" s="107"/>
      <c r="CH185" s="107"/>
      <c r="CI185" s="107"/>
      <c r="CJ185" s="107"/>
      <c r="CK185" s="107"/>
      <c r="CL185" s="107"/>
      <c r="CM185" s="107"/>
      <c r="CN185" s="107"/>
      <c r="CO185" s="108"/>
      <c r="CP185" s="107"/>
      <c r="CQ185" s="107"/>
      <c r="CR185" s="107"/>
      <c r="CS185" s="107"/>
      <c r="CT185" s="107"/>
      <c r="CU185" s="107"/>
      <c r="CV185" s="107"/>
      <c r="CW185" s="107"/>
      <c r="CX185" s="107"/>
      <c r="CY185" s="107"/>
      <c r="CZ185" s="107"/>
      <c r="DA185" s="109"/>
      <c r="DB185" s="107"/>
      <c r="DC185" s="107"/>
      <c r="DD185" s="107"/>
      <c r="DE185" s="107"/>
      <c r="DF185" s="109"/>
    </row>
    <row r="186" spans="1:110" ht="42" customHeight="1" x14ac:dyDescent="1.2">
      <c r="A186" s="95"/>
      <c r="B186" s="104"/>
      <c r="C186" s="105"/>
      <c r="D186" s="106"/>
      <c r="E186" s="107"/>
      <c r="F186" s="104"/>
      <c r="G186" s="105"/>
      <c r="H186" s="106"/>
      <c r="I186" s="107"/>
      <c r="J186" s="104"/>
      <c r="K186" s="105"/>
      <c r="L186" s="106"/>
      <c r="M186" s="108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  <c r="AA186" s="107"/>
      <c r="AB186" s="107"/>
      <c r="AC186" s="109"/>
      <c r="AD186" s="104"/>
      <c r="AE186" s="105"/>
      <c r="AF186" s="106"/>
      <c r="AG186" s="110"/>
      <c r="AH186" s="104"/>
      <c r="AI186" s="105"/>
      <c r="AJ186" s="106"/>
      <c r="AK186" s="110"/>
      <c r="AL186" s="104"/>
      <c r="AM186" s="105"/>
      <c r="AN186" s="106"/>
      <c r="AO186" s="107"/>
      <c r="AP186" s="102"/>
      <c r="AQ186" s="107"/>
      <c r="AR186" s="104"/>
      <c r="AS186" s="105"/>
      <c r="AT186" s="106"/>
      <c r="AU186" s="110"/>
      <c r="AV186" s="104"/>
      <c r="AW186" s="105"/>
      <c r="AX186" s="106"/>
      <c r="AY186" s="110"/>
      <c r="AZ186" s="104"/>
      <c r="BA186" s="105"/>
      <c r="BB186" s="105"/>
      <c r="BC186" s="108"/>
      <c r="BD186" s="107"/>
      <c r="BE186" s="107"/>
      <c r="BF186" s="107"/>
      <c r="BG186" s="107"/>
      <c r="BH186" s="107"/>
      <c r="BI186" s="107"/>
      <c r="BJ186" s="107"/>
      <c r="BK186" s="107"/>
      <c r="BL186" s="107"/>
      <c r="BM186" s="107"/>
      <c r="BN186" s="107"/>
      <c r="BO186" s="107"/>
      <c r="BP186" s="107"/>
      <c r="BQ186" s="107"/>
      <c r="BR186" s="107"/>
      <c r="BS186" s="109"/>
      <c r="BT186" s="105"/>
      <c r="BU186" s="105"/>
      <c r="BV186" s="106"/>
      <c r="BW186" s="107"/>
      <c r="BX186" s="104"/>
      <c r="BY186" s="105"/>
      <c r="BZ186" s="106"/>
      <c r="CA186" s="107"/>
      <c r="CB186" s="104"/>
      <c r="CC186" s="105"/>
      <c r="CD186" s="106"/>
      <c r="CE186" s="107"/>
      <c r="CF186" s="104"/>
      <c r="CG186" s="105"/>
      <c r="CH186" s="106"/>
      <c r="CI186" s="107"/>
      <c r="CJ186" s="104"/>
      <c r="CK186" s="105"/>
      <c r="CL186" s="106"/>
      <c r="CM186" s="107"/>
      <c r="CN186" s="104"/>
      <c r="CO186" s="108"/>
      <c r="CP186" s="107"/>
      <c r="CQ186" s="107"/>
      <c r="CR186" s="107"/>
      <c r="CS186" s="107"/>
      <c r="CT186" s="107"/>
      <c r="CU186" s="107"/>
      <c r="CV186" s="107"/>
      <c r="CW186" s="107"/>
      <c r="CX186" s="107"/>
      <c r="CY186" s="107"/>
      <c r="CZ186" s="107"/>
      <c r="DA186" s="109"/>
      <c r="DB186" s="106"/>
      <c r="DC186" s="107"/>
      <c r="DD186" s="104"/>
      <c r="DE186" s="105"/>
      <c r="DF186" s="106"/>
    </row>
    <row r="187" spans="1:110" ht="7.5" customHeight="1" x14ac:dyDescent="1.2">
      <c r="B187" s="108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8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  <c r="AA187" s="107"/>
      <c r="AB187" s="107"/>
      <c r="AC187" s="109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  <c r="AZ187" s="107"/>
      <c r="BA187" s="107"/>
      <c r="BB187" s="107"/>
      <c r="BC187" s="108"/>
      <c r="BD187" s="107"/>
      <c r="BE187" s="107"/>
      <c r="BF187" s="107"/>
      <c r="BG187" s="107"/>
      <c r="BH187" s="107"/>
      <c r="BI187" s="107"/>
      <c r="BJ187" s="107"/>
      <c r="BK187" s="107"/>
      <c r="BL187" s="107"/>
      <c r="BM187" s="107"/>
      <c r="BN187" s="107"/>
      <c r="BO187" s="107"/>
      <c r="BP187" s="107"/>
      <c r="BQ187" s="107"/>
      <c r="BR187" s="107"/>
      <c r="BS187" s="109"/>
      <c r="BT187" s="107"/>
      <c r="BU187" s="107"/>
      <c r="BV187" s="107"/>
      <c r="BW187" s="107"/>
      <c r="BX187" s="107"/>
      <c r="BY187" s="107"/>
      <c r="BZ187" s="107"/>
      <c r="CA187" s="107"/>
      <c r="CB187" s="107"/>
      <c r="CC187" s="107"/>
      <c r="CD187" s="107"/>
      <c r="CE187" s="107"/>
      <c r="CF187" s="107"/>
      <c r="CG187" s="107"/>
      <c r="CH187" s="107"/>
      <c r="CI187" s="107"/>
      <c r="CJ187" s="107"/>
      <c r="CK187" s="107"/>
      <c r="CL187" s="107"/>
      <c r="CM187" s="107"/>
      <c r="CN187" s="107"/>
      <c r="CO187" s="108"/>
      <c r="CP187" s="107"/>
      <c r="CQ187" s="107"/>
      <c r="CR187" s="107"/>
      <c r="CS187" s="107"/>
      <c r="CT187" s="107"/>
      <c r="CU187" s="107"/>
      <c r="CV187" s="107"/>
      <c r="CW187" s="107"/>
      <c r="CX187" s="107"/>
      <c r="CY187" s="107"/>
      <c r="CZ187" s="107"/>
      <c r="DA187" s="109"/>
      <c r="DB187" s="107"/>
      <c r="DC187" s="107"/>
      <c r="DD187" s="107"/>
      <c r="DE187" s="107"/>
      <c r="DF187" s="109"/>
    </row>
    <row r="188" spans="1:110" ht="42" customHeight="1" x14ac:dyDescent="1.2">
      <c r="A188" s="95"/>
      <c r="B188" s="102"/>
      <c r="C188" s="110"/>
      <c r="D188" s="104"/>
      <c r="E188" s="105"/>
      <c r="F188" s="106"/>
      <c r="G188" s="110"/>
      <c r="H188" s="104"/>
      <c r="I188" s="105"/>
      <c r="J188" s="106"/>
      <c r="K188" s="110"/>
      <c r="L188" s="104"/>
      <c r="M188" s="108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  <c r="AA188" s="107"/>
      <c r="AB188" s="107"/>
      <c r="AC188" s="109"/>
      <c r="AD188" s="106"/>
      <c r="AE188" s="107"/>
      <c r="AF188" s="104"/>
      <c r="AG188" s="105"/>
      <c r="AH188" s="106"/>
      <c r="AI188" s="107"/>
      <c r="AJ188" s="104"/>
      <c r="AK188" s="105"/>
      <c r="AL188" s="106"/>
      <c r="AM188" s="107"/>
      <c r="AN188" s="102"/>
      <c r="AO188" s="107"/>
      <c r="AP188" s="104"/>
      <c r="AQ188" s="105"/>
      <c r="AR188" s="106"/>
      <c r="AS188" s="107"/>
      <c r="AT188" s="104"/>
      <c r="AU188" s="105"/>
      <c r="AV188" s="106"/>
      <c r="AW188" s="107"/>
      <c r="AX188" s="104"/>
      <c r="AY188" s="105"/>
      <c r="AZ188" s="106"/>
      <c r="BA188" s="107"/>
      <c r="BB188" s="104"/>
      <c r="BC188" s="108"/>
      <c r="BD188" s="107"/>
      <c r="BE188" s="107"/>
      <c r="BF188" s="107"/>
      <c r="BG188" s="107"/>
      <c r="BH188" s="107"/>
      <c r="BI188" s="107"/>
      <c r="BJ188" s="107"/>
      <c r="BK188" s="107"/>
      <c r="BL188" s="107"/>
      <c r="BM188" s="107"/>
      <c r="BN188" s="107"/>
      <c r="BO188" s="107"/>
      <c r="BP188" s="107"/>
      <c r="BQ188" s="107"/>
      <c r="BR188" s="107"/>
      <c r="BS188" s="109"/>
      <c r="BT188" s="106"/>
      <c r="BU188" s="110"/>
      <c r="BV188" s="104"/>
      <c r="BW188" s="105"/>
      <c r="BX188" s="106"/>
      <c r="BY188" s="110"/>
      <c r="BZ188" s="104"/>
      <c r="CA188" s="105"/>
      <c r="CB188" s="106"/>
      <c r="CC188" s="110"/>
      <c r="CD188" s="104"/>
      <c r="CE188" s="105"/>
      <c r="CF188" s="106"/>
      <c r="CG188" s="110"/>
      <c r="CH188" s="104"/>
      <c r="CI188" s="105"/>
      <c r="CJ188" s="106"/>
      <c r="CK188" s="107"/>
      <c r="CL188" s="104"/>
      <c r="CM188" s="105"/>
      <c r="CN188" s="105"/>
      <c r="CO188" s="108"/>
      <c r="CP188" s="107"/>
      <c r="CQ188" s="107"/>
      <c r="CR188" s="107"/>
      <c r="CS188" s="107"/>
      <c r="CT188" s="107"/>
      <c r="CU188" s="107"/>
      <c r="CV188" s="107"/>
      <c r="CW188" s="107"/>
      <c r="CX188" s="107"/>
      <c r="CY188" s="107"/>
      <c r="CZ188" s="107"/>
      <c r="DA188" s="109"/>
      <c r="DB188" s="104"/>
      <c r="DC188" s="105"/>
      <c r="DD188" s="106"/>
      <c r="DE188" s="107"/>
      <c r="DF188" s="102"/>
    </row>
    <row r="189" spans="1:110" ht="7.5" customHeight="1" x14ac:dyDescent="1.2">
      <c r="B189" s="108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8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  <c r="AA189" s="107"/>
      <c r="AB189" s="107"/>
      <c r="AC189" s="109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  <c r="AU189" s="107"/>
      <c r="AV189" s="107"/>
      <c r="AW189" s="107"/>
      <c r="AX189" s="107"/>
      <c r="AY189" s="107"/>
      <c r="AZ189" s="107"/>
      <c r="BA189" s="107"/>
      <c r="BB189" s="107"/>
      <c r="BC189" s="108"/>
      <c r="BD189" s="107"/>
      <c r="BE189" s="107"/>
      <c r="BF189" s="107"/>
      <c r="BG189" s="107"/>
      <c r="BH189" s="107"/>
      <c r="BI189" s="107"/>
      <c r="BJ189" s="107"/>
      <c r="BK189" s="107"/>
      <c r="BL189" s="107"/>
      <c r="BM189" s="107"/>
      <c r="BN189" s="107"/>
      <c r="BO189" s="107"/>
      <c r="BP189" s="107"/>
      <c r="BQ189" s="107"/>
      <c r="BR189" s="107"/>
      <c r="BS189" s="109"/>
      <c r="BT189" s="107"/>
      <c r="BU189" s="107"/>
      <c r="BV189" s="107"/>
      <c r="BW189" s="107"/>
      <c r="BX189" s="107"/>
      <c r="BY189" s="107"/>
      <c r="BZ189" s="107"/>
      <c r="CA189" s="107"/>
      <c r="CB189" s="107"/>
      <c r="CC189" s="107"/>
      <c r="CD189" s="107"/>
      <c r="CE189" s="107"/>
      <c r="CF189" s="107"/>
      <c r="CG189" s="107"/>
      <c r="CH189" s="107"/>
      <c r="CI189" s="107"/>
      <c r="CJ189" s="107"/>
      <c r="CK189" s="107"/>
      <c r="CL189" s="107"/>
      <c r="CM189" s="107"/>
      <c r="CN189" s="107"/>
      <c r="CO189" s="108"/>
      <c r="CP189" s="107"/>
      <c r="CQ189" s="107"/>
      <c r="CR189" s="107"/>
      <c r="CS189" s="107"/>
      <c r="CT189" s="107"/>
      <c r="CU189" s="107"/>
      <c r="CV189" s="107"/>
      <c r="CW189" s="107"/>
      <c r="CX189" s="107"/>
      <c r="CY189" s="107"/>
      <c r="CZ189" s="107"/>
      <c r="DA189" s="109"/>
      <c r="DB189" s="107"/>
      <c r="DC189" s="107"/>
      <c r="DD189" s="107"/>
      <c r="DE189" s="107"/>
      <c r="DF189" s="109"/>
    </row>
    <row r="190" spans="1:110" ht="42" customHeight="1" x14ac:dyDescent="1.2">
      <c r="A190" s="95"/>
      <c r="B190" s="104"/>
      <c r="C190" s="105"/>
      <c r="D190" s="106"/>
      <c r="E190" s="107"/>
      <c r="F190" s="104"/>
      <c r="G190" s="105"/>
      <c r="H190" s="106"/>
      <c r="I190" s="107"/>
      <c r="J190" s="104"/>
      <c r="K190" s="105"/>
      <c r="L190" s="106"/>
      <c r="M190" s="108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  <c r="AA190" s="107"/>
      <c r="AB190" s="107"/>
      <c r="AC190" s="109"/>
      <c r="AD190" s="104"/>
      <c r="AE190" s="105"/>
      <c r="AF190" s="106"/>
      <c r="AG190" s="110"/>
      <c r="AH190" s="104"/>
      <c r="AI190" s="105"/>
      <c r="AJ190" s="106"/>
      <c r="AK190" s="110"/>
      <c r="AL190" s="104"/>
      <c r="AM190" s="105"/>
      <c r="AN190" s="106"/>
      <c r="AO190" s="107"/>
      <c r="AP190" s="102"/>
      <c r="AQ190" s="107"/>
      <c r="AR190" s="104"/>
      <c r="AS190" s="105"/>
      <c r="AT190" s="106"/>
      <c r="AU190" s="110"/>
      <c r="AV190" s="104"/>
      <c r="AW190" s="105"/>
      <c r="AX190" s="106"/>
      <c r="AY190" s="110"/>
      <c r="AZ190" s="104"/>
      <c r="BA190" s="105"/>
      <c r="BB190" s="105"/>
      <c r="BC190" s="108"/>
      <c r="BD190" s="107"/>
      <c r="BE190" s="107"/>
      <c r="BF190" s="107"/>
      <c r="BG190" s="107"/>
      <c r="BH190" s="107"/>
      <c r="BI190" s="107"/>
      <c r="BJ190" s="107"/>
      <c r="BK190" s="107"/>
      <c r="BL190" s="107"/>
      <c r="BM190" s="107"/>
      <c r="BN190" s="107"/>
      <c r="BO190" s="107"/>
      <c r="BP190" s="107"/>
      <c r="BQ190" s="107"/>
      <c r="BR190" s="107"/>
      <c r="BS190" s="109"/>
      <c r="BT190" s="105"/>
      <c r="BU190" s="105"/>
      <c r="BV190" s="106"/>
      <c r="BW190" s="107"/>
      <c r="BX190" s="104"/>
      <c r="BY190" s="105"/>
      <c r="BZ190" s="106"/>
      <c r="CA190" s="107"/>
      <c r="CB190" s="104"/>
      <c r="CC190" s="105"/>
      <c r="CD190" s="106"/>
      <c r="CE190" s="107"/>
      <c r="CF190" s="104"/>
      <c r="CG190" s="105"/>
      <c r="CH190" s="106"/>
      <c r="CI190" s="107"/>
      <c r="CJ190" s="104"/>
      <c r="CK190" s="105"/>
      <c r="CL190" s="106"/>
      <c r="CM190" s="107"/>
      <c r="CN190" s="104"/>
      <c r="CO190" s="108"/>
      <c r="CP190" s="107"/>
      <c r="CQ190" s="107"/>
      <c r="CR190" s="107"/>
      <c r="CS190" s="107"/>
      <c r="CT190" s="107"/>
      <c r="CU190" s="107"/>
      <c r="CV190" s="107"/>
      <c r="CW190" s="107"/>
      <c r="CX190" s="107"/>
      <c r="CY190" s="107"/>
      <c r="CZ190" s="107"/>
      <c r="DA190" s="109"/>
      <c r="DB190" s="106"/>
      <c r="DC190" s="107"/>
      <c r="DD190" s="104"/>
      <c r="DE190" s="105"/>
      <c r="DF190" s="106"/>
    </row>
    <row r="191" spans="1:110" ht="7.5" customHeight="1" x14ac:dyDescent="1.2">
      <c r="B191" s="108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8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9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  <c r="BA191" s="107"/>
      <c r="BB191" s="107"/>
      <c r="BC191" s="108"/>
      <c r="BD191" s="107"/>
      <c r="BE191" s="107"/>
      <c r="BF191" s="107"/>
      <c r="BG191" s="107"/>
      <c r="BH191" s="107"/>
      <c r="BI191" s="107"/>
      <c r="BJ191" s="107"/>
      <c r="BK191" s="107"/>
      <c r="BL191" s="107"/>
      <c r="BM191" s="107"/>
      <c r="BN191" s="107"/>
      <c r="BO191" s="107"/>
      <c r="BP191" s="107"/>
      <c r="BQ191" s="107"/>
      <c r="BR191" s="107"/>
      <c r="BS191" s="109"/>
      <c r="BT191" s="107"/>
      <c r="BU191" s="107"/>
      <c r="BV191" s="107"/>
      <c r="BW191" s="107"/>
      <c r="BX191" s="107"/>
      <c r="BY191" s="107"/>
      <c r="BZ191" s="107"/>
      <c r="CA191" s="107"/>
      <c r="CB191" s="107"/>
      <c r="CC191" s="107"/>
      <c r="CD191" s="107"/>
      <c r="CE191" s="107"/>
      <c r="CF191" s="107"/>
      <c r="CG191" s="107"/>
      <c r="CH191" s="107"/>
      <c r="CI191" s="107"/>
      <c r="CJ191" s="107"/>
      <c r="CK191" s="107"/>
      <c r="CL191" s="107"/>
      <c r="CM191" s="107"/>
      <c r="CN191" s="107"/>
      <c r="CO191" s="108"/>
      <c r="CP191" s="107"/>
      <c r="CQ191" s="107"/>
      <c r="CR191" s="107"/>
      <c r="CS191" s="107"/>
      <c r="CT191" s="107"/>
      <c r="CU191" s="107"/>
      <c r="CV191" s="107"/>
      <c r="CW191" s="107"/>
      <c r="CX191" s="107"/>
      <c r="CY191" s="107"/>
      <c r="CZ191" s="107"/>
      <c r="DA191" s="109"/>
      <c r="DB191" s="107"/>
      <c r="DC191" s="107"/>
      <c r="DD191" s="107"/>
      <c r="DE191" s="107"/>
      <c r="DF191" s="109"/>
    </row>
    <row r="192" spans="1:110" ht="42" customHeight="1" x14ac:dyDescent="1.2">
      <c r="A192" s="95"/>
      <c r="B192" s="102"/>
      <c r="C192" s="110"/>
      <c r="D192" s="104"/>
      <c r="E192" s="105"/>
      <c r="F192" s="106"/>
      <c r="G192" s="110"/>
      <c r="H192" s="104"/>
      <c r="I192" s="105"/>
      <c r="J192" s="106"/>
      <c r="K192" s="110"/>
      <c r="L192" s="104"/>
      <c r="M192" s="108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  <c r="AA192" s="107"/>
      <c r="AB192" s="107"/>
      <c r="AC192" s="109"/>
      <c r="AD192" s="106"/>
      <c r="AE192" s="107"/>
      <c r="AF192" s="104"/>
      <c r="AG192" s="105"/>
      <c r="AH192" s="106"/>
      <c r="AI192" s="107"/>
      <c r="AJ192" s="104"/>
      <c r="AK192" s="105"/>
      <c r="AL192" s="106"/>
      <c r="AM192" s="107"/>
      <c r="AN192" s="104"/>
      <c r="AO192" s="105"/>
      <c r="AP192" s="106"/>
      <c r="AQ192" s="107"/>
      <c r="AR192" s="102"/>
      <c r="AS192" s="107"/>
      <c r="AT192" s="104"/>
      <c r="AU192" s="105"/>
      <c r="AV192" s="106"/>
      <c r="AW192" s="107"/>
      <c r="AX192" s="104"/>
      <c r="AY192" s="105"/>
      <c r="AZ192" s="106"/>
      <c r="BA192" s="107"/>
      <c r="BB192" s="104"/>
      <c r="BC192" s="108"/>
      <c r="BD192" s="107"/>
      <c r="BE192" s="107"/>
      <c r="BF192" s="107"/>
      <c r="BG192" s="107"/>
      <c r="BH192" s="107"/>
      <c r="BI192" s="107"/>
      <c r="BJ192" s="107"/>
      <c r="BK192" s="107"/>
      <c r="BL192" s="107"/>
      <c r="BM192" s="107"/>
      <c r="BN192" s="107"/>
      <c r="BO192" s="107"/>
      <c r="BP192" s="107"/>
      <c r="BQ192" s="107"/>
      <c r="BR192" s="107"/>
      <c r="BS192" s="109"/>
      <c r="BT192" s="106"/>
      <c r="BU192" s="107"/>
      <c r="BV192" s="104"/>
      <c r="BW192" s="105"/>
      <c r="BX192" s="106"/>
      <c r="BY192" s="107"/>
      <c r="BZ192" s="104"/>
      <c r="CA192" s="105"/>
      <c r="CB192" s="106"/>
      <c r="CC192" s="107"/>
      <c r="CD192" s="104"/>
      <c r="CE192" s="105"/>
      <c r="CF192" s="106"/>
      <c r="CG192" s="107"/>
      <c r="CH192" s="104"/>
      <c r="CI192" s="105"/>
      <c r="CJ192" s="106"/>
      <c r="CK192" s="107"/>
      <c r="CL192" s="104"/>
      <c r="CM192" s="105"/>
      <c r="CN192" s="105"/>
      <c r="CO192" s="108"/>
      <c r="CP192" s="107"/>
      <c r="CQ192" s="107"/>
      <c r="CR192" s="107"/>
      <c r="CS192" s="107"/>
      <c r="CT192" s="107"/>
      <c r="CU192" s="107"/>
      <c r="CV192" s="107"/>
      <c r="CW192" s="107"/>
      <c r="CX192" s="107"/>
      <c r="CY192" s="107"/>
      <c r="CZ192" s="107"/>
      <c r="DA192" s="109"/>
      <c r="DB192" s="104"/>
      <c r="DC192" s="105"/>
      <c r="DD192" s="106"/>
      <c r="DE192" s="107"/>
      <c r="DF192" s="102"/>
    </row>
    <row r="193" spans="1:110" ht="7.5" customHeight="1" x14ac:dyDescent="1.2">
      <c r="B193" s="108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8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  <c r="AA193" s="107"/>
      <c r="AB193" s="107"/>
      <c r="AC193" s="109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8"/>
      <c r="BD193" s="107"/>
      <c r="BE193" s="107"/>
      <c r="BF193" s="107"/>
      <c r="BG193" s="107"/>
      <c r="BH193" s="107"/>
      <c r="BI193" s="107"/>
      <c r="BJ193" s="107"/>
      <c r="BK193" s="107"/>
      <c r="BL193" s="107"/>
      <c r="BM193" s="107"/>
      <c r="BN193" s="107"/>
      <c r="BO193" s="107"/>
      <c r="BP193" s="107"/>
      <c r="BQ193" s="107"/>
      <c r="BR193" s="107"/>
      <c r="BS193" s="109"/>
      <c r="BT193" s="107"/>
      <c r="BU193" s="107"/>
      <c r="BV193" s="107"/>
      <c r="BW193" s="107"/>
      <c r="BX193" s="107"/>
      <c r="BY193" s="107"/>
      <c r="BZ193" s="107"/>
      <c r="CA193" s="107"/>
      <c r="CB193" s="107"/>
      <c r="CC193" s="107"/>
      <c r="CD193" s="107"/>
      <c r="CE193" s="107"/>
      <c r="CF193" s="107"/>
      <c r="CG193" s="107"/>
      <c r="CH193" s="107"/>
      <c r="CI193" s="107"/>
      <c r="CJ193" s="107"/>
      <c r="CK193" s="107"/>
      <c r="CL193" s="107"/>
      <c r="CM193" s="107"/>
      <c r="CN193" s="107"/>
      <c r="CO193" s="108"/>
      <c r="CP193" s="107"/>
      <c r="CQ193" s="107"/>
      <c r="CR193" s="107"/>
      <c r="CS193" s="107"/>
      <c r="CT193" s="107"/>
      <c r="CU193" s="107"/>
      <c r="CV193" s="107"/>
      <c r="CW193" s="107"/>
      <c r="CX193" s="107"/>
      <c r="CY193" s="107"/>
      <c r="CZ193" s="107"/>
      <c r="DA193" s="109"/>
      <c r="DB193" s="107"/>
      <c r="DC193" s="107"/>
      <c r="DD193" s="107"/>
      <c r="DE193" s="107"/>
      <c r="DF193" s="109"/>
    </row>
    <row r="194" spans="1:110" ht="42" customHeight="1" x14ac:dyDescent="1.2">
      <c r="A194" s="95"/>
      <c r="B194" s="104"/>
      <c r="C194" s="105"/>
      <c r="D194" s="106"/>
      <c r="E194" s="107"/>
      <c r="F194" s="104"/>
      <c r="G194" s="105"/>
      <c r="H194" s="106"/>
      <c r="I194" s="107"/>
      <c r="J194" s="104"/>
      <c r="K194" s="105"/>
      <c r="L194" s="106"/>
      <c r="M194" s="108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  <c r="AA194" s="107"/>
      <c r="AB194" s="107"/>
      <c r="AC194" s="109"/>
      <c r="AD194" s="104"/>
      <c r="AE194" s="105"/>
      <c r="AF194" s="106"/>
      <c r="AG194" s="110"/>
      <c r="AH194" s="104"/>
      <c r="AI194" s="105"/>
      <c r="AJ194" s="106"/>
      <c r="AK194" s="110"/>
      <c r="AL194" s="104"/>
      <c r="AM194" s="105"/>
      <c r="AN194" s="106"/>
      <c r="AO194" s="107"/>
      <c r="AP194" s="102"/>
      <c r="AQ194" s="107"/>
      <c r="AR194" s="104"/>
      <c r="AS194" s="105"/>
      <c r="AT194" s="106"/>
      <c r="AU194" s="110"/>
      <c r="AV194" s="104"/>
      <c r="AW194" s="105"/>
      <c r="AX194" s="106"/>
      <c r="AY194" s="110"/>
      <c r="AZ194" s="104"/>
      <c r="BA194" s="105"/>
      <c r="BB194" s="105"/>
      <c r="BC194" s="108"/>
      <c r="BD194" s="107"/>
      <c r="BE194" s="107"/>
      <c r="BF194" s="107"/>
      <c r="BG194" s="107"/>
      <c r="BH194" s="107"/>
      <c r="BI194" s="107"/>
      <c r="BJ194" s="107"/>
      <c r="BK194" s="107"/>
      <c r="BL194" s="107"/>
      <c r="BM194" s="107"/>
      <c r="BN194" s="107"/>
      <c r="BO194" s="107"/>
      <c r="BP194" s="107"/>
      <c r="BQ194" s="107"/>
      <c r="BR194" s="107"/>
      <c r="BS194" s="109"/>
      <c r="BT194" s="105"/>
      <c r="BU194" s="105"/>
      <c r="BV194" s="106"/>
      <c r="BW194" s="107"/>
      <c r="BX194" s="104"/>
      <c r="BY194" s="105"/>
      <c r="BZ194" s="106"/>
      <c r="CA194" s="107"/>
      <c r="CB194" s="104"/>
      <c r="CC194" s="105"/>
      <c r="CD194" s="106"/>
      <c r="CE194" s="107"/>
      <c r="CF194" s="104"/>
      <c r="CG194" s="105"/>
      <c r="CH194" s="106"/>
      <c r="CI194" s="107"/>
      <c r="CJ194" s="104"/>
      <c r="CK194" s="105"/>
      <c r="CL194" s="106"/>
      <c r="CM194" s="107"/>
      <c r="CN194" s="104"/>
      <c r="CO194" s="108"/>
      <c r="CP194" s="107"/>
      <c r="CQ194" s="107"/>
      <c r="CR194" s="107"/>
      <c r="CS194" s="107"/>
      <c r="CT194" s="107"/>
      <c r="CU194" s="107"/>
      <c r="CV194" s="107"/>
      <c r="CW194" s="107"/>
      <c r="CX194" s="107"/>
      <c r="CY194" s="107"/>
      <c r="CZ194" s="107"/>
      <c r="DA194" s="109"/>
      <c r="DB194" s="106"/>
      <c r="DC194" s="107"/>
      <c r="DD194" s="104"/>
      <c r="DE194" s="105"/>
      <c r="DF194" s="106"/>
    </row>
    <row r="195" spans="1:110" ht="7.5" customHeight="1" x14ac:dyDescent="1.2">
      <c r="B195" s="108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8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  <c r="AA195" s="107"/>
      <c r="AB195" s="107"/>
      <c r="AC195" s="109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8"/>
      <c r="BD195" s="107"/>
      <c r="BE195" s="107"/>
      <c r="BF195" s="107"/>
      <c r="BG195" s="107"/>
      <c r="BH195" s="107"/>
      <c r="BI195" s="107"/>
      <c r="BJ195" s="107"/>
      <c r="BK195" s="107"/>
      <c r="BL195" s="107"/>
      <c r="BM195" s="107"/>
      <c r="BN195" s="107"/>
      <c r="BO195" s="107"/>
      <c r="BP195" s="107"/>
      <c r="BQ195" s="107"/>
      <c r="BR195" s="107"/>
      <c r="BS195" s="109"/>
      <c r="BT195" s="107"/>
      <c r="BU195" s="107"/>
      <c r="BV195" s="107"/>
      <c r="BW195" s="107"/>
      <c r="BX195" s="107"/>
      <c r="BY195" s="107"/>
      <c r="BZ195" s="107"/>
      <c r="CA195" s="107"/>
      <c r="CB195" s="107"/>
      <c r="CC195" s="107"/>
      <c r="CD195" s="107"/>
      <c r="CE195" s="107"/>
      <c r="CF195" s="107"/>
      <c r="CG195" s="107"/>
      <c r="CH195" s="107"/>
      <c r="CI195" s="107"/>
      <c r="CJ195" s="107"/>
      <c r="CK195" s="107"/>
      <c r="CL195" s="107"/>
      <c r="CM195" s="107"/>
      <c r="CN195" s="107"/>
      <c r="CO195" s="108"/>
      <c r="CP195" s="107"/>
      <c r="CQ195" s="107"/>
      <c r="CR195" s="107"/>
      <c r="CS195" s="107"/>
      <c r="CT195" s="107"/>
      <c r="CU195" s="107"/>
      <c r="CV195" s="107"/>
      <c r="CW195" s="107"/>
      <c r="CX195" s="107"/>
      <c r="CY195" s="107"/>
      <c r="CZ195" s="107"/>
      <c r="DA195" s="109"/>
      <c r="DB195" s="107"/>
      <c r="DC195" s="107"/>
      <c r="DD195" s="107"/>
      <c r="DE195" s="107"/>
      <c r="DF195" s="109"/>
    </row>
    <row r="196" spans="1:110" ht="42" customHeight="1" x14ac:dyDescent="1.2">
      <c r="A196" s="95"/>
      <c r="B196" s="102"/>
      <c r="C196" s="110"/>
      <c r="D196" s="104"/>
      <c r="E196" s="105"/>
      <c r="F196" s="106"/>
      <c r="G196" s="110"/>
      <c r="H196" s="104"/>
      <c r="I196" s="105"/>
      <c r="J196" s="106"/>
      <c r="K196" s="110"/>
      <c r="L196" s="104"/>
      <c r="M196" s="108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  <c r="AA196" s="107"/>
      <c r="AB196" s="107"/>
      <c r="AC196" s="109"/>
      <c r="AD196" s="106"/>
      <c r="AE196" s="107"/>
      <c r="AF196" s="104"/>
      <c r="AG196" s="105"/>
      <c r="AH196" s="106"/>
      <c r="AI196" s="107"/>
      <c r="AJ196" s="104"/>
      <c r="AK196" s="105"/>
      <c r="AL196" s="106"/>
      <c r="AM196" s="107"/>
      <c r="AN196" s="102"/>
      <c r="AO196" s="107"/>
      <c r="AP196" s="104"/>
      <c r="AQ196" s="105"/>
      <c r="AR196" s="106"/>
      <c r="AS196" s="107"/>
      <c r="AT196" s="104"/>
      <c r="AU196" s="105"/>
      <c r="AV196" s="106"/>
      <c r="AW196" s="107"/>
      <c r="AX196" s="104"/>
      <c r="AY196" s="105"/>
      <c r="AZ196" s="106"/>
      <c r="BA196" s="107"/>
      <c r="BB196" s="104"/>
      <c r="BC196" s="108"/>
      <c r="BD196" s="107"/>
      <c r="BE196" s="107"/>
      <c r="BF196" s="107"/>
      <c r="BG196" s="107"/>
      <c r="BH196" s="107"/>
      <c r="BI196" s="107"/>
      <c r="BJ196" s="107"/>
      <c r="BK196" s="107"/>
      <c r="BL196" s="107"/>
      <c r="BM196" s="107"/>
      <c r="BN196" s="107"/>
      <c r="BO196" s="107"/>
      <c r="BP196" s="107"/>
      <c r="BQ196" s="107"/>
      <c r="BR196" s="107"/>
      <c r="BS196" s="109"/>
      <c r="BT196" s="106"/>
      <c r="BU196" s="110"/>
      <c r="BV196" s="104"/>
      <c r="BW196" s="105"/>
      <c r="BX196" s="106"/>
      <c r="BY196" s="110"/>
      <c r="BZ196" s="104"/>
      <c r="CA196" s="105"/>
      <c r="CB196" s="106"/>
      <c r="CC196" s="110"/>
      <c r="CD196" s="104"/>
      <c r="CE196" s="105"/>
      <c r="CF196" s="106"/>
      <c r="CG196" s="110"/>
      <c r="CH196" s="104"/>
      <c r="CI196" s="105"/>
      <c r="CJ196" s="106"/>
      <c r="CK196" s="107"/>
      <c r="CL196" s="104"/>
      <c r="CM196" s="105"/>
      <c r="CN196" s="105"/>
      <c r="CO196" s="108"/>
      <c r="CP196" s="107"/>
      <c r="CQ196" s="107"/>
      <c r="CR196" s="107"/>
      <c r="CS196" s="107"/>
      <c r="CT196" s="107"/>
      <c r="CU196" s="107"/>
      <c r="CV196" s="107"/>
      <c r="CW196" s="107"/>
      <c r="CX196" s="107"/>
      <c r="CY196" s="107"/>
      <c r="CZ196" s="107"/>
      <c r="DA196" s="109"/>
      <c r="DB196" s="104"/>
      <c r="DC196" s="105"/>
      <c r="DD196" s="106"/>
      <c r="DE196" s="107"/>
      <c r="DF196" s="102"/>
    </row>
    <row r="197" spans="1:110" ht="7.5" customHeight="1" x14ac:dyDescent="1.2">
      <c r="B197" s="108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8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  <c r="AA197" s="107"/>
      <c r="AB197" s="107"/>
      <c r="AC197" s="109"/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  <c r="AR197" s="107"/>
      <c r="AS197" s="107"/>
      <c r="AT197" s="107"/>
      <c r="AU197" s="107"/>
      <c r="AV197" s="107"/>
      <c r="AW197" s="107"/>
      <c r="AX197" s="107"/>
      <c r="AY197" s="107"/>
      <c r="AZ197" s="107"/>
      <c r="BA197" s="107"/>
      <c r="BB197" s="107"/>
      <c r="BC197" s="108"/>
      <c r="BD197" s="107"/>
      <c r="BE197" s="107"/>
      <c r="BF197" s="107"/>
      <c r="BG197" s="107"/>
      <c r="BH197" s="107"/>
      <c r="BI197" s="107"/>
      <c r="BJ197" s="107"/>
      <c r="BK197" s="107"/>
      <c r="BL197" s="107"/>
      <c r="BM197" s="107"/>
      <c r="BN197" s="107"/>
      <c r="BO197" s="107"/>
      <c r="BP197" s="107"/>
      <c r="BQ197" s="107"/>
      <c r="BR197" s="107"/>
      <c r="BS197" s="109"/>
      <c r="BT197" s="107"/>
      <c r="BU197" s="107"/>
      <c r="BV197" s="107"/>
      <c r="BW197" s="107"/>
      <c r="BX197" s="107"/>
      <c r="BY197" s="107"/>
      <c r="BZ197" s="107"/>
      <c r="CA197" s="107"/>
      <c r="CB197" s="107"/>
      <c r="CC197" s="107"/>
      <c r="CD197" s="107"/>
      <c r="CE197" s="107"/>
      <c r="CF197" s="107"/>
      <c r="CG197" s="107"/>
      <c r="CH197" s="107"/>
      <c r="CI197" s="107"/>
      <c r="CJ197" s="107"/>
      <c r="CK197" s="107"/>
      <c r="CL197" s="107"/>
      <c r="CM197" s="107"/>
      <c r="CN197" s="107"/>
      <c r="CO197" s="108"/>
      <c r="CP197" s="107"/>
      <c r="CQ197" s="107"/>
      <c r="CR197" s="107"/>
      <c r="CS197" s="107"/>
      <c r="CT197" s="107"/>
      <c r="CU197" s="107"/>
      <c r="CV197" s="107"/>
      <c r="CW197" s="107"/>
      <c r="CX197" s="107"/>
      <c r="CY197" s="107"/>
      <c r="CZ197" s="107"/>
      <c r="DA197" s="109"/>
      <c r="DB197" s="107"/>
      <c r="DC197" s="107"/>
      <c r="DD197" s="107"/>
      <c r="DE197" s="107"/>
      <c r="DF197" s="109"/>
    </row>
    <row r="198" spans="1:110" ht="42" customHeight="1" x14ac:dyDescent="1.2">
      <c r="A198" s="95"/>
      <c r="B198" s="104"/>
      <c r="C198" s="105"/>
      <c r="D198" s="106"/>
      <c r="E198" s="107"/>
      <c r="F198" s="104"/>
      <c r="G198" s="105"/>
      <c r="H198" s="106"/>
      <c r="I198" s="107"/>
      <c r="J198" s="104"/>
      <c r="K198" s="105"/>
      <c r="L198" s="106"/>
      <c r="M198" s="114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6"/>
      <c r="AD198" s="104"/>
      <c r="AE198" s="105"/>
      <c r="AF198" s="106"/>
      <c r="AG198" s="110"/>
      <c r="AH198" s="104"/>
      <c r="AI198" s="105"/>
      <c r="AJ198" s="106"/>
      <c r="AK198" s="110"/>
      <c r="AL198" s="104"/>
      <c r="AM198" s="105"/>
      <c r="AN198" s="106"/>
      <c r="AO198" s="107"/>
      <c r="AP198" s="102"/>
      <c r="AQ198" s="107"/>
      <c r="AR198" s="104"/>
      <c r="AS198" s="105"/>
      <c r="AT198" s="106"/>
      <c r="AU198" s="110"/>
      <c r="AV198" s="104"/>
      <c r="AW198" s="105"/>
      <c r="AX198" s="106"/>
      <c r="AY198" s="110"/>
      <c r="AZ198" s="104"/>
      <c r="BA198" s="105"/>
      <c r="BB198" s="105"/>
      <c r="BC198" s="114"/>
      <c r="BD198" s="115"/>
      <c r="BE198" s="115"/>
      <c r="BF198" s="115"/>
      <c r="BG198" s="115"/>
      <c r="BH198" s="115"/>
      <c r="BI198" s="115"/>
      <c r="BJ198" s="115"/>
      <c r="BK198" s="115"/>
      <c r="BL198" s="115"/>
      <c r="BM198" s="115"/>
      <c r="BN198" s="115"/>
      <c r="BO198" s="115"/>
      <c r="BP198" s="115"/>
      <c r="BQ198" s="115"/>
      <c r="BR198" s="115"/>
      <c r="BS198" s="116"/>
      <c r="BT198" s="105"/>
      <c r="BU198" s="105"/>
      <c r="BV198" s="106"/>
      <c r="BW198" s="107"/>
      <c r="BX198" s="104"/>
      <c r="BY198" s="105"/>
      <c r="BZ198" s="106"/>
      <c r="CA198" s="107"/>
      <c r="CB198" s="104"/>
      <c r="CC198" s="105"/>
      <c r="CD198" s="106"/>
      <c r="CE198" s="107"/>
      <c r="CF198" s="104"/>
      <c r="CG198" s="105"/>
      <c r="CH198" s="106"/>
      <c r="CI198" s="107"/>
      <c r="CJ198" s="104"/>
      <c r="CK198" s="105"/>
      <c r="CL198" s="106"/>
      <c r="CM198" s="107"/>
      <c r="CN198" s="104"/>
      <c r="CO198" s="108"/>
      <c r="CP198" s="107"/>
      <c r="CQ198" s="107"/>
      <c r="CR198" s="107"/>
      <c r="CS198" s="107"/>
      <c r="CT198" s="107"/>
      <c r="CU198" s="107"/>
      <c r="CV198" s="107"/>
      <c r="CW198" s="107"/>
      <c r="CX198" s="107"/>
      <c r="CY198" s="107"/>
      <c r="CZ198" s="107"/>
      <c r="DA198" s="109"/>
      <c r="DB198" s="106"/>
      <c r="DC198" s="107"/>
      <c r="DD198" s="104"/>
      <c r="DE198" s="105"/>
      <c r="DF198" s="106"/>
    </row>
    <row r="199" spans="1:110" ht="7.5" customHeight="1" x14ac:dyDescent="1.2">
      <c r="B199" s="108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  <c r="AS199" s="107"/>
      <c r="AT199" s="107"/>
      <c r="AU199" s="107"/>
      <c r="AV199" s="107"/>
      <c r="AW199" s="107"/>
      <c r="AX199" s="107"/>
      <c r="AY199" s="107"/>
      <c r="AZ199" s="107"/>
      <c r="BA199" s="107"/>
      <c r="BB199" s="107"/>
      <c r="BD199" s="107"/>
      <c r="BE199" s="107"/>
      <c r="BF199" s="107"/>
      <c r="BG199" s="107"/>
      <c r="BH199" s="107"/>
      <c r="BI199" s="107"/>
      <c r="BJ199" s="107"/>
      <c r="BK199" s="107"/>
      <c r="BL199" s="107"/>
      <c r="BM199" s="107"/>
      <c r="BN199" s="107"/>
      <c r="BO199" s="107"/>
      <c r="BP199" s="107"/>
      <c r="BQ199" s="107"/>
      <c r="BR199" s="107"/>
      <c r="BT199" s="107"/>
      <c r="BU199" s="107"/>
      <c r="BV199" s="107"/>
      <c r="BW199" s="107"/>
      <c r="BX199" s="107"/>
      <c r="BY199" s="107"/>
      <c r="BZ199" s="107"/>
      <c r="CA199" s="107"/>
      <c r="CB199" s="107"/>
      <c r="CC199" s="107"/>
      <c r="CD199" s="107"/>
      <c r="CE199" s="107"/>
      <c r="CF199" s="107"/>
      <c r="CG199" s="107"/>
      <c r="CH199" s="107"/>
      <c r="CI199" s="107"/>
      <c r="CJ199" s="107"/>
      <c r="CK199" s="107"/>
      <c r="CL199" s="107"/>
      <c r="CM199" s="107"/>
      <c r="CN199" s="107"/>
      <c r="CO199" s="108"/>
      <c r="CP199" s="107"/>
      <c r="CQ199" s="107"/>
      <c r="CR199" s="107"/>
      <c r="CS199" s="107"/>
      <c r="CT199" s="107"/>
      <c r="CU199" s="107"/>
      <c r="CV199" s="107"/>
      <c r="CW199" s="107"/>
      <c r="CX199" s="107"/>
      <c r="CY199" s="107"/>
      <c r="CZ199" s="107"/>
      <c r="DA199" s="109"/>
      <c r="DB199" s="107"/>
      <c r="DC199" s="107"/>
      <c r="DD199" s="107"/>
      <c r="DE199" s="107"/>
      <c r="DF199" s="109"/>
    </row>
    <row r="200" spans="1:110" ht="42" customHeight="1" x14ac:dyDescent="1.2">
      <c r="A200" s="95"/>
      <c r="B200" s="102"/>
      <c r="C200" s="110"/>
      <c r="D200" s="104"/>
      <c r="E200" s="105"/>
      <c r="F200" s="106"/>
      <c r="G200" s="110"/>
      <c r="H200" s="104"/>
      <c r="I200" s="105"/>
      <c r="J200" s="106"/>
      <c r="K200" s="110"/>
      <c r="L200" s="104"/>
      <c r="M200" s="105"/>
      <c r="N200" s="106"/>
      <c r="O200" s="110"/>
      <c r="P200" s="104"/>
      <c r="Q200" s="105"/>
      <c r="R200" s="106"/>
      <c r="S200" s="110"/>
      <c r="T200" s="104"/>
      <c r="U200" s="105"/>
      <c r="V200" s="106"/>
      <c r="W200" s="110"/>
      <c r="X200" s="104"/>
      <c r="Y200" s="105"/>
      <c r="Z200" s="106"/>
      <c r="AA200" s="110"/>
      <c r="AB200" s="104"/>
      <c r="AC200" s="105"/>
      <c r="AD200" s="106"/>
      <c r="AE200" s="107"/>
      <c r="AF200" s="104"/>
      <c r="AG200" s="105"/>
      <c r="AH200" s="106"/>
      <c r="AI200" s="107"/>
      <c r="AJ200" s="104"/>
      <c r="AK200" s="105"/>
      <c r="AL200" s="106"/>
      <c r="AM200" s="107"/>
      <c r="AN200" s="104"/>
      <c r="AO200" s="105"/>
      <c r="AP200" s="106"/>
      <c r="AQ200" s="107"/>
      <c r="AR200" s="102"/>
      <c r="AS200" s="107"/>
      <c r="AT200" s="104"/>
      <c r="AU200" s="105"/>
      <c r="AV200" s="106"/>
      <c r="AW200" s="107"/>
      <c r="AX200" s="104"/>
      <c r="AY200" s="105"/>
      <c r="AZ200" s="106"/>
      <c r="BA200" s="107"/>
      <c r="BB200" s="104"/>
      <c r="BC200" s="105"/>
      <c r="BD200" s="106"/>
      <c r="BE200" s="110"/>
      <c r="BF200" s="104"/>
      <c r="BG200" s="105"/>
      <c r="BH200" s="106"/>
      <c r="BI200" s="110"/>
      <c r="BJ200" s="104"/>
      <c r="BK200" s="105"/>
      <c r="BL200" s="106"/>
      <c r="BM200" s="110"/>
      <c r="BN200" s="104"/>
      <c r="BO200" s="105"/>
      <c r="BP200" s="106"/>
      <c r="BQ200" s="110"/>
      <c r="BR200" s="104"/>
      <c r="BS200" s="105"/>
      <c r="BT200" s="106"/>
      <c r="BU200" s="107"/>
      <c r="BV200" s="104"/>
      <c r="BW200" s="105"/>
      <c r="BX200" s="106"/>
      <c r="BY200" s="107"/>
      <c r="BZ200" s="104"/>
      <c r="CA200" s="105"/>
      <c r="CB200" s="106"/>
      <c r="CC200" s="107"/>
      <c r="CD200" s="104"/>
      <c r="CE200" s="105"/>
      <c r="CF200" s="106"/>
      <c r="CG200" s="107"/>
      <c r="CH200" s="104"/>
      <c r="CI200" s="105"/>
      <c r="CJ200" s="106"/>
      <c r="CK200" s="107"/>
      <c r="CL200" s="104"/>
      <c r="CM200" s="105"/>
      <c r="CN200" s="105"/>
      <c r="CO200" s="108"/>
      <c r="CP200" s="107"/>
      <c r="CQ200" s="107"/>
      <c r="CR200" s="107"/>
      <c r="CS200" s="107"/>
      <c r="CT200" s="107"/>
      <c r="CU200" s="107"/>
      <c r="CV200" s="107"/>
      <c r="CW200" s="107"/>
      <c r="CX200" s="107"/>
      <c r="CY200" s="107"/>
      <c r="CZ200" s="107"/>
      <c r="DA200" s="109"/>
      <c r="DB200" s="104"/>
      <c r="DC200" s="105"/>
      <c r="DD200" s="106"/>
      <c r="DE200" s="107"/>
      <c r="DF200" s="102"/>
    </row>
    <row r="201" spans="1:110" ht="7.5" customHeight="1" x14ac:dyDescent="1.2">
      <c r="B201" s="108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  <c r="AS201" s="107"/>
      <c r="AT201" s="107"/>
      <c r="AU201" s="107"/>
      <c r="AV201" s="107"/>
      <c r="AW201" s="107"/>
      <c r="AX201" s="107"/>
      <c r="AY201" s="107"/>
      <c r="AZ201" s="107"/>
      <c r="BA201" s="107"/>
      <c r="BB201" s="107"/>
      <c r="BD201" s="107"/>
      <c r="BE201" s="107"/>
      <c r="BF201" s="107"/>
      <c r="BG201" s="107"/>
      <c r="BH201" s="107"/>
      <c r="BI201" s="107"/>
      <c r="BJ201" s="107"/>
      <c r="BK201" s="107"/>
      <c r="BL201" s="107"/>
      <c r="BM201" s="107"/>
      <c r="BN201" s="107"/>
      <c r="BO201" s="107"/>
      <c r="BP201" s="107"/>
      <c r="BQ201" s="107"/>
      <c r="BR201" s="107"/>
      <c r="BT201" s="107"/>
      <c r="BU201" s="107"/>
      <c r="BV201" s="107"/>
      <c r="BW201" s="107"/>
      <c r="BX201" s="107"/>
      <c r="BY201" s="107"/>
      <c r="BZ201" s="107"/>
      <c r="CA201" s="107"/>
      <c r="CB201" s="107"/>
      <c r="CC201" s="107"/>
      <c r="CD201" s="107"/>
      <c r="CE201" s="107"/>
      <c r="CF201" s="107"/>
      <c r="CG201" s="107"/>
      <c r="CH201" s="107"/>
      <c r="CI201" s="107"/>
      <c r="CJ201" s="107"/>
      <c r="CK201" s="107"/>
      <c r="CL201" s="107"/>
      <c r="CM201" s="107"/>
      <c r="CN201" s="107"/>
      <c r="CO201" s="108"/>
      <c r="CP201" s="107"/>
      <c r="CQ201" s="107"/>
      <c r="CR201" s="107"/>
      <c r="CS201" s="107"/>
      <c r="CT201" s="107"/>
      <c r="CU201" s="107"/>
      <c r="CV201" s="107"/>
      <c r="CW201" s="107"/>
      <c r="CX201" s="107"/>
      <c r="CY201" s="107"/>
      <c r="CZ201" s="107"/>
      <c r="DA201" s="109"/>
      <c r="DB201" s="107"/>
      <c r="DC201" s="107"/>
      <c r="DD201" s="107"/>
      <c r="DE201" s="107"/>
      <c r="DF201" s="109"/>
    </row>
    <row r="202" spans="1:110" ht="42" customHeight="1" x14ac:dyDescent="1.2">
      <c r="A202" s="95"/>
      <c r="B202" s="104"/>
      <c r="C202" s="105"/>
      <c r="D202" s="106"/>
      <c r="E202" s="107"/>
      <c r="F202" s="104"/>
      <c r="G202" s="105"/>
      <c r="H202" s="106"/>
      <c r="I202" s="107"/>
      <c r="J202" s="104"/>
      <c r="K202" s="105"/>
      <c r="L202" s="106"/>
      <c r="M202" s="107"/>
      <c r="N202" s="104"/>
      <c r="O202" s="105"/>
      <c r="P202" s="106"/>
      <c r="Q202" s="107"/>
      <c r="R202" s="104"/>
      <c r="S202" s="105"/>
      <c r="T202" s="106"/>
      <c r="U202" s="107"/>
      <c r="V202" s="104"/>
      <c r="W202" s="105"/>
      <c r="X202" s="106"/>
      <c r="Y202" s="107"/>
      <c r="Z202" s="104"/>
      <c r="AA202" s="105"/>
      <c r="AB202" s="106"/>
      <c r="AC202" s="107"/>
      <c r="AD202" s="104"/>
      <c r="AE202" s="105"/>
      <c r="AF202" s="106"/>
      <c r="AG202" s="110"/>
      <c r="AH202" s="104"/>
      <c r="AI202" s="105"/>
      <c r="AJ202" s="106"/>
      <c r="AK202" s="110"/>
      <c r="AL202" s="104"/>
      <c r="AM202" s="105"/>
      <c r="AN202" s="106"/>
      <c r="AO202" s="107"/>
      <c r="AP202" s="102"/>
      <c r="AQ202" s="107"/>
      <c r="AR202" s="104"/>
      <c r="AS202" s="105"/>
      <c r="AT202" s="106"/>
      <c r="AU202" s="110"/>
      <c r="AV202" s="104"/>
      <c r="AW202" s="105"/>
      <c r="AX202" s="106"/>
      <c r="AY202" s="110"/>
      <c r="AZ202" s="104"/>
      <c r="BA202" s="105"/>
      <c r="BB202" s="106"/>
      <c r="BD202" s="104"/>
      <c r="BE202" s="105"/>
      <c r="BF202" s="106"/>
      <c r="BG202" s="107"/>
      <c r="BH202" s="104"/>
      <c r="BI202" s="105"/>
      <c r="BJ202" s="106"/>
      <c r="BK202" s="107"/>
      <c r="BL202" s="104"/>
      <c r="BM202" s="105"/>
      <c r="BN202" s="106"/>
      <c r="BO202" s="107"/>
      <c r="BP202" s="104"/>
      <c r="BQ202" s="105"/>
      <c r="BR202" s="106"/>
      <c r="BT202" s="104"/>
      <c r="BU202" s="105"/>
      <c r="BV202" s="106"/>
      <c r="BW202" s="107"/>
      <c r="BX202" s="104"/>
      <c r="BY202" s="105"/>
      <c r="BZ202" s="106"/>
      <c r="CA202" s="107"/>
      <c r="CB202" s="104"/>
      <c r="CC202" s="105"/>
      <c r="CD202" s="106"/>
      <c r="CE202" s="107"/>
      <c r="CF202" s="104"/>
      <c r="CG202" s="105"/>
      <c r="CH202" s="106"/>
      <c r="CI202" s="107"/>
      <c r="CJ202" s="104"/>
      <c r="CK202" s="105"/>
      <c r="CL202" s="106"/>
      <c r="CM202" s="107"/>
      <c r="CN202" s="104"/>
      <c r="CO202" s="108"/>
      <c r="CP202" s="107"/>
      <c r="CQ202" s="107"/>
      <c r="CR202" s="107"/>
      <c r="CS202" s="107"/>
      <c r="CT202" s="107"/>
      <c r="CU202" s="107"/>
      <c r="CV202" s="107"/>
      <c r="CW202" s="107"/>
      <c r="CX202" s="107"/>
      <c r="CY202" s="107"/>
      <c r="CZ202" s="107"/>
      <c r="DA202" s="109"/>
      <c r="DB202" s="106"/>
      <c r="DC202" s="107"/>
      <c r="DD202" s="104"/>
      <c r="DE202" s="105"/>
      <c r="DF202" s="106"/>
    </row>
    <row r="203" spans="1:110" ht="7.5" customHeight="1" x14ac:dyDescent="1.2">
      <c r="B203" s="108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AT203" s="107"/>
      <c r="AU203" s="107"/>
      <c r="AV203" s="107"/>
      <c r="AW203" s="107"/>
      <c r="AX203" s="107"/>
      <c r="AY203" s="107"/>
      <c r="AZ203" s="107"/>
      <c r="BA203" s="107"/>
      <c r="BB203" s="107"/>
      <c r="BD203" s="107"/>
      <c r="BE203" s="107"/>
      <c r="BF203" s="107"/>
      <c r="BG203" s="107"/>
      <c r="BH203" s="107"/>
      <c r="BI203" s="107"/>
      <c r="BJ203" s="107"/>
      <c r="BK203" s="107"/>
      <c r="BL203" s="107"/>
      <c r="BM203" s="107"/>
      <c r="BN203" s="107"/>
      <c r="BO203" s="107"/>
      <c r="BP203" s="107"/>
      <c r="BQ203" s="107"/>
      <c r="BR203" s="107"/>
      <c r="BT203" s="107"/>
      <c r="BU203" s="107"/>
      <c r="BV203" s="107"/>
      <c r="BW203" s="107"/>
      <c r="BX203" s="107"/>
      <c r="BY203" s="107"/>
      <c r="BZ203" s="107"/>
      <c r="CA203" s="107"/>
      <c r="CB203" s="107"/>
      <c r="CC203" s="107"/>
      <c r="CD203" s="107"/>
      <c r="CE203" s="107"/>
      <c r="CF203" s="107"/>
      <c r="CG203" s="107"/>
      <c r="CH203" s="107"/>
      <c r="CI203" s="107"/>
      <c r="CJ203" s="107"/>
      <c r="CK203" s="107"/>
      <c r="CL203" s="107"/>
      <c r="CM203" s="107"/>
      <c r="CN203" s="107"/>
      <c r="CO203" s="108"/>
      <c r="CP203" s="107"/>
      <c r="CQ203" s="107"/>
      <c r="CR203" s="107"/>
      <c r="CS203" s="107"/>
      <c r="CT203" s="107"/>
      <c r="CU203" s="107"/>
      <c r="CV203" s="107"/>
      <c r="CW203" s="107"/>
      <c r="CX203" s="107"/>
      <c r="CY203" s="107"/>
      <c r="CZ203" s="107"/>
      <c r="DA203" s="109"/>
      <c r="DB203" s="107"/>
      <c r="DC203" s="107"/>
      <c r="DD203" s="107"/>
      <c r="DE203" s="107"/>
      <c r="DF203" s="109"/>
    </row>
    <row r="204" spans="1:110" ht="42" customHeight="1" x14ac:dyDescent="1.2">
      <c r="A204" s="95"/>
      <c r="B204" s="102"/>
      <c r="C204" s="110"/>
      <c r="D204" s="104"/>
      <c r="E204" s="105"/>
      <c r="F204" s="106"/>
      <c r="G204" s="110"/>
      <c r="H204" s="104"/>
      <c r="I204" s="105"/>
      <c r="J204" s="106"/>
      <c r="K204" s="110"/>
      <c r="L204" s="104"/>
      <c r="M204" s="105"/>
      <c r="N204" s="106"/>
      <c r="O204" s="110"/>
      <c r="P204" s="104"/>
      <c r="Q204" s="105"/>
      <c r="R204" s="106"/>
      <c r="S204" s="110"/>
      <c r="T204" s="104"/>
      <c r="U204" s="105"/>
      <c r="V204" s="106"/>
      <c r="W204" s="110"/>
      <c r="X204" s="104"/>
      <c r="Y204" s="105"/>
      <c r="Z204" s="106"/>
      <c r="AA204" s="110"/>
      <c r="AB204" s="104"/>
      <c r="AC204" s="105"/>
      <c r="AD204" s="106"/>
      <c r="AE204" s="107"/>
      <c r="AF204" s="104"/>
      <c r="AG204" s="105"/>
      <c r="AH204" s="106"/>
      <c r="AI204" s="107"/>
      <c r="AJ204" s="104"/>
      <c r="AK204" s="105"/>
      <c r="AL204" s="106"/>
      <c r="AM204" s="107"/>
      <c r="AN204" s="102"/>
      <c r="AO204" s="107"/>
      <c r="AP204" s="104"/>
      <c r="AQ204" s="105"/>
      <c r="AR204" s="106"/>
      <c r="AS204" s="107"/>
      <c r="AT204" s="104"/>
      <c r="AU204" s="105"/>
      <c r="AV204" s="106"/>
      <c r="AW204" s="107"/>
      <c r="AX204" s="104"/>
      <c r="AY204" s="105"/>
      <c r="AZ204" s="106"/>
      <c r="BA204" s="107"/>
      <c r="BB204" s="104"/>
      <c r="BC204" s="105"/>
      <c r="BD204" s="106"/>
      <c r="BE204" s="110"/>
      <c r="BF204" s="104"/>
      <c r="BG204" s="105"/>
      <c r="BH204" s="106"/>
      <c r="BI204" s="110"/>
      <c r="BJ204" s="104"/>
      <c r="BK204" s="105"/>
      <c r="BL204" s="106"/>
      <c r="BM204" s="110"/>
      <c r="BN204" s="104"/>
      <c r="BO204" s="105"/>
      <c r="BP204" s="106"/>
      <c r="BQ204" s="110"/>
      <c r="BR204" s="104"/>
      <c r="BS204" s="105"/>
      <c r="BT204" s="106"/>
      <c r="BU204" s="110"/>
      <c r="BV204" s="104"/>
      <c r="BW204" s="105"/>
      <c r="BX204" s="106"/>
      <c r="BY204" s="110"/>
      <c r="BZ204" s="104"/>
      <c r="CA204" s="105"/>
      <c r="CB204" s="106"/>
      <c r="CC204" s="110"/>
      <c r="CD204" s="104"/>
      <c r="CE204" s="105"/>
      <c r="CF204" s="106"/>
      <c r="CG204" s="110"/>
      <c r="CH204" s="104"/>
      <c r="CI204" s="105"/>
      <c r="CJ204" s="106"/>
      <c r="CK204" s="107"/>
      <c r="CL204" s="104"/>
      <c r="CM204" s="105"/>
      <c r="CN204" s="105"/>
      <c r="CO204" s="108"/>
      <c r="CP204" s="107"/>
      <c r="CQ204" s="107"/>
      <c r="CR204" s="107"/>
      <c r="CS204" s="107"/>
      <c r="CT204" s="107"/>
      <c r="CU204" s="107"/>
      <c r="CV204" s="107"/>
      <c r="CW204" s="107"/>
      <c r="CX204" s="107"/>
      <c r="CY204" s="107"/>
      <c r="CZ204" s="107"/>
      <c r="DA204" s="109"/>
      <c r="DB204" s="104"/>
      <c r="DC204" s="105"/>
      <c r="DD204" s="106"/>
      <c r="DE204" s="107"/>
      <c r="DF204" s="102"/>
    </row>
    <row r="205" spans="1:110" ht="7.5" customHeight="1" x14ac:dyDescent="1.2">
      <c r="B205" s="108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AT205" s="107"/>
      <c r="AU205" s="107"/>
      <c r="AV205" s="107"/>
      <c r="AW205" s="107"/>
      <c r="AX205" s="107"/>
      <c r="AY205" s="107"/>
      <c r="AZ205" s="107"/>
      <c r="BA205" s="107"/>
      <c r="BB205" s="107"/>
      <c r="BD205" s="107"/>
      <c r="BE205" s="107"/>
      <c r="BF205" s="107"/>
      <c r="BG205" s="107"/>
      <c r="BH205" s="107"/>
      <c r="BI205" s="107"/>
      <c r="BJ205" s="107"/>
      <c r="BK205" s="107"/>
      <c r="BL205" s="107"/>
      <c r="BM205" s="107"/>
      <c r="BN205" s="107"/>
      <c r="BO205" s="107"/>
      <c r="BP205" s="107"/>
      <c r="BQ205" s="107"/>
      <c r="BR205" s="107"/>
      <c r="BT205" s="107"/>
      <c r="BU205" s="107"/>
      <c r="BV205" s="107"/>
      <c r="BW205" s="107"/>
      <c r="BX205" s="107"/>
      <c r="BY205" s="107"/>
      <c r="BZ205" s="107"/>
      <c r="CA205" s="107"/>
      <c r="CB205" s="107"/>
      <c r="CC205" s="107"/>
      <c r="CD205" s="107"/>
      <c r="CE205" s="107"/>
      <c r="CF205" s="107"/>
      <c r="CG205" s="107"/>
      <c r="CH205" s="107"/>
      <c r="CI205" s="107"/>
      <c r="CJ205" s="107"/>
      <c r="CK205" s="107"/>
      <c r="CL205" s="107"/>
      <c r="CM205" s="107"/>
      <c r="CN205" s="107"/>
      <c r="CO205" s="108"/>
      <c r="CP205" s="107"/>
      <c r="CQ205" s="107"/>
      <c r="CR205" s="107"/>
      <c r="CS205" s="107"/>
      <c r="CT205" s="107"/>
      <c r="CU205" s="107"/>
      <c r="CV205" s="107"/>
      <c r="CW205" s="107"/>
      <c r="CX205" s="107"/>
      <c r="CY205" s="107"/>
      <c r="CZ205" s="107"/>
      <c r="DA205" s="109"/>
      <c r="DB205" s="107"/>
      <c r="DC205" s="107"/>
      <c r="DD205" s="107"/>
      <c r="DE205" s="107"/>
      <c r="DF205" s="109"/>
    </row>
    <row r="206" spans="1:110" ht="42" customHeight="1" x14ac:dyDescent="1.2">
      <c r="A206" s="95"/>
      <c r="B206" s="104"/>
      <c r="C206" s="105"/>
      <c r="D206" s="106"/>
      <c r="E206" s="107"/>
      <c r="F206" s="104"/>
      <c r="G206" s="105"/>
      <c r="H206" s="106"/>
      <c r="I206" s="107"/>
      <c r="J206" s="104"/>
      <c r="K206" s="105"/>
      <c r="L206" s="106"/>
      <c r="M206" s="107"/>
      <c r="N206" s="104"/>
      <c r="O206" s="105"/>
      <c r="P206" s="106"/>
      <c r="Q206" s="107"/>
      <c r="R206" s="104"/>
      <c r="S206" s="105"/>
      <c r="T206" s="106"/>
      <c r="U206" s="107"/>
      <c r="V206" s="104"/>
      <c r="W206" s="105"/>
      <c r="X206" s="106"/>
      <c r="Y206" s="107"/>
      <c r="Z206" s="104"/>
      <c r="AA206" s="105"/>
      <c r="AB206" s="106"/>
      <c r="AC206" s="107"/>
      <c r="AD206" s="104"/>
      <c r="AE206" s="105"/>
      <c r="AF206" s="106"/>
      <c r="AG206" s="110"/>
      <c r="AH206" s="104"/>
      <c r="AI206" s="105"/>
      <c r="AJ206" s="106"/>
      <c r="AK206" s="110"/>
      <c r="AL206" s="104"/>
      <c r="AM206" s="105"/>
      <c r="AN206" s="106"/>
      <c r="AO206" s="107"/>
      <c r="AP206" s="102"/>
      <c r="AQ206" s="107"/>
      <c r="AR206" s="104"/>
      <c r="AS206" s="105"/>
      <c r="AT206" s="106"/>
      <c r="AU206" s="110"/>
      <c r="AV206" s="104"/>
      <c r="AW206" s="105"/>
      <c r="AX206" s="106"/>
      <c r="AY206" s="110"/>
      <c r="AZ206" s="104"/>
      <c r="BA206" s="105"/>
      <c r="BB206" s="106"/>
      <c r="BD206" s="104"/>
      <c r="BE206" s="105"/>
      <c r="BF206" s="106"/>
      <c r="BG206" s="107"/>
      <c r="BH206" s="104"/>
      <c r="BI206" s="105"/>
      <c r="BJ206" s="106"/>
      <c r="BK206" s="107"/>
      <c r="BL206" s="104"/>
      <c r="BM206" s="105"/>
      <c r="BN206" s="106"/>
      <c r="BO206" s="107"/>
      <c r="BP206" s="104"/>
      <c r="BQ206" s="105"/>
      <c r="BR206" s="106"/>
      <c r="BT206" s="104"/>
      <c r="BU206" s="105"/>
      <c r="BV206" s="106"/>
      <c r="BW206" s="107"/>
      <c r="BX206" s="104"/>
      <c r="BY206" s="105"/>
      <c r="BZ206" s="106"/>
      <c r="CA206" s="107"/>
      <c r="CB206" s="104"/>
      <c r="CC206" s="105"/>
      <c r="CD206" s="106"/>
      <c r="CE206" s="107"/>
      <c r="CF206" s="104"/>
      <c r="CG206" s="105"/>
      <c r="CH206" s="106"/>
      <c r="CI206" s="107"/>
      <c r="CJ206" s="104"/>
      <c r="CK206" s="105"/>
      <c r="CL206" s="106"/>
      <c r="CM206" s="107"/>
      <c r="CN206" s="104"/>
      <c r="CO206" s="108"/>
      <c r="CP206" s="107"/>
      <c r="CQ206" s="107"/>
      <c r="CR206" s="107"/>
      <c r="CS206" s="107"/>
      <c r="CT206" s="107"/>
      <c r="CU206" s="107"/>
      <c r="CV206" s="107"/>
      <c r="CW206" s="107"/>
      <c r="CX206" s="107"/>
      <c r="CY206" s="107"/>
      <c r="CZ206" s="107"/>
      <c r="DA206" s="109"/>
      <c r="DB206" s="106"/>
      <c r="DC206" s="107"/>
      <c r="DD206" s="104"/>
      <c r="DE206" s="105"/>
      <c r="DF206" s="106"/>
    </row>
    <row r="207" spans="1:110" ht="7.5" customHeight="1" x14ac:dyDescent="1.2">
      <c r="B207" s="108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  <c r="AQ207" s="107"/>
      <c r="AR207" s="107"/>
      <c r="AS207" s="107"/>
      <c r="AT207" s="107"/>
      <c r="AU207" s="107"/>
      <c r="AV207" s="107"/>
      <c r="AW207" s="107"/>
      <c r="AX207" s="107"/>
      <c r="AY207" s="107"/>
      <c r="AZ207" s="107"/>
      <c r="BA207" s="107"/>
      <c r="BB207" s="107"/>
      <c r="BD207" s="107"/>
      <c r="BE207" s="107"/>
      <c r="BF207" s="107"/>
      <c r="BG207" s="107"/>
      <c r="BH207" s="107"/>
      <c r="BI207" s="107"/>
      <c r="BJ207" s="107"/>
      <c r="BK207" s="107"/>
      <c r="BL207" s="107"/>
      <c r="BM207" s="107"/>
      <c r="BN207" s="107"/>
      <c r="BO207" s="107"/>
      <c r="BP207" s="107"/>
      <c r="BQ207" s="107"/>
      <c r="BR207" s="107"/>
      <c r="BT207" s="107"/>
      <c r="BU207" s="107"/>
      <c r="BV207" s="107"/>
      <c r="BW207" s="107"/>
      <c r="BX207" s="107"/>
      <c r="BY207" s="107"/>
      <c r="BZ207" s="107"/>
      <c r="CA207" s="107"/>
      <c r="CB207" s="107"/>
      <c r="CC207" s="107"/>
      <c r="CD207" s="107"/>
      <c r="CE207" s="107"/>
      <c r="CF207" s="107"/>
      <c r="CG207" s="107"/>
      <c r="CH207" s="107"/>
      <c r="CI207" s="107"/>
      <c r="CJ207" s="107"/>
      <c r="CK207" s="107"/>
      <c r="CL207" s="107"/>
      <c r="CM207" s="107"/>
      <c r="CN207" s="107"/>
      <c r="CO207" s="108"/>
      <c r="CP207" s="107"/>
      <c r="CQ207" s="107"/>
      <c r="CR207" s="107"/>
      <c r="CS207" s="107"/>
      <c r="CT207" s="107"/>
      <c r="CU207" s="107"/>
      <c r="CV207" s="107"/>
      <c r="CW207" s="107"/>
      <c r="CX207" s="107"/>
      <c r="CY207" s="107"/>
      <c r="CZ207" s="107"/>
      <c r="DA207" s="109"/>
      <c r="DB207" s="107"/>
      <c r="DC207" s="107"/>
      <c r="DD207" s="107"/>
      <c r="DE207" s="107"/>
      <c r="DF207" s="109"/>
    </row>
    <row r="208" spans="1:110" ht="42" customHeight="1" x14ac:dyDescent="1.2">
      <c r="A208" s="95"/>
      <c r="B208" s="102"/>
      <c r="C208" s="110"/>
      <c r="D208" s="104"/>
      <c r="E208" s="105"/>
      <c r="F208" s="106"/>
      <c r="G208" s="110"/>
      <c r="H208" s="104"/>
      <c r="I208" s="105"/>
      <c r="J208" s="106"/>
      <c r="K208" s="110"/>
      <c r="L208" s="104"/>
      <c r="M208" s="105"/>
      <c r="N208" s="106"/>
      <c r="O208" s="110"/>
      <c r="P208" s="104"/>
      <c r="Q208" s="105"/>
      <c r="R208" s="106"/>
      <c r="S208" s="110"/>
      <c r="T208" s="104"/>
      <c r="U208" s="105"/>
      <c r="V208" s="106"/>
      <c r="W208" s="110"/>
      <c r="X208" s="104"/>
      <c r="Y208" s="105"/>
      <c r="Z208" s="106"/>
      <c r="AA208" s="110"/>
      <c r="AB208" s="104"/>
      <c r="AC208" s="105"/>
      <c r="AD208" s="106"/>
      <c r="AE208" s="107"/>
      <c r="AF208" s="104"/>
      <c r="AG208" s="105"/>
      <c r="AH208" s="106"/>
      <c r="AI208" s="107"/>
      <c r="AJ208" s="104"/>
      <c r="AK208" s="105"/>
      <c r="AL208" s="106"/>
      <c r="AM208" s="107"/>
      <c r="AN208" s="104"/>
      <c r="AO208" s="105"/>
      <c r="AP208" s="106"/>
      <c r="AQ208" s="107"/>
      <c r="AR208" s="102"/>
      <c r="AS208" s="107"/>
      <c r="AT208" s="104"/>
      <c r="AU208" s="105"/>
      <c r="AV208" s="106"/>
      <c r="AW208" s="107"/>
      <c r="AX208" s="104"/>
      <c r="AY208" s="105"/>
      <c r="AZ208" s="106"/>
      <c r="BA208" s="107"/>
      <c r="BB208" s="104"/>
      <c r="BC208" s="105"/>
      <c r="BD208" s="106"/>
      <c r="BE208" s="110"/>
      <c r="BF208" s="104"/>
      <c r="BG208" s="105"/>
      <c r="BH208" s="106"/>
      <c r="BI208" s="110"/>
      <c r="BJ208" s="104"/>
      <c r="BK208" s="105"/>
      <c r="BL208" s="106"/>
      <c r="BM208" s="110"/>
      <c r="BN208" s="104"/>
      <c r="BO208" s="105"/>
      <c r="BP208" s="106"/>
      <c r="BQ208" s="110"/>
      <c r="BR208" s="104"/>
      <c r="BS208" s="105"/>
      <c r="BT208" s="106"/>
      <c r="BU208" s="107"/>
      <c r="BV208" s="104"/>
      <c r="BW208" s="105"/>
      <c r="BX208" s="106"/>
      <c r="BY208" s="107"/>
      <c r="BZ208" s="104"/>
      <c r="CA208" s="105"/>
      <c r="CB208" s="106"/>
      <c r="CC208" s="107"/>
      <c r="CD208" s="104"/>
      <c r="CE208" s="105"/>
      <c r="CF208" s="106"/>
      <c r="CG208" s="107"/>
      <c r="CH208" s="104"/>
      <c r="CI208" s="105"/>
      <c r="CJ208" s="106"/>
      <c r="CK208" s="107"/>
      <c r="CL208" s="104"/>
      <c r="CM208" s="105"/>
      <c r="CN208" s="105"/>
      <c r="CO208" s="108"/>
      <c r="CP208" s="107"/>
      <c r="CQ208" s="107"/>
      <c r="CR208" s="107"/>
      <c r="CS208" s="107"/>
      <c r="CT208" s="107"/>
      <c r="CU208" s="107"/>
      <c r="CV208" s="107"/>
      <c r="CW208" s="107"/>
      <c r="CX208" s="107"/>
      <c r="CY208" s="107"/>
      <c r="CZ208" s="107"/>
      <c r="DA208" s="109"/>
      <c r="DB208" s="104"/>
      <c r="DC208" s="105"/>
      <c r="DD208" s="106"/>
      <c r="DE208" s="107"/>
      <c r="DF208" s="102"/>
    </row>
    <row r="209" spans="1:136" ht="7.5" customHeight="1" x14ac:dyDescent="1.2">
      <c r="B209" s="108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7"/>
      <c r="AZ209" s="107"/>
      <c r="BA209" s="107"/>
      <c r="BB209" s="107"/>
      <c r="BD209" s="107"/>
      <c r="BE209" s="107"/>
      <c r="BF209" s="107"/>
      <c r="BG209" s="107"/>
      <c r="BH209" s="107"/>
      <c r="BI209" s="107"/>
      <c r="BJ209" s="107"/>
      <c r="BK209" s="107"/>
      <c r="BL209" s="107"/>
      <c r="BM209" s="107"/>
      <c r="BN209" s="107"/>
      <c r="BO209" s="107"/>
      <c r="BP209" s="107"/>
      <c r="BQ209" s="107"/>
      <c r="BR209" s="107"/>
      <c r="BT209" s="107"/>
      <c r="BU209" s="107"/>
      <c r="BV209" s="107"/>
      <c r="BW209" s="107"/>
      <c r="BX209" s="107"/>
      <c r="BY209" s="107"/>
      <c r="BZ209" s="107"/>
      <c r="CA209" s="107"/>
      <c r="CB209" s="107"/>
      <c r="CC209" s="107"/>
      <c r="CD209" s="107"/>
      <c r="CE209" s="107"/>
      <c r="CF209" s="107"/>
      <c r="CG209" s="107"/>
      <c r="CH209" s="107"/>
      <c r="CI209" s="107"/>
      <c r="CJ209" s="107"/>
      <c r="CK209" s="107"/>
      <c r="CL209" s="107"/>
      <c r="CM209" s="107"/>
      <c r="CN209" s="107"/>
      <c r="CO209" s="108"/>
      <c r="CP209" s="107"/>
      <c r="CQ209" s="107"/>
      <c r="CR209" s="107"/>
      <c r="CS209" s="107"/>
      <c r="CT209" s="107"/>
      <c r="CU209" s="107"/>
      <c r="CV209" s="107"/>
      <c r="CW209" s="107"/>
      <c r="CX209" s="107"/>
      <c r="CY209" s="107"/>
      <c r="CZ209" s="107"/>
      <c r="DA209" s="109"/>
      <c r="DB209" s="107"/>
      <c r="DC209" s="107"/>
      <c r="DD209" s="107"/>
      <c r="DE209" s="107"/>
      <c r="DF209" s="109"/>
    </row>
    <row r="210" spans="1:136" ht="42" customHeight="1" x14ac:dyDescent="1.2">
      <c r="A210" s="95"/>
      <c r="B210" s="104"/>
      <c r="C210" s="105"/>
      <c r="D210" s="106"/>
      <c r="E210" s="107"/>
      <c r="F210" s="104"/>
      <c r="G210" s="105"/>
      <c r="H210" s="106"/>
      <c r="I210" s="107"/>
      <c r="J210" s="104"/>
      <c r="K210" s="105"/>
      <c r="L210" s="106"/>
      <c r="M210" s="107"/>
      <c r="N210" s="104"/>
      <c r="O210" s="105"/>
      <c r="P210" s="106"/>
      <c r="Q210" s="107"/>
      <c r="R210" s="104"/>
      <c r="S210" s="105"/>
      <c r="T210" s="106"/>
      <c r="U210" s="107"/>
      <c r="V210" s="104"/>
      <c r="W210" s="105"/>
      <c r="X210" s="106"/>
      <c r="Y210" s="107"/>
      <c r="Z210" s="104"/>
      <c r="AA210" s="105"/>
      <c r="AB210" s="106"/>
      <c r="AC210" s="107"/>
      <c r="AD210" s="104"/>
      <c r="AE210" s="105"/>
      <c r="AF210" s="106"/>
      <c r="AG210" s="110"/>
      <c r="AH210" s="104"/>
      <c r="AI210" s="105"/>
      <c r="AJ210" s="106"/>
      <c r="AK210" s="110"/>
      <c r="AL210" s="104"/>
      <c r="AM210" s="105"/>
      <c r="AN210" s="106"/>
      <c r="AO210" s="107"/>
      <c r="AP210" s="102"/>
      <c r="AQ210" s="107"/>
      <c r="AR210" s="104"/>
      <c r="AS210" s="105"/>
      <c r="AT210" s="106"/>
      <c r="AU210" s="110"/>
      <c r="AV210" s="104"/>
      <c r="AW210" s="105"/>
      <c r="AX210" s="106"/>
      <c r="AY210" s="110"/>
      <c r="AZ210" s="104"/>
      <c r="BA210" s="105"/>
      <c r="BB210" s="106"/>
      <c r="BD210" s="104"/>
      <c r="BE210" s="105"/>
      <c r="BF210" s="106"/>
      <c r="BG210" s="107"/>
      <c r="BH210" s="104"/>
      <c r="BI210" s="105"/>
      <c r="BJ210" s="106"/>
      <c r="BK210" s="107"/>
      <c r="BL210" s="104"/>
      <c r="BM210" s="105"/>
      <c r="BN210" s="106"/>
      <c r="BO210" s="107"/>
      <c r="BP210" s="104"/>
      <c r="BQ210" s="105"/>
      <c r="BR210" s="106"/>
      <c r="BT210" s="104"/>
      <c r="BU210" s="105"/>
      <c r="BV210" s="106"/>
      <c r="BW210" s="107"/>
      <c r="BX210" s="104"/>
      <c r="BY210" s="105"/>
      <c r="BZ210" s="106"/>
      <c r="CA210" s="107"/>
      <c r="CB210" s="104"/>
      <c r="CC210" s="105"/>
      <c r="CD210" s="106"/>
      <c r="CE210" s="107"/>
      <c r="CF210" s="104"/>
      <c r="CG210" s="105"/>
      <c r="CH210" s="106"/>
      <c r="CI210" s="107"/>
      <c r="CJ210" s="104"/>
      <c r="CK210" s="105"/>
      <c r="CL210" s="106"/>
      <c r="CM210" s="107"/>
      <c r="CN210" s="104"/>
      <c r="CO210" s="108"/>
      <c r="CP210" s="107"/>
      <c r="CQ210" s="107"/>
      <c r="CR210" s="107"/>
      <c r="CS210" s="107"/>
      <c r="CT210" s="107"/>
      <c r="CU210" s="107"/>
      <c r="CV210" s="107"/>
      <c r="CW210" s="107"/>
      <c r="CX210" s="107"/>
      <c r="CY210" s="107"/>
      <c r="CZ210" s="107"/>
      <c r="DA210" s="109"/>
      <c r="DB210" s="106"/>
      <c r="DC210" s="107"/>
      <c r="DD210" s="104"/>
      <c r="DE210" s="105"/>
      <c r="DF210" s="106"/>
    </row>
    <row r="211" spans="1:136" ht="7.5" customHeight="1" x14ac:dyDescent="1.2">
      <c r="B211" s="108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/>
      <c r="AT211" s="107"/>
      <c r="AU211" s="107"/>
      <c r="AV211" s="107"/>
      <c r="AW211" s="107"/>
      <c r="AX211" s="107"/>
      <c r="AY211" s="107"/>
      <c r="AZ211" s="107"/>
      <c r="BA211" s="107"/>
      <c r="BB211" s="107"/>
      <c r="BD211" s="107"/>
      <c r="BE211" s="107"/>
      <c r="BF211" s="107"/>
      <c r="BG211" s="107"/>
      <c r="BH211" s="107"/>
      <c r="BI211" s="107"/>
      <c r="BJ211" s="107"/>
      <c r="BK211" s="107"/>
      <c r="BL211" s="107"/>
      <c r="BM211" s="107"/>
      <c r="BN211" s="107"/>
      <c r="BO211" s="107"/>
      <c r="BP211" s="107"/>
      <c r="BQ211" s="107"/>
      <c r="BR211" s="107"/>
      <c r="BT211" s="107"/>
      <c r="BU211" s="107"/>
      <c r="BV211" s="107"/>
      <c r="BW211" s="107"/>
      <c r="BX211" s="107"/>
      <c r="BY211" s="107"/>
      <c r="BZ211" s="107"/>
      <c r="CA211" s="107"/>
      <c r="CB211" s="107"/>
      <c r="CC211" s="107"/>
      <c r="CD211" s="107"/>
      <c r="CE211" s="107"/>
      <c r="CF211" s="107"/>
      <c r="CG211" s="107"/>
      <c r="CH211" s="107"/>
      <c r="CI211" s="107"/>
      <c r="CJ211" s="107"/>
      <c r="CK211" s="107"/>
      <c r="CL211" s="107"/>
      <c r="CM211" s="107"/>
      <c r="CN211" s="107"/>
      <c r="CO211" s="108"/>
      <c r="CP211" s="107"/>
      <c r="CQ211" s="107"/>
      <c r="CR211" s="107"/>
      <c r="CS211" s="107"/>
      <c r="CT211" s="107"/>
      <c r="CU211" s="107"/>
      <c r="CV211" s="107"/>
      <c r="CW211" s="107"/>
      <c r="CX211" s="107"/>
      <c r="CY211" s="107"/>
      <c r="CZ211" s="107"/>
      <c r="DA211" s="109"/>
      <c r="DB211" s="107"/>
      <c r="DC211" s="107"/>
      <c r="DD211" s="107"/>
      <c r="DE211" s="107"/>
      <c r="DF211" s="109"/>
    </row>
    <row r="212" spans="1:136" ht="42" customHeight="1" x14ac:dyDescent="1.2">
      <c r="A212" s="95"/>
      <c r="B212" s="102"/>
      <c r="C212" s="110"/>
      <c r="D212" s="104"/>
      <c r="E212" s="105"/>
      <c r="F212" s="106"/>
      <c r="G212" s="110"/>
      <c r="H212" s="104"/>
      <c r="I212" s="105"/>
      <c r="J212" s="106"/>
      <c r="K212" s="110"/>
      <c r="L212" s="104"/>
      <c r="M212" s="105"/>
      <c r="N212" s="106"/>
      <c r="O212" s="110"/>
      <c r="P212" s="104"/>
      <c r="Q212" s="105"/>
      <c r="R212" s="106"/>
      <c r="S212" s="110"/>
      <c r="T212" s="104"/>
      <c r="U212" s="105"/>
      <c r="V212" s="106"/>
      <c r="W212" s="110"/>
      <c r="X212" s="104"/>
      <c r="Y212" s="105"/>
      <c r="Z212" s="106"/>
      <c r="AA212" s="110"/>
      <c r="AB212" s="104"/>
      <c r="AC212" s="105"/>
      <c r="AD212" s="106"/>
      <c r="AE212" s="107"/>
      <c r="AF212" s="104"/>
      <c r="AG212" s="105"/>
      <c r="AH212" s="106"/>
      <c r="AI212" s="107"/>
      <c r="AJ212" s="104"/>
      <c r="AK212" s="105"/>
      <c r="AL212" s="106"/>
      <c r="AM212" s="107"/>
      <c r="AN212" s="102"/>
      <c r="AO212" s="107"/>
      <c r="AP212" s="104"/>
      <c r="AQ212" s="105"/>
      <c r="AR212" s="106"/>
      <c r="AS212" s="107"/>
      <c r="AT212" s="104"/>
      <c r="AU212" s="105"/>
      <c r="AV212" s="106"/>
      <c r="AW212" s="107"/>
      <c r="AX212" s="104"/>
      <c r="AY212" s="105"/>
      <c r="AZ212" s="106"/>
      <c r="BA212" s="107"/>
      <c r="BB212" s="104"/>
      <c r="BC212" s="105"/>
      <c r="BD212" s="106"/>
      <c r="BE212" s="110"/>
      <c r="BF212" s="104"/>
      <c r="BG212" s="105"/>
      <c r="BH212" s="106"/>
      <c r="BI212" s="110"/>
      <c r="BJ212" s="104"/>
      <c r="BK212" s="105"/>
      <c r="BL212" s="106"/>
      <c r="BM212" s="110"/>
      <c r="BN212" s="104"/>
      <c r="BO212" s="105"/>
      <c r="BP212" s="106"/>
      <c r="BQ212" s="110"/>
      <c r="BR212" s="104"/>
      <c r="BS212" s="105"/>
      <c r="BT212" s="106"/>
      <c r="BU212" s="110"/>
      <c r="BV212" s="104"/>
      <c r="BW212" s="105"/>
      <c r="BX212" s="106"/>
      <c r="BY212" s="110"/>
      <c r="BZ212" s="104"/>
      <c r="CA212" s="105"/>
      <c r="CB212" s="106"/>
      <c r="CC212" s="110"/>
      <c r="CD212" s="104"/>
      <c r="CE212" s="105"/>
      <c r="CF212" s="106"/>
      <c r="CG212" s="110"/>
      <c r="CH212" s="104"/>
      <c r="CI212" s="105"/>
      <c r="CJ212" s="106"/>
      <c r="CK212" s="107"/>
      <c r="CL212" s="104"/>
      <c r="CM212" s="105"/>
      <c r="CN212" s="105"/>
      <c r="CO212" s="108"/>
      <c r="CP212" s="107"/>
      <c r="CQ212" s="107"/>
      <c r="CR212" s="107"/>
      <c r="CS212" s="107"/>
      <c r="CT212" s="107"/>
      <c r="CU212" s="107"/>
      <c r="CV212" s="107"/>
      <c r="CW212" s="107"/>
      <c r="CX212" s="107"/>
      <c r="CY212" s="107"/>
      <c r="CZ212" s="107"/>
      <c r="DA212" s="109"/>
      <c r="DB212" s="104"/>
      <c r="DC212" s="105"/>
      <c r="DD212" s="106"/>
      <c r="DE212" s="107"/>
      <c r="DF212" s="102"/>
    </row>
    <row r="213" spans="1:136" ht="7.5" customHeight="1" x14ac:dyDescent="1.2">
      <c r="B213" s="108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/>
      <c r="AJ213" s="107"/>
      <c r="AK213" s="107"/>
      <c r="AL213" s="107"/>
      <c r="AM213" s="107"/>
      <c r="AN213" s="107"/>
      <c r="AO213" s="107"/>
      <c r="AP213" s="107"/>
      <c r="AQ213" s="107"/>
      <c r="AR213" s="107"/>
      <c r="AS213" s="107"/>
      <c r="AT213" s="107"/>
      <c r="AU213" s="107"/>
      <c r="AV213" s="107"/>
      <c r="AW213" s="107"/>
      <c r="AX213" s="107"/>
      <c r="AY213" s="107"/>
      <c r="AZ213" s="107"/>
      <c r="BA213" s="107"/>
      <c r="BB213" s="107"/>
      <c r="BD213" s="107"/>
      <c r="BE213" s="107"/>
      <c r="BF213" s="107"/>
      <c r="BG213" s="107"/>
      <c r="BH213" s="107"/>
      <c r="BI213" s="107"/>
      <c r="BJ213" s="107"/>
      <c r="BK213" s="107"/>
      <c r="BL213" s="107"/>
      <c r="BM213" s="107"/>
      <c r="BN213" s="107"/>
      <c r="BO213" s="107"/>
      <c r="BP213" s="107"/>
      <c r="BQ213" s="107"/>
      <c r="BR213" s="107"/>
      <c r="BT213" s="107"/>
      <c r="BU213" s="107"/>
      <c r="BV213" s="107"/>
      <c r="BW213" s="107"/>
      <c r="BX213" s="107"/>
      <c r="BY213" s="107"/>
      <c r="BZ213" s="107"/>
      <c r="CA213" s="107"/>
      <c r="CB213" s="107"/>
      <c r="CC213" s="107"/>
      <c r="CD213" s="107"/>
      <c r="CE213" s="107"/>
      <c r="CF213" s="107"/>
      <c r="CG213" s="107"/>
      <c r="CH213" s="107"/>
      <c r="CI213" s="107"/>
      <c r="CJ213" s="107"/>
      <c r="CK213" s="107"/>
      <c r="CL213" s="107"/>
      <c r="CM213" s="107"/>
      <c r="CN213" s="107"/>
      <c r="CO213" s="108"/>
      <c r="CP213" s="107"/>
      <c r="CQ213" s="107"/>
      <c r="CR213" s="107"/>
      <c r="CS213" s="107"/>
      <c r="CT213" s="107"/>
      <c r="CU213" s="107"/>
      <c r="CV213" s="107"/>
      <c r="CW213" s="107"/>
      <c r="CX213" s="107"/>
      <c r="CY213" s="107"/>
      <c r="CZ213" s="107"/>
      <c r="DA213" s="109"/>
      <c r="DB213" s="107"/>
      <c r="DC213" s="107"/>
      <c r="DD213" s="107"/>
      <c r="DE213" s="107"/>
      <c r="DF213" s="109"/>
    </row>
    <row r="214" spans="1:136" ht="42" customHeight="1" x14ac:dyDescent="1.2">
      <c r="A214" s="95"/>
      <c r="B214" s="104"/>
      <c r="C214" s="105"/>
      <c r="D214" s="106"/>
      <c r="E214" s="107"/>
      <c r="F214" s="104"/>
      <c r="G214" s="105"/>
      <c r="H214" s="106"/>
      <c r="I214" s="107"/>
      <c r="J214" s="104"/>
      <c r="K214" s="105"/>
      <c r="L214" s="106"/>
      <c r="M214" s="107"/>
      <c r="N214" s="104"/>
      <c r="O214" s="105"/>
      <c r="P214" s="106"/>
      <c r="Q214" s="107"/>
      <c r="R214" s="104"/>
      <c r="S214" s="105"/>
      <c r="T214" s="106"/>
      <c r="U214" s="107"/>
      <c r="V214" s="104"/>
      <c r="W214" s="105"/>
      <c r="X214" s="106"/>
      <c r="Y214" s="107"/>
      <c r="Z214" s="104"/>
      <c r="AA214" s="105"/>
      <c r="AB214" s="106"/>
      <c r="AC214" s="107"/>
      <c r="AD214" s="104"/>
      <c r="AE214" s="105"/>
      <c r="AF214" s="106"/>
      <c r="AG214" s="110"/>
      <c r="AH214" s="104"/>
      <c r="AI214" s="105"/>
      <c r="AJ214" s="106"/>
      <c r="AK214" s="110"/>
      <c r="AL214" s="104"/>
      <c r="AM214" s="105"/>
      <c r="AN214" s="106"/>
      <c r="AO214" s="107"/>
      <c r="AP214" s="102"/>
      <c r="AQ214" s="107"/>
      <c r="AR214" s="104"/>
      <c r="AS214" s="105"/>
      <c r="AT214" s="106"/>
      <c r="AU214" s="110"/>
      <c r="AV214" s="104"/>
      <c r="AW214" s="105"/>
      <c r="AX214" s="106"/>
      <c r="AY214" s="110"/>
      <c r="AZ214" s="104"/>
      <c r="BA214" s="105"/>
      <c r="BB214" s="106"/>
      <c r="BD214" s="104"/>
      <c r="BE214" s="105"/>
      <c r="BF214" s="106"/>
      <c r="BG214" s="107"/>
      <c r="BH214" s="104"/>
      <c r="BI214" s="105"/>
      <c r="BJ214" s="106"/>
      <c r="BK214" s="107"/>
      <c r="BL214" s="104"/>
      <c r="BM214" s="105"/>
      <c r="BN214" s="106"/>
      <c r="BO214" s="107"/>
      <c r="BP214" s="104"/>
      <c r="BQ214" s="105"/>
      <c r="BR214" s="106"/>
      <c r="BT214" s="104"/>
      <c r="BU214" s="105"/>
      <c r="BV214" s="106"/>
      <c r="BW214" s="107"/>
      <c r="BX214" s="104"/>
      <c r="BY214" s="105"/>
      <c r="BZ214" s="106"/>
      <c r="CA214" s="107"/>
      <c r="CB214" s="104"/>
      <c r="CC214" s="105"/>
      <c r="CD214" s="106"/>
      <c r="CE214" s="107"/>
      <c r="CF214" s="104"/>
      <c r="CG214" s="105"/>
      <c r="CH214" s="106"/>
      <c r="CI214" s="107"/>
      <c r="CJ214" s="104"/>
      <c r="CK214" s="105"/>
      <c r="CL214" s="106"/>
      <c r="CM214" s="107"/>
      <c r="CN214" s="104"/>
      <c r="CO214" s="108"/>
      <c r="CP214" s="107"/>
      <c r="CQ214" s="107"/>
      <c r="CR214" s="107"/>
      <c r="CS214" s="107"/>
      <c r="CT214" s="107"/>
      <c r="CU214" s="107"/>
      <c r="CV214" s="107"/>
      <c r="CW214" s="107"/>
      <c r="CX214" s="107"/>
      <c r="CY214" s="107"/>
      <c r="CZ214" s="107"/>
      <c r="DA214" s="109"/>
      <c r="DB214" s="106"/>
      <c r="DC214" s="107"/>
      <c r="DD214" s="104"/>
      <c r="DE214" s="105"/>
      <c r="DF214" s="106"/>
    </row>
    <row r="215" spans="1:136" ht="7.5" customHeight="1" x14ac:dyDescent="1.2">
      <c r="B215" s="108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  <c r="AQ215" s="107"/>
      <c r="AR215" s="107"/>
      <c r="AS215" s="107"/>
      <c r="AT215" s="107"/>
      <c r="AU215" s="107"/>
      <c r="AV215" s="107"/>
      <c r="AW215" s="107"/>
      <c r="AX215" s="107"/>
      <c r="AY215" s="107"/>
      <c r="AZ215" s="107"/>
      <c r="BA215" s="107"/>
      <c r="BB215" s="107"/>
      <c r="BD215" s="107"/>
      <c r="BE215" s="107"/>
      <c r="BF215" s="107"/>
      <c r="BG215" s="107"/>
      <c r="BH215" s="107"/>
      <c r="BI215" s="107"/>
      <c r="BJ215" s="107"/>
      <c r="BK215" s="107"/>
      <c r="BL215" s="107"/>
      <c r="BM215" s="107"/>
      <c r="BN215" s="107"/>
      <c r="BO215" s="107"/>
      <c r="BP215" s="107"/>
      <c r="BQ215" s="107"/>
      <c r="BR215" s="107"/>
      <c r="BT215" s="107"/>
      <c r="BU215" s="107"/>
      <c r="BV215" s="107"/>
      <c r="BW215" s="107"/>
      <c r="BX215" s="107"/>
      <c r="BY215" s="107"/>
      <c r="BZ215" s="107"/>
      <c r="CA215" s="107"/>
      <c r="CB215" s="107"/>
      <c r="CC215" s="107"/>
      <c r="CD215" s="107"/>
      <c r="CE215" s="107"/>
      <c r="CF215" s="107"/>
      <c r="CG215" s="107"/>
      <c r="CH215" s="107"/>
      <c r="CI215" s="107"/>
      <c r="CJ215" s="107"/>
      <c r="CK215" s="107"/>
      <c r="CL215" s="107"/>
      <c r="CM215" s="107"/>
      <c r="CN215" s="107"/>
      <c r="CO215" s="108"/>
      <c r="CP215" s="107"/>
      <c r="CQ215" s="107"/>
      <c r="CR215" s="107"/>
      <c r="CS215" s="107"/>
      <c r="CT215" s="107"/>
      <c r="CU215" s="107"/>
      <c r="CV215" s="107"/>
      <c r="CW215" s="107"/>
      <c r="CX215" s="107"/>
      <c r="CY215" s="107"/>
      <c r="CZ215" s="107"/>
      <c r="DA215" s="109"/>
      <c r="DB215" s="107"/>
      <c r="DC215" s="107"/>
      <c r="DD215" s="107"/>
      <c r="DE215" s="107"/>
      <c r="DF215" s="109"/>
    </row>
    <row r="216" spans="1:136" ht="42" customHeight="1" x14ac:dyDescent="1.2">
      <c r="A216" s="95"/>
      <c r="B216" s="102"/>
      <c r="C216" s="110"/>
      <c r="D216" s="104"/>
      <c r="E216" s="105"/>
      <c r="F216" s="106"/>
      <c r="G216" s="110"/>
      <c r="H216" s="104"/>
      <c r="I216" s="105"/>
      <c r="J216" s="106"/>
      <c r="K216" s="110"/>
      <c r="L216" s="104"/>
      <c r="M216" s="105"/>
      <c r="N216" s="106"/>
      <c r="O216" s="110"/>
      <c r="P216" s="104"/>
      <c r="Q216" s="105"/>
      <c r="R216" s="106"/>
      <c r="S216" s="110"/>
      <c r="T216" s="104"/>
      <c r="U216" s="105"/>
      <c r="V216" s="106"/>
      <c r="W216" s="110"/>
      <c r="X216" s="104"/>
      <c r="Y216" s="105"/>
      <c r="Z216" s="106"/>
      <c r="AA216" s="110"/>
      <c r="AB216" s="104"/>
      <c r="AC216" s="105"/>
      <c r="AD216" s="106"/>
      <c r="AE216" s="107"/>
      <c r="AF216" s="104"/>
      <c r="AG216" s="105"/>
      <c r="AH216" s="106"/>
      <c r="AI216" s="107"/>
      <c r="AJ216" s="104"/>
      <c r="AK216" s="105"/>
      <c r="AL216" s="106"/>
      <c r="AM216" s="107"/>
      <c r="AN216" s="104"/>
      <c r="AO216" s="105"/>
      <c r="AP216" s="106"/>
      <c r="AQ216" s="107"/>
      <c r="AR216" s="102"/>
      <c r="AS216" s="107"/>
      <c r="AT216" s="104"/>
      <c r="AU216" s="105"/>
      <c r="AV216" s="106"/>
      <c r="AW216" s="107"/>
      <c r="AX216" s="104"/>
      <c r="AY216" s="105"/>
      <c r="AZ216" s="106"/>
      <c r="BA216" s="107"/>
      <c r="BB216" s="104"/>
      <c r="BC216" s="105"/>
      <c r="BD216" s="106"/>
      <c r="BE216" s="110"/>
      <c r="BF216" s="104"/>
      <c r="BG216" s="105"/>
      <c r="BH216" s="106"/>
      <c r="BI216" s="110"/>
      <c r="BJ216" s="104"/>
      <c r="BK216" s="105"/>
      <c r="BL216" s="106"/>
      <c r="BM216" s="110"/>
      <c r="BN216" s="104"/>
      <c r="BO216" s="105"/>
      <c r="BP216" s="106"/>
      <c r="BQ216" s="110"/>
      <c r="BR216" s="104"/>
      <c r="BS216" s="105"/>
      <c r="BT216" s="106"/>
      <c r="BU216" s="107"/>
      <c r="BV216" s="104"/>
      <c r="BW216" s="105"/>
      <c r="BX216" s="106"/>
      <c r="BY216" s="107"/>
      <c r="BZ216" s="104"/>
      <c r="CA216" s="105"/>
      <c r="CB216" s="106"/>
      <c r="CC216" s="107"/>
      <c r="CD216" s="104"/>
      <c r="CE216" s="105"/>
      <c r="CF216" s="106"/>
      <c r="CG216" s="107"/>
      <c r="CH216" s="104"/>
      <c r="CI216" s="105"/>
      <c r="CJ216" s="106"/>
      <c r="CK216" s="107"/>
      <c r="CL216" s="104"/>
      <c r="CM216" s="105"/>
      <c r="CN216" s="105"/>
      <c r="CO216" s="108"/>
      <c r="CP216" s="107"/>
      <c r="CQ216" s="107"/>
      <c r="CR216" s="107"/>
      <c r="CS216" s="107"/>
      <c r="CT216" s="107"/>
      <c r="CU216" s="107"/>
      <c r="CV216" s="107"/>
      <c r="CW216" s="107"/>
      <c r="CX216" s="107"/>
      <c r="CY216" s="107"/>
      <c r="CZ216" s="107"/>
      <c r="DA216" s="109"/>
      <c r="DB216" s="104"/>
      <c r="DC216" s="105"/>
      <c r="DD216" s="106"/>
      <c r="DE216" s="107"/>
      <c r="DF216" s="102"/>
    </row>
    <row r="217" spans="1:136" ht="7.5" customHeight="1" x14ac:dyDescent="1.2">
      <c r="B217" s="108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  <c r="AG217" s="107"/>
      <c r="AH217" s="107"/>
      <c r="AI217" s="107"/>
      <c r="AJ217" s="107"/>
      <c r="AK217" s="107"/>
      <c r="AL217" s="107"/>
      <c r="AM217" s="107"/>
      <c r="AN217" s="107"/>
      <c r="AO217" s="107"/>
      <c r="AP217" s="107"/>
      <c r="AQ217" s="107"/>
      <c r="AR217" s="107"/>
      <c r="AS217" s="107"/>
      <c r="AT217" s="107"/>
      <c r="AU217" s="107"/>
      <c r="AV217" s="107"/>
      <c r="AW217" s="107"/>
      <c r="AX217" s="107"/>
      <c r="AY217" s="107"/>
      <c r="AZ217" s="107"/>
      <c r="BA217" s="107"/>
      <c r="BB217" s="107"/>
      <c r="BD217" s="107"/>
      <c r="BE217" s="107"/>
      <c r="BF217" s="107"/>
      <c r="BG217" s="107"/>
      <c r="BH217" s="107"/>
      <c r="BI217" s="107"/>
      <c r="BJ217" s="107"/>
      <c r="BK217" s="107"/>
      <c r="BL217" s="107"/>
      <c r="BM217" s="107"/>
      <c r="BN217" s="107"/>
      <c r="BO217" s="107"/>
      <c r="BP217" s="107"/>
      <c r="BQ217" s="107"/>
      <c r="BR217" s="107"/>
      <c r="BT217" s="107"/>
      <c r="BU217" s="107"/>
      <c r="BV217" s="107"/>
      <c r="BW217" s="107"/>
      <c r="BX217" s="107"/>
      <c r="BY217" s="107"/>
      <c r="BZ217" s="107"/>
      <c r="CA217" s="107"/>
      <c r="CB217" s="107"/>
      <c r="CC217" s="107"/>
      <c r="CD217" s="107"/>
      <c r="CE217" s="107"/>
      <c r="CF217" s="107"/>
      <c r="CG217" s="107"/>
      <c r="CH217" s="107"/>
      <c r="CI217" s="107"/>
      <c r="CJ217" s="107"/>
      <c r="CK217" s="107"/>
      <c r="CL217" s="107"/>
      <c r="CM217" s="107"/>
      <c r="CN217" s="107"/>
      <c r="CO217" s="114"/>
      <c r="CP217" s="115"/>
      <c r="CQ217" s="115"/>
      <c r="CR217" s="115"/>
      <c r="CS217" s="115"/>
      <c r="CT217" s="115"/>
      <c r="CU217" s="115"/>
      <c r="CV217" s="115"/>
      <c r="CW217" s="115"/>
      <c r="CX217" s="115"/>
      <c r="CY217" s="115"/>
      <c r="CZ217" s="107"/>
      <c r="DA217" s="109"/>
      <c r="DB217" s="107"/>
      <c r="DC217" s="107"/>
      <c r="DD217" s="107"/>
      <c r="DE217" s="107"/>
      <c r="DF217" s="109"/>
    </row>
    <row r="218" spans="1:136" ht="45" customHeight="1" x14ac:dyDescent="1.2">
      <c r="B218" s="104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  <c r="AF218" s="105"/>
      <c r="AG218" s="105"/>
      <c r="AH218" s="105"/>
      <c r="AI218" s="105"/>
      <c r="AJ218" s="105"/>
      <c r="AK218" s="105"/>
      <c r="AL218" s="105"/>
      <c r="AM218" s="105"/>
      <c r="AN218" s="105"/>
      <c r="AO218" s="105"/>
      <c r="AP218" s="105"/>
      <c r="AQ218" s="105"/>
      <c r="AR218" s="105"/>
      <c r="AS218" s="105"/>
      <c r="AT218" s="105"/>
      <c r="AU218" s="105"/>
      <c r="AV218" s="105"/>
      <c r="AW218" s="105"/>
      <c r="AX218" s="105"/>
      <c r="AY218" s="105"/>
      <c r="AZ218" s="105"/>
      <c r="BA218" s="105"/>
      <c r="BB218" s="105"/>
      <c r="BC218" s="105"/>
      <c r="BD218" s="105"/>
      <c r="BE218" s="105"/>
      <c r="BF218" s="105"/>
      <c r="BG218" s="105"/>
      <c r="BH218" s="105"/>
      <c r="BI218" s="105"/>
      <c r="BJ218" s="105"/>
      <c r="BK218" s="105"/>
      <c r="BL218" s="105"/>
      <c r="BM218" s="105"/>
      <c r="BN218" s="105"/>
      <c r="BO218" s="105"/>
      <c r="BP218" s="105"/>
      <c r="BQ218" s="105"/>
      <c r="BR218" s="105"/>
      <c r="BS218" s="105"/>
      <c r="BT218" s="105"/>
      <c r="BU218" s="105"/>
      <c r="BV218" s="105"/>
      <c r="BW218" s="105"/>
      <c r="BX218" s="105"/>
      <c r="BY218" s="105"/>
      <c r="BZ218" s="105"/>
      <c r="CA218" s="105"/>
      <c r="CB218" s="105"/>
      <c r="CC218" s="105"/>
      <c r="CD218" s="105"/>
      <c r="CE218" s="105"/>
      <c r="CF218" s="105"/>
      <c r="CG218" s="105"/>
      <c r="CH218" s="105"/>
      <c r="CI218" s="105"/>
      <c r="CJ218" s="105"/>
      <c r="CK218" s="105"/>
      <c r="CL218" s="105"/>
      <c r="CM218" s="105"/>
      <c r="CN218" s="105"/>
      <c r="CO218" s="105"/>
      <c r="CP218" s="105"/>
      <c r="CQ218" s="115"/>
      <c r="CR218" s="115"/>
      <c r="CS218" s="115"/>
      <c r="CT218" s="115"/>
      <c r="CU218" s="115"/>
      <c r="CV218" s="115"/>
      <c r="CW218" s="115"/>
      <c r="CX218" s="115"/>
      <c r="CY218" s="115"/>
      <c r="CZ218" s="105"/>
      <c r="DA218" s="105"/>
      <c r="DB218" s="105"/>
      <c r="DC218" s="105"/>
      <c r="DD218" s="105"/>
      <c r="DE218" s="105"/>
      <c r="DF218" s="106"/>
    </row>
    <row r="219" spans="1:136" ht="45" customHeight="1" x14ac:dyDescent="1.2"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7"/>
      <c r="AI219" s="107"/>
      <c r="AJ219" s="107"/>
      <c r="AK219" s="107"/>
      <c r="AL219" s="107"/>
      <c r="AM219" s="107"/>
      <c r="AN219" s="107"/>
      <c r="AO219" s="107"/>
      <c r="AP219" s="107"/>
      <c r="AQ219" s="107"/>
      <c r="AR219" s="107"/>
      <c r="AS219" s="107"/>
      <c r="AT219" s="107"/>
      <c r="AU219" s="107"/>
      <c r="AV219" s="107"/>
      <c r="AW219" s="107"/>
      <c r="AX219" s="107"/>
      <c r="AY219" s="107"/>
      <c r="AZ219" s="107"/>
      <c r="BA219" s="107"/>
      <c r="BB219" s="107"/>
      <c r="BC219" s="107"/>
      <c r="BD219" s="107"/>
      <c r="BE219" s="107"/>
      <c r="BF219" s="107"/>
      <c r="BG219" s="107"/>
      <c r="BH219" s="107"/>
      <c r="BI219" s="107"/>
      <c r="BJ219" s="107"/>
      <c r="BK219" s="107"/>
      <c r="BL219" s="107"/>
      <c r="BM219" s="107"/>
      <c r="BN219" s="107"/>
      <c r="BO219" s="107"/>
      <c r="BP219" s="107"/>
      <c r="BQ219" s="107"/>
      <c r="BR219" s="107"/>
      <c r="BS219" s="107"/>
      <c r="BT219" s="107"/>
      <c r="BU219" s="107"/>
      <c r="BV219" s="107"/>
      <c r="BW219" s="107"/>
      <c r="BX219" s="107"/>
      <c r="BY219" s="107"/>
      <c r="BZ219" s="107"/>
      <c r="CA219" s="107"/>
      <c r="CB219" s="107"/>
      <c r="CC219" s="107"/>
      <c r="CD219" s="107"/>
      <c r="CE219" s="107"/>
      <c r="CF219" s="107"/>
      <c r="CG219" s="107"/>
      <c r="CH219" s="107"/>
      <c r="CI219" s="107"/>
      <c r="CJ219" s="107"/>
      <c r="CK219" s="107"/>
      <c r="CL219" s="107"/>
      <c r="CM219" s="107"/>
      <c r="CN219" s="107"/>
      <c r="CO219" s="107"/>
      <c r="CP219" s="107"/>
      <c r="CQ219" s="107"/>
      <c r="CR219" s="107"/>
      <c r="CS219" s="107"/>
      <c r="CT219" s="107"/>
      <c r="CU219" s="107"/>
      <c r="CV219" s="107"/>
      <c r="CW219" s="107"/>
      <c r="CX219" s="107"/>
      <c r="CY219" s="107"/>
      <c r="CZ219" s="107"/>
      <c r="DA219" s="107"/>
      <c r="DB219" s="107"/>
      <c r="DC219" s="107"/>
      <c r="DD219" s="107"/>
      <c r="DE219" s="107"/>
      <c r="DF219" s="107"/>
    </row>
    <row r="220" spans="1:136" ht="94.5" thickBot="1" x14ac:dyDescent="1.25"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  <c r="BA220" s="107"/>
      <c r="BB220" s="107"/>
      <c r="BC220" s="107"/>
      <c r="BD220" s="107"/>
      <c r="BE220" s="107"/>
      <c r="BF220" s="153" t="s">
        <v>48</v>
      </c>
      <c r="BG220" s="153"/>
      <c r="BH220" s="153"/>
      <c r="BI220" s="153"/>
      <c r="BJ220" s="153"/>
      <c r="BK220" s="107"/>
      <c r="BL220" s="107"/>
      <c r="BM220" s="107"/>
      <c r="BN220" s="107"/>
      <c r="BO220" s="107"/>
      <c r="BP220" s="107"/>
      <c r="BQ220" s="107"/>
      <c r="BR220" s="107"/>
      <c r="BS220" s="107"/>
      <c r="BT220" s="107"/>
      <c r="BU220" s="107"/>
      <c r="BV220" s="107"/>
      <c r="BW220" s="107"/>
      <c r="BX220" s="107"/>
      <c r="BY220" s="107"/>
      <c r="BZ220" s="107"/>
      <c r="CA220" s="107"/>
      <c r="CB220" s="107"/>
      <c r="CC220" s="107"/>
      <c r="CD220" s="107"/>
      <c r="CE220" s="107"/>
      <c r="CF220" s="107"/>
      <c r="CG220" s="107"/>
      <c r="CH220" s="107"/>
      <c r="CI220" s="107"/>
      <c r="CJ220" s="107"/>
      <c r="CK220" s="107"/>
      <c r="CL220" s="107"/>
      <c r="CM220" s="107"/>
      <c r="CN220" s="107"/>
      <c r="CO220" s="107"/>
      <c r="CP220" s="107"/>
      <c r="CQ220" s="107"/>
      <c r="CR220" s="107"/>
      <c r="CS220" s="107"/>
      <c r="CT220" s="107"/>
      <c r="CU220" s="107"/>
      <c r="CV220" s="107"/>
      <c r="CW220" s="107"/>
      <c r="CX220" s="107"/>
      <c r="CY220" s="107"/>
      <c r="CZ220" s="107"/>
      <c r="DA220" s="107"/>
      <c r="DB220" s="107"/>
      <c r="DC220" s="107"/>
      <c r="DD220" s="107"/>
      <c r="DE220" s="107"/>
      <c r="DF220" s="107"/>
    </row>
    <row r="221" spans="1:136" ht="45" customHeight="1" x14ac:dyDescent="1.2"/>
    <row r="222" spans="1:136" ht="163.5" customHeight="1" x14ac:dyDescent="1.2">
      <c r="B222" s="97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  <c r="AD222" s="98"/>
      <c r="AE222" s="98"/>
      <c r="AF222" s="98"/>
      <c r="AG222" s="98"/>
      <c r="AH222" s="98"/>
      <c r="AI222" s="98"/>
      <c r="AJ222" s="98"/>
      <c r="AK222" s="98"/>
      <c r="AL222" s="98"/>
      <c r="AM222" s="98"/>
      <c r="AN222" s="98"/>
      <c r="AO222" s="98"/>
      <c r="AP222" s="98"/>
      <c r="AQ222" s="98"/>
      <c r="AR222" s="98"/>
      <c r="AS222" s="98"/>
      <c r="AT222" s="98"/>
      <c r="AU222" s="98"/>
      <c r="AV222" s="98"/>
      <c r="AW222" s="98"/>
      <c r="AX222" s="98"/>
      <c r="AY222" s="98"/>
      <c r="AZ222" s="98"/>
      <c r="BA222" s="98"/>
      <c r="BB222" s="98"/>
      <c r="BC222" s="98"/>
      <c r="BD222" s="98"/>
      <c r="BE222" s="98"/>
      <c r="BF222" s="98"/>
      <c r="BG222" s="98"/>
      <c r="BH222" s="98"/>
      <c r="BI222" s="98"/>
      <c r="BJ222" s="98"/>
      <c r="BK222" s="98"/>
      <c r="BL222" s="98"/>
      <c r="BM222" s="98"/>
      <c r="BN222" s="98"/>
      <c r="BO222" s="98"/>
      <c r="BP222" s="98"/>
      <c r="BQ222" s="98"/>
      <c r="BR222" s="98"/>
      <c r="BS222" s="98"/>
      <c r="BT222" s="98"/>
      <c r="BU222" s="98"/>
      <c r="BV222" s="98"/>
      <c r="BW222" s="98"/>
      <c r="BX222" s="98"/>
      <c r="BY222" s="98"/>
      <c r="BZ222" s="98"/>
      <c r="CA222" s="98"/>
      <c r="CB222" s="98"/>
      <c r="CC222" s="98"/>
      <c r="CD222" s="98"/>
      <c r="CE222" s="98"/>
      <c r="CF222" s="98"/>
      <c r="CG222" s="98"/>
      <c r="CH222" s="98"/>
      <c r="CI222" s="98"/>
      <c r="CJ222" s="98"/>
      <c r="CK222" s="98"/>
      <c r="CL222" s="98"/>
      <c r="CM222" s="98"/>
      <c r="CN222" s="98"/>
      <c r="CO222" s="98"/>
      <c r="CP222" s="98"/>
      <c r="CQ222" s="98"/>
      <c r="CR222" s="98"/>
      <c r="CS222" s="98"/>
      <c r="CT222" s="98"/>
      <c r="CU222" s="98"/>
      <c r="CV222" s="98"/>
      <c r="CW222" s="98"/>
      <c r="CX222" s="98"/>
      <c r="CY222" s="98"/>
      <c r="CZ222" s="98"/>
      <c r="DA222" s="98"/>
      <c r="DB222" s="98"/>
      <c r="DC222" s="98"/>
      <c r="DD222" s="98"/>
      <c r="DE222" s="98"/>
      <c r="DF222" s="98"/>
      <c r="DG222" s="98"/>
      <c r="DH222" s="98"/>
      <c r="DI222" s="98"/>
      <c r="DJ222" s="98"/>
      <c r="DK222" s="98"/>
      <c r="DL222" s="98"/>
      <c r="DM222" s="98"/>
      <c r="DN222" s="98"/>
      <c r="DO222" s="98"/>
      <c r="DP222" s="98"/>
      <c r="DQ222" s="98"/>
      <c r="DR222" s="98"/>
      <c r="DS222" s="98"/>
      <c r="DT222" s="98"/>
      <c r="DU222" s="98"/>
      <c r="DV222" s="98"/>
      <c r="DW222" s="98"/>
      <c r="DX222" s="98"/>
      <c r="DY222" s="98"/>
      <c r="DZ222" s="98"/>
      <c r="EA222" s="98"/>
      <c r="EB222" s="98"/>
      <c r="EC222" s="98"/>
      <c r="ED222" s="98"/>
      <c r="EE222" s="98"/>
      <c r="EF222" s="99"/>
    </row>
    <row r="223" spans="1:136" ht="42" customHeight="1" x14ac:dyDescent="1.2">
      <c r="A223" s="95"/>
      <c r="B223" s="104"/>
      <c r="C223" s="105"/>
      <c r="D223" s="106"/>
      <c r="E223" s="107"/>
      <c r="F223" s="104"/>
      <c r="G223" s="105"/>
      <c r="H223" s="106"/>
      <c r="I223" s="107"/>
      <c r="J223" s="104"/>
      <c r="K223" s="105"/>
      <c r="L223" s="106"/>
      <c r="M223" s="107"/>
      <c r="N223" s="104"/>
      <c r="O223" s="105"/>
      <c r="P223" s="106"/>
      <c r="Q223" s="107"/>
      <c r="R223" s="104"/>
      <c r="S223" s="105"/>
      <c r="T223" s="106"/>
      <c r="U223" s="107"/>
      <c r="V223" s="104"/>
      <c r="W223" s="105"/>
      <c r="X223" s="106"/>
      <c r="Y223" s="107"/>
      <c r="Z223" s="104"/>
      <c r="AA223" s="105"/>
      <c r="AB223" s="106"/>
      <c r="AC223" s="107"/>
      <c r="AD223" s="104"/>
      <c r="AE223" s="105"/>
      <c r="AF223" s="106"/>
      <c r="AG223" s="107"/>
      <c r="AH223" s="104"/>
      <c r="AI223" s="105"/>
      <c r="AJ223" s="106"/>
      <c r="AK223" s="107"/>
      <c r="AL223" s="104"/>
      <c r="AM223" s="105"/>
      <c r="AN223" s="106"/>
      <c r="AO223" s="107"/>
      <c r="AP223" s="104"/>
      <c r="AQ223" s="105"/>
      <c r="AR223" s="106"/>
      <c r="AS223" s="107"/>
      <c r="AT223" s="104"/>
      <c r="AU223" s="105"/>
      <c r="AV223" s="106"/>
      <c r="AW223" s="107"/>
      <c r="AX223" s="104"/>
      <c r="AY223" s="105"/>
      <c r="AZ223" s="106"/>
      <c r="BA223" s="107"/>
      <c r="BB223" s="102"/>
      <c r="BC223" s="107"/>
      <c r="BD223" s="104"/>
      <c r="BE223" s="105"/>
      <c r="BF223" s="106"/>
      <c r="BG223" s="107"/>
      <c r="BH223" s="104"/>
      <c r="BI223" s="105"/>
      <c r="BJ223" s="106"/>
      <c r="BK223" s="107"/>
      <c r="BL223" s="104"/>
      <c r="BM223" s="105"/>
      <c r="BN223" s="106"/>
      <c r="BO223" s="107"/>
      <c r="BP223" s="104"/>
      <c r="BQ223" s="105"/>
      <c r="BR223" s="106"/>
      <c r="BS223" s="107"/>
      <c r="BT223" s="104"/>
      <c r="BU223" s="105"/>
      <c r="BV223" s="106"/>
      <c r="BW223" s="107"/>
      <c r="BX223" s="104"/>
      <c r="BY223" s="105"/>
      <c r="BZ223" s="106"/>
      <c r="CA223" s="107"/>
      <c r="CB223" s="104"/>
      <c r="CC223" s="105"/>
      <c r="CD223" s="106"/>
      <c r="CE223" s="107"/>
      <c r="CF223" s="102"/>
      <c r="CG223" s="107"/>
      <c r="CH223" s="104"/>
      <c r="CI223" s="105"/>
      <c r="CJ223" s="106"/>
      <c r="CK223" s="107"/>
      <c r="CL223" s="104"/>
      <c r="CM223" s="105"/>
      <c r="CN223" s="106"/>
      <c r="CO223" s="107"/>
      <c r="CP223" s="104"/>
      <c r="CQ223" s="105"/>
      <c r="CR223" s="106"/>
      <c r="CS223" s="107"/>
      <c r="CT223" s="104"/>
      <c r="CU223" s="105"/>
      <c r="CV223" s="106"/>
      <c r="CW223" s="107"/>
      <c r="CX223" s="104"/>
      <c r="CY223" s="105"/>
      <c r="CZ223" s="106"/>
      <c r="DA223" s="107"/>
      <c r="DB223" s="104"/>
      <c r="DC223" s="105"/>
      <c r="DD223" s="106"/>
      <c r="DE223" s="107"/>
      <c r="DF223" s="104"/>
      <c r="DG223" s="105"/>
      <c r="DH223" s="106"/>
      <c r="DI223" s="107"/>
      <c r="DJ223" s="104"/>
      <c r="DK223" s="105"/>
      <c r="DL223" s="106"/>
      <c r="DM223" s="107"/>
      <c r="DN223" s="104"/>
      <c r="DO223" s="105"/>
      <c r="DP223" s="106"/>
      <c r="DQ223" s="107"/>
      <c r="DR223" s="104"/>
      <c r="DS223" s="105"/>
      <c r="DT223" s="106"/>
      <c r="DU223" s="107"/>
      <c r="DV223" s="104"/>
      <c r="DW223" s="105"/>
      <c r="DX223" s="106"/>
      <c r="DY223" s="107"/>
      <c r="DZ223" s="104"/>
      <c r="EA223" s="105"/>
      <c r="EB223" s="106"/>
      <c r="EC223" s="107"/>
      <c r="ED223" s="104"/>
      <c r="EE223" s="105"/>
      <c r="EF223" s="106"/>
    </row>
    <row r="224" spans="1:136" ht="7.5" customHeight="1" x14ac:dyDescent="1.2">
      <c r="B224" s="108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  <c r="AA224" s="107"/>
      <c r="AB224" s="107"/>
      <c r="AC224" s="107"/>
      <c r="AD224" s="107"/>
      <c r="AE224" s="107"/>
      <c r="AF224" s="107"/>
      <c r="AG224" s="107"/>
      <c r="AH224" s="107"/>
      <c r="AI224" s="107"/>
      <c r="AJ224" s="107"/>
      <c r="AK224" s="107"/>
      <c r="AL224" s="107"/>
      <c r="AM224" s="107"/>
      <c r="AN224" s="107"/>
      <c r="AO224" s="107"/>
      <c r="AP224" s="107"/>
      <c r="AQ224" s="107"/>
      <c r="AR224" s="107"/>
      <c r="AS224" s="107"/>
      <c r="AT224" s="107"/>
      <c r="AU224" s="107"/>
      <c r="AV224" s="107"/>
      <c r="AW224" s="107"/>
      <c r="AX224" s="107"/>
      <c r="AY224" s="107"/>
      <c r="AZ224" s="107"/>
      <c r="BA224" s="107"/>
      <c r="BB224" s="107"/>
      <c r="BC224" s="107"/>
      <c r="BD224" s="107"/>
      <c r="BE224" s="107"/>
      <c r="BF224" s="107"/>
      <c r="BG224" s="107"/>
      <c r="BH224" s="107"/>
      <c r="BI224" s="107"/>
      <c r="BJ224" s="107"/>
      <c r="BK224" s="107"/>
      <c r="BL224" s="107"/>
      <c r="BM224" s="107"/>
      <c r="BN224" s="107"/>
      <c r="BO224" s="107"/>
      <c r="BP224" s="107"/>
      <c r="BQ224" s="107"/>
      <c r="BR224" s="107"/>
      <c r="BS224" s="107"/>
      <c r="BT224" s="107"/>
      <c r="BU224" s="107"/>
      <c r="BV224" s="107"/>
      <c r="BW224" s="107"/>
      <c r="BX224" s="107"/>
      <c r="BY224" s="107"/>
      <c r="BZ224" s="107"/>
      <c r="CA224" s="107"/>
      <c r="CB224" s="107"/>
      <c r="CC224" s="107"/>
      <c r="CD224" s="107"/>
      <c r="CE224" s="107"/>
      <c r="CF224" s="107"/>
      <c r="CG224" s="107"/>
      <c r="CH224" s="107"/>
      <c r="CI224" s="107"/>
      <c r="CJ224" s="107"/>
      <c r="CK224" s="107"/>
      <c r="CL224" s="107"/>
      <c r="CM224" s="107"/>
      <c r="CN224" s="107"/>
      <c r="CO224" s="107"/>
      <c r="CP224" s="107"/>
      <c r="CQ224" s="107"/>
      <c r="CR224" s="107"/>
      <c r="CS224" s="107"/>
      <c r="CT224" s="107"/>
      <c r="CU224" s="107"/>
      <c r="CV224" s="107"/>
      <c r="CW224" s="107"/>
      <c r="CX224" s="107"/>
      <c r="CY224" s="107"/>
      <c r="CZ224" s="107"/>
      <c r="DA224" s="107"/>
      <c r="DB224" s="107"/>
      <c r="DC224" s="107"/>
      <c r="DD224" s="107"/>
      <c r="DE224" s="107"/>
      <c r="DF224" s="107"/>
      <c r="DG224" s="107"/>
      <c r="DH224" s="107"/>
      <c r="DI224" s="107"/>
      <c r="DJ224" s="107"/>
      <c r="DK224" s="107"/>
      <c r="DL224" s="107"/>
      <c r="DM224" s="107"/>
      <c r="DN224" s="107"/>
      <c r="DO224" s="107"/>
      <c r="DP224" s="107"/>
      <c r="DQ224" s="107"/>
      <c r="DR224" s="107"/>
      <c r="DS224" s="107"/>
      <c r="DT224" s="107"/>
      <c r="DU224" s="107"/>
      <c r="DV224" s="107"/>
      <c r="DW224" s="107"/>
      <c r="DX224" s="107"/>
      <c r="DY224" s="107"/>
      <c r="DZ224" s="107"/>
      <c r="EA224" s="107"/>
      <c r="EB224" s="107"/>
      <c r="EC224" s="107"/>
      <c r="ED224" s="107"/>
      <c r="EE224" s="107"/>
      <c r="EF224" s="109"/>
    </row>
    <row r="225" spans="1:136" ht="42" customHeight="1" x14ac:dyDescent="1.2">
      <c r="A225" s="95"/>
      <c r="B225" s="102"/>
      <c r="C225" s="110"/>
      <c r="D225" s="104"/>
      <c r="E225" s="105"/>
      <c r="F225" s="106"/>
      <c r="G225" s="110"/>
      <c r="H225" s="104"/>
      <c r="I225" s="105"/>
      <c r="J225" s="106"/>
      <c r="K225" s="110"/>
      <c r="L225" s="104"/>
      <c r="M225" s="105"/>
      <c r="N225" s="106"/>
      <c r="O225" s="110"/>
      <c r="P225" s="104"/>
      <c r="Q225" s="105"/>
      <c r="R225" s="106"/>
      <c r="S225" s="110"/>
      <c r="T225" s="104"/>
      <c r="U225" s="105"/>
      <c r="V225" s="106"/>
      <c r="W225" s="110"/>
      <c r="X225" s="104"/>
      <c r="Y225" s="105"/>
      <c r="Z225" s="106"/>
      <c r="AA225" s="107"/>
      <c r="AB225" s="104"/>
      <c r="AC225" s="105"/>
      <c r="AD225" s="106"/>
      <c r="AE225" s="107"/>
      <c r="AF225" s="104"/>
      <c r="AG225" s="105"/>
      <c r="AH225" s="106"/>
      <c r="AI225" s="107"/>
      <c r="AJ225" s="104"/>
      <c r="AK225" s="105"/>
      <c r="AL225" s="106"/>
      <c r="AM225" s="107"/>
      <c r="AN225" s="104"/>
      <c r="AO225" s="105"/>
      <c r="AP225" s="106"/>
      <c r="AQ225" s="107"/>
      <c r="AR225" s="104"/>
      <c r="AS225" s="105"/>
      <c r="AT225" s="106"/>
      <c r="AU225" s="107"/>
      <c r="AV225" s="104"/>
      <c r="AW225" s="105"/>
      <c r="AX225" s="106"/>
      <c r="AY225" s="107"/>
      <c r="AZ225" s="102"/>
      <c r="BA225" s="107"/>
      <c r="BB225" s="104"/>
      <c r="BC225" s="105"/>
      <c r="BD225" s="106"/>
      <c r="BE225" s="107"/>
      <c r="BF225" s="104"/>
      <c r="BG225" s="105"/>
      <c r="BH225" s="106"/>
      <c r="BI225" s="107"/>
      <c r="BJ225" s="104"/>
      <c r="BK225" s="105"/>
      <c r="BL225" s="106"/>
      <c r="BM225" s="107"/>
      <c r="BN225" s="104"/>
      <c r="BO225" s="105"/>
      <c r="BP225" s="106"/>
      <c r="BQ225" s="107"/>
      <c r="BR225" s="104"/>
      <c r="BS225" s="105"/>
      <c r="BT225" s="106"/>
      <c r="BU225" s="107"/>
      <c r="BV225" s="104"/>
      <c r="BW225" s="105"/>
      <c r="BX225" s="106"/>
      <c r="BY225" s="107"/>
      <c r="BZ225" s="104"/>
      <c r="CA225" s="105"/>
      <c r="CB225" s="106"/>
      <c r="CC225" s="107"/>
      <c r="CD225" s="102"/>
      <c r="CE225" s="107"/>
      <c r="CF225" s="104"/>
      <c r="CG225" s="105"/>
      <c r="CH225" s="106"/>
      <c r="CI225" s="107"/>
      <c r="CJ225" s="104"/>
      <c r="CK225" s="105"/>
      <c r="CL225" s="106"/>
      <c r="CM225" s="107"/>
      <c r="CN225" s="104"/>
      <c r="CO225" s="105"/>
      <c r="CP225" s="106"/>
      <c r="CQ225" s="107"/>
      <c r="CR225" s="104"/>
      <c r="CS225" s="105"/>
      <c r="CT225" s="106"/>
      <c r="CU225" s="107"/>
      <c r="CV225" s="104"/>
      <c r="CW225" s="105"/>
      <c r="CX225" s="106"/>
      <c r="CY225" s="107"/>
      <c r="CZ225" s="104"/>
      <c r="DA225" s="105"/>
      <c r="DB225" s="106"/>
      <c r="DC225" s="107"/>
      <c r="DD225" s="104"/>
      <c r="DE225" s="105"/>
      <c r="DF225" s="106"/>
      <c r="DG225" s="107"/>
      <c r="DH225" s="104"/>
      <c r="DI225" s="105"/>
      <c r="DJ225" s="106"/>
      <c r="DK225" s="107"/>
      <c r="DL225" s="104"/>
      <c r="DM225" s="105"/>
      <c r="DN225" s="106"/>
      <c r="DO225" s="107"/>
      <c r="DP225" s="104"/>
      <c r="DQ225" s="105"/>
      <c r="DR225" s="106"/>
      <c r="DS225" s="107"/>
      <c r="DT225" s="104"/>
      <c r="DU225" s="105"/>
      <c r="DV225" s="106"/>
      <c r="DW225" s="107"/>
      <c r="DX225" s="104"/>
      <c r="DY225" s="105"/>
      <c r="DZ225" s="106"/>
      <c r="EA225" s="107"/>
      <c r="EB225" s="104"/>
      <c r="EC225" s="105"/>
      <c r="ED225" s="106"/>
      <c r="EE225" s="110"/>
      <c r="EF225" s="102"/>
    </row>
    <row r="226" spans="1:136" ht="7.5" customHeight="1" x14ac:dyDescent="1.2">
      <c r="B226" s="108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  <c r="AA226" s="107"/>
      <c r="AB226" s="107"/>
      <c r="AC226" s="107"/>
      <c r="AD226" s="107"/>
      <c r="AE226" s="107"/>
      <c r="AF226" s="107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  <c r="AR226" s="107"/>
      <c r="AS226" s="107"/>
      <c r="AT226" s="107"/>
      <c r="AU226" s="107"/>
      <c r="AV226" s="107"/>
      <c r="AW226" s="107"/>
      <c r="AX226" s="107"/>
      <c r="AY226" s="107"/>
      <c r="AZ226" s="107"/>
      <c r="BA226" s="107"/>
      <c r="BB226" s="107"/>
      <c r="BC226" s="107"/>
      <c r="BD226" s="107"/>
      <c r="BE226" s="107"/>
      <c r="BF226" s="107"/>
      <c r="BG226" s="107"/>
      <c r="BH226" s="107"/>
      <c r="BI226" s="107"/>
      <c r="BJ226" s="107"/>
      <c r="BK226" s="107"/>
      <c r="BL226" s="107"/>
      <c r="BM226" s="107"/>
      <c r="BN226" s="107"/>
      <c r="BO226" s="107"/>
      <c r="BP226" s="107"/>
      <c r="BQ226" s="107"/>
      <c r="BR226" s="107"/>
      <c r="BS226" s="107"/>
      <c r="BT226" s="107"/>
      <c r="BU226" s="107"/>
      <c r="BV226" s="107"/>
      <c r="BW226" s="107"/>
      <c r="BX226" s="107"/>
      <c r="BY226" s="107"/>
      <c r="BZ226" s="107"/>
      <c r="CA226" s="107"/>
      <c r="CB226" s="107"/>
      <c r="CC226" s="107"/>
      <c r="CD226" s="107"/>
      <c r="CE226" s="107"/>
      <c r="CF226" s="107"/>
      <c r="CG226" s="107"/>
      <c r="CH226" s="107"/>
      <c r="CI226" s="107"/>
      <c r="CJ226" s="107"/>
      <c r="CK226" s="107"/>
      <c r="CL226" s="107"/>
      <c r="CM226" s="107"/>
      <c r="CN226" s="107"/>
      <c r="CO226" s="107"/>
      <c r="CP226" s="107"/>
      <c r="CQ226" s="107"/>
      <c r="CR226" s="107"/>
      <c r="CS226" s="107"/>
      <c r="CT226" s="107"/>
      <c r="CU226" s="107"/>
      <c r="CV226" s="107"/>
      <c r="CW226" s="107"/>
      <c r="CX226" s="107"/>
      <c r="CY226" s="107"/>
      <c r="CZ226" s="107"/>
      <c r="DA226" s="107"/>
      <c r="DB226" s="107"/>
      <c r="DC226" s="107"/>
      <c r="DD226" s="107"/>
      <c r="DE226" s="107"/>
      <c r="DF226" s="107"/>
      <c r="DG226" s="107"/>
      <c r="DH226" s="107"/>
      <c r="DI226" s="107"/>
      <c r="DJ226" s="107"/>
      <c r="DK226" s="107"/>
      <c r="DL226" s="107"/>
      <c r="DM226" s="107"/>
      <c r="DN226" s="107"/>
      <c r="DO226" s="107"/>
      <c r="DP226" s="107"/>
      <c r="DQ226" s="107"/>
      <c r="DR226" s="107"/>
      <c r="DS226" s="107"/>
      <c r="DT226" s="107"/>
      <c r="DU226" s="107"/>
      <c r="DV226" s="107"/>
      <c r="DW226" s="107"/>
      <c r="DX226" s="107"/>
      <c r="DY226" s="107"/>
      <c r="DZ226" s="107"/>
      <c r="EA226" s="107"/>
      <c r="EB226" s="107"/>
      <c r="EC226" s="107"/>
      <c r="ED226" s="105"/>
      <c r="EE226" s="107"/>
      <c r="EF226" s="109"/>
    </row>
    <row r="227" spans="1:136" ht="42" customHeight="1" x14ac:dyDescent="1.2">
      <c r="A227" s="95"/>
      <c r="B227" s="104"/>
      <c r="C227" s="105"/>
      <c r="D227" s="106"/>
      <c r="E227" s="107"/>
      <c r="F227" s="104"/>
      <c r="G227" s="105"/>
      <c r="H227" s="106"/>
      <c r="I227" s="107"/>
      <c r="J227" s="104"/>
      <c r="K227" s="105"/>
      <c r="L227" s="106"/>
      <c r="M227" s="107"/>
      <c r="N227" s="104"/>
      <c r="O227" s="105"/>
      <c r="P227" s="106"/>
      <c r="Q227" s="107"/>
      <c r="R227" s="104"/>
      <c r="S227" s="105"/>
      <c r="T227" s="106"/>
      <c r="U227" s="107"/>
      <c r="V227" s="104"/>
      <c r="W227" s="105"/>
      <c r="X227" s="106"/>
      <c r="Y227" s="107"/>
      <c r="Z227" s="104"/>
      <c r="AA227" s="105"/>
      <c r="AB227" s="106"/>
      <c r="AC227" s="107"/>
      <c r="AD227" s="104"/>
      <c r="AE227" s="105"/>
      <c r="AF227" s="106"/>
      <c r="AG227" s="107"/>
      <c r="AH227" s="104"/>
      <c r="AI227" s="105"/>
      <c r="AJ227" s="106"/>
      <c r="AK227" s="107"/>
      <c r="AL227" s="104"/>
      <c r="AM227" s="105"/>
      <c r="AN227" s="106"/>
      <c r="AO227" s="107"/>
      <c r="AP227" s="104"/>
      <c r="AQ227" s="105"/>
      <c r="AR227" s="106"/>
      <c r="AS227" s="107"/>
      <c r="AT227" s="104"/>
      <c r="AU227" s="105"/>
      <c r="AV227" s="106"/>
      <c r="AW227" s="107"/>
      <c r="AX227" s="104"/>
      <c r="AY227" s="105"/>
      <c r="AZ227" s="106"/>
      <c r="BA227" s="107"/>
      <c r="BB227" s="102"/>
      <c r="BC227" s="107"/>
      <c r="BD227" s="104"/>
      <c r="BE227" s="105"/>
      <c r="BF227" s="106"/>
      <c r="BG227" s="107"/>
      <c r="BH227" s="104"/>
      <c r="BI227" s="105"/>
      <c r="BJ227" s="106"/>
      <c r="BK227" s="107"/>
      <c r="BL227" s="104"/>
      <c r="BM227" s="105"/>
      <c r="BN227" s="106"/>
      <c r="BO227" s="107"/>
      <c r="BP227" s="104"/>
      <c r="BQ227" s="105"/>
      <c r="BR227" s="106"/>
      <c r="BS227" s="107"/>
      <c r="BT227" s="104"/>
      <c r="BU227" s="105"/>
      <c r="BV227" s="106"/>
      <c r="BW227" s="107"/>
      <c r="BX227" s="104"/>
      <c r="BY227" s="105"/>
      <c r="BZ227" s="106"/>
      <c r="CA227" s="107"/>
      <c r="CB227" s="104"/>
      <c r="CC227" s="105"/>
      <c r="CD227" s="106"/>
      <c r="CE227" s="107"/>
      <c r="CF227" s="102"/>
      <c r="CG227" s="107"/>
      <c r="CH227" s="104"/>
      <c r="CI227" s="105"/>
      <c r="CJ227" s="106"/>
      <c r="CK227" s="107"/>
      <c r="CL227" s="104"/>
      <c r="CM227" s="105"/>
      <c r="CN227" s="106"/>
      <c r="CO227" s="107"/>
      <c r="CP227" s="104"/>
      <c r="CQ227" s="105"/>
      <c r="CR227" s="106"/>
      <c r="CS227" s="107"/>
      <c r="CT227" s="104"/>
      <c r="CU227" s="105"/>
      <c r="CV227" s="106"/>
      <c r="CW227" s="107"/>
      <c r="CX227" s="104"/>
      <c r="CY227" s="105"/>
      <c r="CZ227" s="106"/>
      <c r="DA227" s="107"/>
      <c r="DB227" s="104"/>
      <c r="DC227" s="105"/>
      <c r="DD227" s="106"/>
      <c r="DE227" s="107"/>
      <c r="DF227" s="104"/>
      <c r="DG227" s="105"/>
      <c r="DH227" s="106"/>
      <c r="DI227" s="107"/>
      <c r="DJ227" s="104"/>
      <c r="DK227" s="105"/>
      <c r="DL227" s="106"/>
      <c r="DM227" s="107"/>
      <c r="DN227" s="104"/>
      <c r="DO227" s="105"/>
      <c r="DP227" s="106"/>
      <c r="DQ227" s="107"/>
      <c r="DR227" s="104"/>
      <c r="DS227" s="105"/>
      <c r="DT227" s="106"/>
      <c r="DU227" s="107"/>
      <c r="DV227" s="104"/>
      <c r="DW227" s="105"/>
      <c r="DX227" s="106"/>
      <c r="DY227" s="107"/>
      <c r="DZ227" s="104"/>
      <c r="EA227" s="105"/>
      <c r="EB227" s="106"/>
      <c r="EC227" s="107"/>
      <c r="ED227" s="104"/>
      <c r="EE227" s="105"/>
      <c r="EF227" s="106"/>
    </row>
    <row r="228" spans="1:136" ht="7.5" customHeight="1" x14ac:dyDescent="1.2">
      <c r="B228" s="108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  <c r="AA228" s="107"/>
      <c r="AB228" s="107"/>
      <c r="AC228" s="107"/>
      <c r="AD228" s="107"/>
      <c r="AE228" s="107"/>
      <c r="AF228" s="107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  <c r="AZ228" s="107"/>
      <c r="BA228" s="107"/>
      <c r="BB228" s="107"/>
      <c r="BC228" s="107"/>
      <c r="BD228" s="107"/>
      <c r="BE228" s="107"/>
      <c r="BF228" s="107"/>
      <c r="BG228" s="107"/>
      <c r="BH228" s="107"/>
      <c r="BI228" s="107"/>
      <c r="BJ228" s="107"/>
      <c r="BK228" s="107"/>
      <c r="BL228" s="107"/>
      <c r="BM228" s="107"/>
      <c r="BN228" s="107"/>
      <c r="BO228" s="107"/>
      <c r="BP228" s="107"/>
      <c r="BQ228" s="107"/>
      <c r="BR228" s="107"/>
      <c r="BS228" s="107"/>
      <c r="BT228" s="107"/>
      <c r="BU228" s="107"/>
      <c r="BV228" s="107"/>
      <c r="BW228" s="107"/>
      <c r="BX228" s="107"/>
      <c r="BY228" s="107"/>
      <c r="BZ228" s="107"/>
      <c r="CA228" s="107"/>
      <c r="CB228" s="107"/>
      <c r="CC228" s="107"/>
      <c r="CD228" s="107"/>
      <c r="CE228" s="107"/>
      <c r="CF228" s="107"/>
      <c r="CG228" s="107"/>
      <c r="CH228" s="107"/>
      <c r="CI228" s="107"/>
      <c r="CJ228" s="107"/>
      <c r="CK228" s="107"/>
      <c r="CL228" s="107"/>
      <c r="CM228" s="107"/>
      <c r="CN228" s="107"/>
      <c r="CO228" s="107"/>
      <c r="CP228" s="107"/>
      <c r="CQ228" s="107"/>
      <c r="CR228" s="107"/>
      <c r="CS228" s="107"/>
      <c r="CT228" s="107"/>
      <c r="CU228" s="107"/>
      <c r="CV228" s="107"/>
      <c r="CW228" s="107"/>
      <c r="CX228" s="107"/>
      <c r="CY228" s="107"/>
      <c r="CZ228" s="107"/>
      <c r="DA228" s="107"/>
      <c r="DB228" s="107"/>
      <c r="DC228" s="107"/>
      <c r="DD228" s="107"/>
      <c r="DE228" s="107"/>
      <c r="DF228" s="107"/>
      <c r="DG228" s="107"/>
      <c r="DH228" s="107"/>
      <c r="DI228" s="107"/>
      <c r="DJ228" s="107"/>
      <c r="DK228" s="107"/>
      <c r="DL228" s="107"/>
      <c r="DM228" s="107"/>
      <c r="DN228" s="107"/>
      <c r="DO228" s="107"/>
      <c r="DP228" s="107"/>
      <c r="DQ228" s="107"/>
      <c r="DR228" s="107"/>
      <c r="DS228" s="107"/>
      <c r="DT228" s="107"/>
      <c r="DU228" s="107"/>
      <c r="DV228" s="107"/>
      <c r="DW228" s="107"/>
      <c r="DX228" s="107"/>
      <c r="DY228" s="107"/>
      <c r="DZ228" s="107"/>
      <c r="EA228" s="107"/>
      <c r="EB228" s="107"/>
      <c r="EC228" s="107"/>
      <c r="ED228" s="107"/>
      <c r="EE228" s="107"/>
      <c r="EF228" s="109"/>
    </row>
    <row r="229" spans="1:136" ht="42" customHeight="1" x14ac:dyDescent="1.2">
      <c r="A229" s="95"/>
      <c r="B229" s="102"/>
      <c r="C229" s="110"/>
      <c r="D229" s="104"/>
      <c r="E229" s="105"/>
      <c r="F229" s="106"/>
      <c r="G229" s="110"/>
      <c r="H229" s="104"/>
      <c r="I229" s="105"/>
      <c r="J229" s="106"/>
      <c r="K229" s="110"/>
      <c r="L229" s="104"/>
      <c r="M229" s="105"/>
      <c r="N229" s="106"/>
      <c r="O229" s="110"/>
      <c r="P229" s="104"/>
      <c r="Q229" s="105"/>
      <c r="R229" s="106"/>
      <c r="S229" s="110"/>
      <c r="T229" s="104"/>
      <c r="U229" s="105"/>
      <c r="V229" s="106"/>
      <c r="W229" s="110"/>
      <c r="X229" s="104"/>
      <c r="Y229" s="105"/>
      <c r="Z229" s="106"/>
      <c r="AA229" s="107"/>
      <c r="AB229" s="104"/>
      <c r="AC229" s="105"/>
      <c r="AD229" s="106"/>
      <c r="AE229" s="107"/>
      <c r="AF229" s="104"/>
      <c r="AG229" s="105"/>
      <c r="AH229" s="106"/>
      <c r="AI229" s="107"/>
      <c r="AJ229" s="104"/>
      <c r="AK229" s="105"/>
      <c r="AL229" s="106"/>
      <c r="AM229" s="107"/>
      <c r="AN229" s="104"/>
      <c r="AO229" s="105"/>
      <c r="AP229" s="106"/>
      <c r="AQ229" s="107"/>
      <c r="AR229" s="104"/>
      <c r="AS229" s="105"/>
      <c r="AT229" s="106"/>
      <c r="AU229" s="107"/>
      <c r="AV229" s="104"/>
      <c r="AW229" s="105"/>
      <c r="AX229" s="106"/>
      <c r="AY229" s="107"/>
      <c r="AZ229" s="104"/>
      <c r="BA229" s="105"/>
      <c r="BB229" s="106"/>
      <c r="BC229" s="107"/>
      <c r="BD229" s="102"/>
      <c r="BE229" s="107"/>
      <c r="BF229" s="104"/>
      <c r="BG229" s="105"/>
      <c r="BH229" s="106"/>
      <c r="BI229" s="107"/>
      <c r="BJ229" s="104"/>
      <c r="BK229" s="105"/>
      <c r="BL229" s="106"/>
      <c r="BM229" s="107"/>
      <c r="BN229" s="104"/>
      <c r="BO229" s="105"/>
      <c r="BP229" s="106"/>
      <c r="BQ229" s="107"/>
      <c r="BR229" s="104"/>
      <c r="BS229" s="105"/>
      <c r="BT229" s="106"/>
      <c r="BU229" s="107"/>
      <c r="BV229" s="104"/>
      <c r="BW229" s="105"/>
      <c r="BX229" s="106"/>
      <c r="BY229" s="107"/>
      <c r="BZ229" s="104"/>
      <c r="CA229" s="105"/>
      <c r="CB229" s="106"/>
      <c r="CC229" s="107"/>
      <c r="CD229" s="104"/>
      <c r="CE229" s="105"/>
      <c r="CF229" s="106"/>
      <c r="CG229" s="107"/>
      <c r="CH229" s="102"/>
      <c r="CI229" s="107"/>
      <c r="CJ229" s="104"/>
      <c r="CK229" s="105"/>
      <c r="CL229" s="106"/>
      <c r="CM229" s="107"/>
      <c r="CN229" s="104"/>
      <c r="CO229" s="105"/>
      <c r="CP229" s="106"/>
      <c r="CQ229" s="107"/>
      <c r="CR229" s="104"/>
      <c r="CS229" s="105"/>
      <c r="CT229" s="106"/>
      <c r="CU229" s="107"/>
      <c r="CV229" s="104"/>
      <c r="CW229" s="105"/>
      <c r="CX229" s="106"/>
      <c r="CY229" s="107"/>
      <c r="CZ229" s="104"/>
      <c r="DA229" s="105"/>
      <c r="DB229" s="106"/>
      <c r="DC229" s="107"/>
      <c r="DD229" s="104"/>
      <c r="DE229" s="105"/>
      <c r="DF229" s="106"/>
      <c r="DG229" s="107"/>
      <c r="DH229" s="104"/>
      <c r="DI229" s="105"/>
      <c r="DJ229" s="106"/>
      <c r="DK229" s="107"/>
      <c r="DL229" s="104"/>
      <c r="DM229" s="105"/>
      <c r="DN229" s="106"/>
      <c r="DO229" s="107"/>
      <c r="DP229" s="104"/>
      <c r="DQ229" s="105"/>
      <c r="DR229" s="106"/>
      <c r="DS229" s="107"/>
      <c r="DT229" s="104"/>
      <c r="DU229" s="105"/>
      <c r="DV229" s="106"/>
      <c r="DW229" s="107"/>
      <c r="DX229" s="104"/>
      <c r="DY229" s="105"/>
      <c r="DZ229" s="106"/>
      <c r="EA229" s="107"/>
      <c r="EB229" s="104"/>
      <c r="EC229" s="105"/>
      <c r="ED229" s="106"/>
      <c r="EE229" s="110"/>
      <c r="EF229" s="102"/>
    </row>
    <row r="230" spans="1:136" ht="7.5" customHeight="1" x14ac:dyDescent="1.2">
      <c r="B230" s="108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  <c r="AA230" s="107"/>
      <c r="AB230" s="107"/>
      <c r="AC230" s="107"/>
      <c r="AD230" s="107"/>
      <c r="AE230" s="107"/>
      <c r="AF230" s="107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  <c r="AQ230" s="107"/>
      <c r="AR230" s="107"/>
      <c r="AS230" s="107"/>
      <c r="AT230" s="107"/>
      <c r="AU230" s="107"/>
      <c r="AV230" s="107"/>
      <c r="AW230" s="107"/>
      <c r="AX230" s="107"/>
      <c r="AY230" s="107"/>
      <c r="AZ230" s="107"/>
      <c r="BA230" s="107"/>
      <c r="BB230" s="107"/>
      <c r="BC230" s="107"/>
      <c r="BD230" s="107"/>
      <c r="BE230" s="107"/>
      <c r="BF230" s="107"/>
      <c r="BG230" s="107"/>
      <c r="BH230" s="107"/>
      <c r="BI230" s="107"/>
      <c r="BJ230" s="107"/>
      <c r="BK230" s="107"/>
      <c r="BL230" s="107"/>
      <c r="BM230" s="107"/>
      <c r="BN230" s="107"/>
      <c r="BO230" s="107"/>
      <c r="BP230" s="107"/>
      <c r="BQ230" s="107"/>
      <c r="BR230" s="107"/>
      <c r="BS230" s="107"/>
      <c r="BT230" s="107"/>
      <c r="BU230" s="107"/>
      <c r="BV230" s="107"/>
      <c r="BW230" s="107"/>
      <c r="BX230" s="107"/>
      <c r="BY230" s="107"/>
      <c r="BZ230" s="107"/>
      <c r="CA230" s="107"/>
      <c r="CB230" s="107"/>
      <c r="CC230" s="107"/>
      <c r="CD230" s="107"/>
      <c r="CE230" s="107"/>
      <c r="CF230" s="107"/>
      <c r="CG230" s="107"/>
      <c r="CH230" s="107"/>
      <c r="CI230" s="107"/>
      <c r="CJ230" s="107"/>
      <c r="CK230" s="107"/>
      <c r="CL230" s="107"/>
      <c r="CM230" s="107"/>
      <c r="CN230" s="107"/>
      <c r="CO230" s="107"/>
      <c r="CP230" s="107"/>
      <c r="CQ230" s="107"/>
      <c r="CR230" s="107"/>
      <c r="CS230" s="107"/>
      <c r="CT230" s="107"/>
      <c r="CU230" s="107"/>
      <c r="CV230" s="107"/>
      <c r="CW230" s="107"/>
      <c r="CX230" s="107"/>
      <c r="CY230" s="107"/>
      <c r="CZ230" s="107"/>
      <c r="DA230" s="107"/>
      <c r="DB230" s="107"/>
      <c r="DC230" s="107"/>
      <c r="DD230" s="107"/>
      <c r="DE230" s="107"/>
      <c r="DF230" s="107"/>
      <c r="DG230" s="107"/>
      <c r="DH230" s="107"/>
      <c r="DI230" s="107"/>
      <c r="DJ230" s="107"/>
      <c r="DK230" s="107"/>
      <c r="DL230" s="107"/>
      <c r="DM230" s="107"/>
      <c r="DN230" s="107"/>
      <c r="DO230" s="107"/>
      <c r="DP230" s="107"/>
      <c r="DQ230" s="107"/>
      <c r="DR230" s="107"/>
      <c r="DS230" s="107"/>
      <c r="DT230" s="107"/>
      <c r="DU230" s="107"/>
      <c r="DV230" s="107"/>
      <c r="DW230" s="107"/>
      <c r="DX230" s="107"/>
      <c r="DY230" s="107"/>
      <c r="DZ230" s="107"/>
      <c r="EA230" s="107"/>
      <c r="EB230" s="107"/>
      <c r="EC230" s="107"/>
      <c r="ED230" s="105"/>
      <c r="EE230" s="107"/>
      <c r="EF230" s="109"/>
    </row>
    <row r="231" spans="1:136" ht="42" customHeight="1" x14ac:dyDescent="1.2">
      <c r="A231" s="95"/>
      <c r="B231" s="104"/>
      <c r="C231" s="105"/>
      <c r="D231" s="106"/>
      <c r="E231" s="107"/>
      <c r="F231" s="104"/>
      <c r="G231" s="105"/>
      <c r="H231" s="106"/>
      <c r="I231" s="107"/>
      <c r="J231" s="104"/>
      <c r="K231" s="105"/>
      <c r="L231" s="106"/>
      <c r="M231" s="107"/>
      <c r="N231" s="104"/>
      <c r="O231" s="105"/>
      <c r="P231" s="106"/>
      <c r="Q231" s="107"/>
      <c r="R231" s="104"/>
      <c r="S231" s="105"/>
      <c r="T231" s="106"/>
      <c r="U231" s="107"/>
      <c r="V231" s="104"/>
      <c r="W231" s="105"/>
      <c r="X231" s="106"/>
      <c r="Y231" s="107"/>
      <c r="Z231" s="104"/>
      <c r="AA231" s="105"/>
      <c r="AB231" s="106"/>
      <c r="AC231" s="107"/>
      <c r="AD231" s="104"/>
      <c r="AE231" s="105"/>
      <c r="AF231" s="106"/>
      <c r="AG231" s="107"/>
      <c r="AH231" s="104"/>
      <c r="AI231" s="105"/>
      <c r="AJ231" s="106"/>
      <c r="AK231" s="107"/>
      <c r="AL231" s="104"/>
      <c r="AM231" s="105"/>
      <c r="AN231" s="106"/>
      <c r="AO231" s="107"/>
      <c r="AP231" s="104"/>
      <c r="AQ231" s="105"/>
      <c r="AR231" s="106"/>
      <c r="AS231" s="107"/>
      <c r="AT231" s="104"/>
      <c r="AU231" s="105"/>
      <c r="AV231" s="106"/>
      <c r="AW231" s="107"/>
      <c r="AX231" s="104"/>
      <c r="AY231" s="105"/>
      <c r="AZ231" s="106"/>
      <c r="BA231" s="107"/>
      <c r="BB231" s="102"/>
      <c r="BC231" s="107"/>
      <c r="BD231" s="104"/>
      <c r="BE231" s="105"/>
      <c r="BF231" s="106"/>
      <c r="BG231" s="107"/>
      <c r="BH231" s="104"/>
      <c r="BI231" s="105"/>
      <c r="BJ231" s="106"/>
      <c r="BK231" s="107"/>
      <c r="BL231" s="104"/>
      <c r="BM231" s="105"/>
      <c r="BN231" s="106"/>
      <c r="BO231" s="107"/>
      <c r="BP231" s="104"/>
      <c r="BQ231" s="105"/>
      <c r="BR231" s="106"/>
      <c r="BS231" s="107"/>
      <c r="BT231" s="104"/>
      <c r="BU231" s="105"/>
      <c r="BV231" s="106"/>
      <c r="BW231" s="107"/>
      <c r="BX231" s="104"/>
      <c r="BY231" s="105"/>
      <c r="BZ231" s="106"/>
      <c r="CA231" s="107"/>
      <c r="CB231" s="104"/>
      <c r="CC231" s="105"/>
      <c r="CD231" s="106"/>
      <c r="CE231" s="107"/>
      <c r="CF231" s="102"/>
      <c r="CG231" s="107"/>
      <c r="CH231" s="104"/>
      <c r="CI231" s="105"/>
      <c r="CJ231" s="106"/>
      <c r="CK231" s="107"/>
      <c r="CL231" s="104"/>
      <c r="CM231" s="105"/>
      <c r="CN231" s="106"/>
      <c r="CO231" s="107"/>
      <c r="CP231" s="104"/>
      <c r="CQ231" s="105"/>
      <c r="CR231" s="106"/>
      <c r="CS231" s="107"/>
      <c r="CT231" s="104"/>
      <c r="CU231" s="105"/>
      <c r="CV231" s="106"/>
      <c r="CW231" s="107"/>
      <c r="CX231" s="104"/>
      <c r="CY231" s="105"/>
      <c r="CZ231" s="106"/>
      <c r="DA231" s="107"/>
      <c r="DB231" s="104"/>
      <c r="DC231" s="105"/>
      <c r="DD231" s="106"/>
      <c r="DE231" s="107"/>
      <c r="DF231" s="104"/>
      <c r="DG231" s="105"/>
      <c r="DH231" s="106"/>
      <c r="DI231" s="107"/>
      <c r="DJ231" s="104"/>
      <c r="DK231" s="105"/>
      <c r="DL231" s="106"/>
      <c r="DM231" s="107"/>
      <c r="DN231" s="104"/>
      <c r="DO231" s="105"/>
      <c r="DP231" s="106"/>
      <c r="DQ231" s="107"/>
      <c r="DR231" s="104"/>
      <c r="DS231" s="105"/>
      <c r="DT231" s="106"/>
      <c r="DU231" s="107"/>
      <c r="DV231" s="104"/>
      <c r="DW231" s="105"/>
      <c r="DX231" s="106"/>
      <c r="DY231" s="107"/>
      <c r="DZ231" s="104"/>
      <c r="EA231" s="105"/>
      <c r="EB231" s="106"/>
      <c r="EC231" s="107"/>
      <c r="ED231" s="104"/>
      <c r="EE231" s="105"/>
      <c r="EF231" s="106"/>
    </row>
    <row r="232" spans="1:136" ht="7.5" customHeight="1" x14ac:dyDescent="1.2">
      <c r="B232" s="108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  <c r="AA232" s="107"/>
      <c r="AB232" s="107"/>
      <c r="AC232" s="107"/>
      <c r="AD232" s="107"/>
      <c r="AE232" s="107"/>
      <c r="AF232" s="107"/>
      <c r="AG232" s="107"/>
      <c r="AH232" s="107"/>
      <c r="AI232" s="107"/>
      <c r="AJ232" s="107"/>
      <c r="AK232" s="107"/>
      <c r="AL232" s="107"/>
      <c r="AM232" s="107"/>
      <c r="AN232" s="107"/>
      <c r="AO232" s="107"/>
      <c r="AP232" s="107"/>
      <c r="AQ232" s="107"/>
      <c r="AR232" s="107"/>
      <c r="AS232" s="107"/>
      <c r="AT232" s="107"/>
      <c r="AU232" s="107"/>
      <c r="AV232" s="107"/>
      <c r="AW232" s="107"/>
      <c r="AX232" s="107"/>
      <c r="AY232" s="107"/>
      <c r="AZ232" s="107"/>
      <c r="BA232" s="107"/>
      <c r="BB232" s="107"/>
      <c r="BC232" s="107"/>
      <c r="BD232" s="107"/>
      <c r="BE232" s="107"/>
      <c r="BF232" s="107"/>
      <c r="BG232" s="107"/>
      <c r="BH232" s="107"/>
      <c r="BI232" s="107"/>
      <c r="BJ232" s="107"/>
      <c r="BK232" s="107"/>
      <c r="BL232" s="107"/>
      <c r="BM232" s="107"/>
      <c r="BN232" s="107"/>
      <c r="BO232" s="107"/>
      <c r="BP232" s="107"/>
      <c r="BQ232" s="107"/>
      <c r="BR232" s="107"/>
      <c r="BS232" s="107"/>
      <c r="BT232" s="107"/>
      <c r="BU232" s="107"/>
      <c r="BV232" s="107"/>
      <c r="BW232" s="107"/>
      <c r="BX232" s="107"/>
      <c r="BY232" s="107"/>
      <c r="BZ232" s="107"/>
      <c r="CA232" s="107"/>
      <c r="CB232" s="107"/>
      <c r="CC232" s="107"/>
      <c r="CD232" s="107"/>
      <c r="CE232" s="107"/>
      <c r="CF232" s="107"/>
      <c r="CG232" s="107"/>
      <c r="CH232" s="107"/>
      <c r="CI232" s="107"/>
      <c r="CJ232" s="107"/>
      <c r="CK232" s="107"/>
      <c r="CL232" s="107"/>
      <c r="CM232" s="107"/>
      <c r="CN232" s="107"/>
      <c r="CO232" s="107"/>
      <c r="CP232" s="107"/>
      <c r="CQ232" s="107"/>
      <c r="CR232" s="107"/>
      <c r="CS232" s="107"/>
      <c r="CT232" s="107"/>
      <c r="CU232" s="107"/>
      <c r="CV232" s="107"/>
      <c r="CW232" s="107"/>
      <c r="CX232" s="107"/>
      <c r="CY232" s="107"/>
      <c r="CZ232" s="107"/>
      <c r="DA232" s="107"/>
      <c r="DB232" s="107"/>
      <c r="DC232" s="107"/>
      <c r="DD232" s="107"/>
      <c r="DE232" s="107"/>
      <c r="DF232" s="107"/>
      <c r="DG232" s="107"/>
      <c r="DH232" s="107"/>
      <c r="DI232" s="107"/>
      <c r="DJ232" s="107"/>
      <c r="DK232" s="107"/>
      <c r="DL232" s="107"/>
      <c r="DM232" s="107"/>
      <c r="DN232" s="107"/>
      <c r="DO232" s="107"/>
      <c r="DP232" s="107"/>
      <c r="DQ232" s="107"/>
      <c r="DR232" s="107"/>
      <c r="DS232" s="107"/>
      <c r="DT232" s="107"/>
      <c r="DU232" s="107"/>
      <c r="DV232" s="107"/>
      <c r="DW232" s="107"/>
      <c r="DX232" s="107"/>
      <c r="DY232" s="107"/>
      <c r="DZ232" s="107"/>
      <c r="EA232" s="107"/>
      <c r="EB232" s="107"/>
      <c r="EC232" s="107"/>
      <c r="ED232" s="107"/>
      <c r="EE232" s="107"/>
      <c r="EF232" s="109"/>
    </row>
    <row r="233" spans="1:136" ht="42" customHeight="1" x14ac:dyDescent="1.2">
      <c r="A233" s="95"/>
      <c r="B233" s="102"/>
      <c r="C233" s="110"/>
      <c r="D233" s="104"/>
      <c r="E233" s="105"/>
      <c r="F233" s="106"/>
      <c r="G233" s="110"/>
      <c r="H233" s="104"/>
      <c r="I233" s="105"/>
      <c r="J233" s="106"/>
      <c r="K233" s="110"/>
      <c r="L233" s="104"/>
      <c r="M233" s="105"/>
      <c r="N233" s="106"/>
      <c r="O233" s="110"/>
      <c r="P233" s="104"/>
      <c r="Q233" s="105"/>
      <c r="R233" s="106"/>
      <c r="S233" s="110"/>
      <c r="T233" s="104"/>
      <c r="U233" s="105"/>
      <c r="V233" s="106"/>
      <c r="W233" s="110"/>
      <c r="X233" s="104"/>
      <c r="Y233" s="105"/>
      <c r="Z233" s="106"/>
      <c r="AA233" s="107"/>
      <c r="AB233" s="104"/>
      <c r="AC233" s="105"/>
      <c r="AD233" s="106"/>
      <c r="AE233" s="107"/>
      <c r="AF233" s="104"/>
      <c r="AG233" s="105"/>
      <c r="AH233" s="106"/>
      <c r="AI233" s="107"/>
      <c r="AJ233" s="104"/>
      <c r="AK233" s="105"/>
      <c r="AL233" s="106"/>
      <c r="AM233" s="107"/>
      <c r="AN233" s="104"/>
      <c r="AO233" s="105"/>
      <c r="AP233" s="106"/>
      <c r="AQ233" s="107"/>
      <c r="AR233" s="104"/>
      <c r="AS233" s="105"/>
      <c r="AT233" s="106"/>
      <c r="AU233" s="107"/>
      <c r="AV233" s="104"/>
      <c r="AW233" s="105"/>
      <c r="AX233" s="106"/>
      <c r="AY233" s="107"/>
      <c r="AZ233" s="102"/>
      <c r="BA233" s="107"/>
      <c r="BB233" s="104"/>
      <c r="BC233" s="105"/>
      <c r="BD233" s="106"/>
      <c r="BE233" s="107"/>
      <c r="BF233" s="104"/>
      <c r="BG233" s="105"/>
      <c r="BH233" s="106"/>
      <c r="BI233" s="107"/>
      <c r="BJ233" s="104"/>
      <c r="BK233" s="105"/>
      <c r="BL233" s="106"/>
      <c r="BM233" s="107"/>
      <c r="BN233" s="104"/>
      <c r="BO233" s="105"/>
      <c r="BP233" s="106"/>
      <c r="BQ233" s="107"/>
      <c r="BR233" s="104"/>
      <c r="BS233" s="105"/>
      <c r="BT233" s="106"/>
      <c r="BU233" s="107"/>
      <c r="BV233" s="104"/>
      <c r="BW233" s="105"/>
      <c r="BX233" s="106"/>
      <c r="BY233" s="107"/>
      <c r="BZ233" s="104"/>
      <c r="CA233" s="105"/>
      <c r="CB233" s="106"/>
      <c r="CC233" s="107"/>
      <c r="CD233" s="102"/>
      <c r="CE233" s="107"/>
      <c r="CF233" s="104"/>
      <c r="CG233" s="105"/>
      <c r="CH233" s="106"/>
      <c r="CI233" s="107"/>
      <c r="CJ233" s="104"/>
      <c r="CK233" s="105"/>
      <c r="CL233" s="106"/>
      <c r="CM233" s="107"/>
      <c r="CN233" s="104"/>
      <c r="CO233" s="105"/>
      <c r="CP233" s="106"/>
      <c r="CQ233" s="107"/>
      <c r="CR233" s="104"/>
      <c r="CS233" s="105"/>
      <c r="CT233" s="106"/>
      <c r="CU233" s="107"/>
      <c r="CV233" s="104"/>
      <c r="CW233" s="105"/>
      <c r="CX233" s="106"/>
      <c r="CY233" s="107"/>
      <c r="CZ233" s="104"/>
      <c r="DA233" s="105"/>
      <c r="DB233" s="106"/>
      <c r="DC233" s="107"/>
      <c r="DD233" s="104"/>
      <c r="DE233" s="105"/>
      <c r="DF233" s="106"/>
      <c r="DG233" s="107"/>
      <c r="DH233" s="104"/>
      <c r="DI233" s="105"/>
      <c r="DJ233" s="106"/>
      <c r="DK233" s="107"/>
      <c r="DL233" s="104"/>
      <c r="DM233" s="105"/>
      <c r="DN233" s="106"/>
      <c r="DO233" s="107"/>
      <c r="DP233" s="104"/>
      <c r="DQ233" s="105"/>
      <c r="DR233" s="106"/>
      <c r="DS233" s="107"/>
      <c r="DT233" s="104"/>
      <c r="DU233" s="105"/>
      <c r="DV233" s="106"/>
      <c r="DW233" s="107"/>
      <c r="DX233" s="104"/>
      <c r="DY233" s="105"/>
      <c r="DZ233" s="106"/>
      <c r="EA233" s="107"/>
      <c r="EB233" s="104"/>
      <c r="EC233" s="105"/>
      <c r="ED233" s="106"/>
      <c r="EE233" s="110"/>
      <c r="EF233" s="102"/>
    </row>
    <row r="234" spans="1:136" ht="7.5" customHeight="1" x14ac:dyDescent="1.2">
      <c r="B234" s="108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107"/>
      <c r="AU234" s="107"/>
      <c r="AV234" s="107"/>
      <c r="AW234" s="107"/>
      <c r="AX234" s="107"/>
      <c r="AY234" s="107"/>
      <c r="AZ234" s="107"/>
      <c r="BA234" s="107"/>
      <c r="BB234" s="107"/>
      <c r="BC234" s="107"/>
      <c r="BD234" s="107"/>
      <c r="BE234" s="107"/>
      <c r="BF234" s="107"/>
      <c r="BG234" s="107"/>
      <c r="BH234" s="107"/>
      <c r="BI234" s="107"/>
      <c r="BJ234" s="107"/>
      <c r="BK234" s="107"/>
      <c r="BL234" s="107"/>
      <c r="BM234" s="107"/>
      <c r="BN234" s="107"/>
      <c r="BO234" s="107"/>
      <c r="BP234" s="107"/>
      <c r="BQ234" s="107"/>
      <c r="BR234" s="107"/>
      <c r="BS234" s="107"/>
      <c r="BT234" s="107"/>
      <c r="BU234" s="107"/>
      <c r="BV234" s="107"/>
      <c r="BW234" s="107"/>
      <c r="BX234" s="107"/>
      <c r="BY234" s="107"/>
      <c r="BZ234" s="107"/>
      <c r="CA234" s="107"/>
      <c r="CB234" s="107"/>
      <c r="CC234" s="107"/>
      <c r="CD234" s="107"/>
      <c r="CE234" s="107"/>
      <c r="CF234" s="107"/>
      <c r="CG234" s="107"/>
      <c r="CH234" s="107"/>
      <c r="CI234" s="107"/>
      <c r="CJ234" s="107"/>
      <c r="CK234" s="107"/>
      <c r="CL234" s="107"/>
      <c r="CM234" s="107"/>
      <c r="CN234" s="107"/>
      <c r="CO234" s="107"/>
      <c r="CP234" s="107"/>
      <c r="CQ234" s="107"/>
      <c r="CR234" s="107"/>
      <c r="CS234" s="107"/>
      <c r="CT234" s="107"/>
      <c r="CU234" s="107"/>
      <c r="CV234" s="107"/>
      <c r="CW234" s="107"/>
      <c r="CX234" s="107"/>
      <c r="CY234" s="107"/>
      <c r="CZ234" s="107"/>
      <c r="DA234" s="107"/>
      <c r="DB234" s="107"/>
      <c r="DC234" s="107"/>
      <c r="DD234" s="107"/>
      <c r="DE234" s="107"/>
      <c r="DF234" s="107"/>
      <c r="DG234" s="107"/>
      <c r="DH234" s="107"/>
      <c r="DI234" s="107"/>
      <c r="DJ234" s="107"/>
      <c r="DK234" s="107"/>
      <c r="DL234" s="107"/>
      <c r="DM234" s="107"/>
      <c r="DN234" s="107"/>
      <c r="DO234" s="107"/>
      <c r="DP234" s="107"/>
      <c r="DQ234" s="107"/>
      <c r="DR234" s="107"/>
      <c r="DS234" s="107"/>
      <c r="DT234" s="107"/>
      <c r="DU234" s="107"/>
      <c r="DV234" s="107"/>
      <c r="DW234" s="107"/>
      <c r="DX234" s="107"/>
      <c r="DY234" s="107"/>
      <c r="DZ234" s="107"/>
      <c r="EA234" s="107"/>
      <c r="EB234" s="107"/>
      <c r="EC234" s="107"/>
      <c r="ED234" s="105"/>
      <c r="EE234" s="107"/>
      <c r="EF234" s="109"/>
    </row>
    <row r="235" spans="1:136" ht="42" customHeight="1" x14ac:dyDescent="1.2">
      <c r="A235" s="95"/>
      <c r="B235" s="104"/>
      <c r="C235" s="105"/>
      <c r="D235" s="106"/>
      <c r="E235" s="107"/>
      <c r="F235" s="104"/>
      <c r="G235" s="105"/>
      <c r="H235" s="106"/>
      <c r="I235" s="107"/>
      <c r="J235" s="104"/>
      <c r="K235" s="105"/>
      <c r="L235" s="106"/>
      <c r="M235" s="107"/>
      <c r="N235" s="104"/>
      <c r="O235" s="105"/>
      <c r="P235" s="106"/>
      <c r="Q235" s="107"/>
      <c r="R235" s="104"/>
      <c r="S235" s="105"/>
      <c r="T235" s="106"/>
      <c r="U235" s="107"/>
      <c r="V235" s="104"/>
      <c r="W235" s="105"/>
      <c r="X235" s="106"/>
      <c r="Y235" s="107"/>
      <c r="Z235" s="104"/>
      <c r="AA235" s="105"/>
      <c r="AB235" s="106"/>
      <c r="AC235" s="107"/>
      <c r="AD235" s="104"/>
      <c r="AE235" s="105"/>
      <c r="AF235" s="106"/>
      <c r="AG235" s="107"/>
      <c r="AH235" s="104"/>
      <c r="AI235" s="105"/>
      <c r="AJ235" s="106"/>
      <c r="AK235" s="107"/>
      <c r="AL235" s="104"/>
      <c r="AM235" s="105"/>
      <c r="AN235" s="106"/>
      <c r="AO235" s="107"/>
      <c r="AP235" s="104"/>
      <c r="AQ235" s="105"/>
      <c r="AR235" s="106"/>
      <c r="AS235" s="107"/>
      <c r="AT235" s="104"/>
      <c r="AU235" s="105"/>
      <c r="AV235" s="106"/>
      <c r="AW235" s="107"/>
      <c r="AX235" s="104"/>
      <c r="AY235" s="105"/>
      <c r="AZ235" s="106"/>
      <c r="BA235" s="107"/>
      <c r="BB235" s="102"/>
      <c r="BC235" s="107"/>
      <c r="BD235" s="104"/>
      <c r="BE235" s="105"/>
      <c r="BF235" s="106"/>
      <c r="BG235" s="107"/>
      <c r="BH235" s="104"/>
      <c r="BI235" s="105"/>
      <c r="BJ235" s="106"/>
      <c r="BK235" s="107"/>
      <c r="BL235" s="104"/>
      <c r="BM235" s="105"/>
      <c r="BN235" s="106"/>
      <c r="BO235" s="107"/>
      <c r="BP235" s="104"/>
      <c r="BQ235" s="105"/>
      <c r="BR235" s="106"/>
      <c r="BS235" s="107"/>
      <c r="BT235" s="104"/>
      <c r="BU235" s="105"/>
      <c r="BV235" s="106"/>
      <c r="BW235" s="107"/>
      <c r="BX235" s="104"/>
      <c r="BY235" s="105"/>
      <c r="BZ235" s="106"/>
      <c r="CA235" s="107"/>
      <c r="CB235" s="104"/>
      <c r="CC235" s="105"/>
      <c r="CD235" s="106"/>
      <c r="CE235" s="107"/>
      <c r="CF235" s="102"/>
      <c r="CG235" s="107"/>
      <c r="CH235" s="104"/>
      <c r="CI235" s="105"/>
      <c r="CJ235" s="106"/>
      <c r="CK235" s="107"/>
      <c r="CL235" s="104"/>
      <c r="CM235" s="105"/>
      <c r="CN235" s="106"/>
      <c r="CO235" s="107"/>
      <c r="CP235" s="104"/>
      <c r="CQ235" s="105"/>
      <c r="CR235" s="106"/>
      <c r="CS235" s="107"/>
      <c r="CT235" s="104"/>
      <c r="CU235" s="105"/>
      <c r="CV235" s="106"/>
      <c r="CW235" s="107"/>
      <c r="CX235" s="104"/>
      <c r="CY235" s="105"/>
      <c r="CZ235" s="106"/>
      <c r="DA235" s="107"/>
      <c r="DB235" s="104"/>
      <c r="DC235" s="105"/>
      <c r="DD235" s="106"/>
      <c r="DE235" s="107"/>
      <c r="DF235" s="104"/>
      <c r="DG235" s="105"/>
      <c r="DH235" s="106"/>
      <c r="DI235" s="107"/>
      <c r="DJ235" s="104"/>
      <c r="DK235" s="105"/>
      <c r="DL235" s="106"/>
      <c r="DM235" s="107"/>
      <c r="DN235" s="104"/>
      <c r="DO235" s="105"/>
      <c r="DP235" s="106"/>
      <c r="DQ235" s="107"/>
      <c r="DR235" s="104"/>
      <c r="DS235" s="105"/>
      <c r="DT235" s="106"/>
      <c r="DU235" s="107"/>
      <c r="DV235" s="104"/>
      <c r="DW235" s="105"/>
      <c r="DX235" s="106"/>
      <c r="DY235" s="107"/>
      <c r="DZ235" s="104"/>
      <c r="EA235" s="105"/>
      <c r="EB235" s="106"/>
      <c r="EC235" s="107"/>
      <c r="ED235" s="104"/>
      <c r="EE235" s="105"/>
      <c r="EF235" s="106"/>
    </row>
    <row r="236" spans="1:136" ht="7.5" customHeight="1" x14ac:dyDescent="1.2">
      <c r="B236" s="108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  <c r="BA236" s="107"/>
      <c r="BB236" s="107"/>
      <c r="BC236" s="107"/>
      <c r="BD236" s="107"/>
      <c r="BE236" s="107"/>
      <c r="BF236" s="107"/>
      <c r="BG236" s="107"/>
      <c r="BH236" s="107"/>
      <c r="BI236" s="107"/>
      <c r="BJ236" s="107"/>
      <c r="BK236" s="107"/>
      <c r="BL236" s="107"/>
      <c r="BM236" s="107"/>
      <c r="BN236" s="107"/>
      <c r="BO236" s="107"/>
      <c r="BP236" s="107"/>
      <c r="BQ236" s="107"/>
      <c r="BR236" s="107"/>
      <c r="BS236" s="107"/>
      <c r="BT236" s="107"/>
      <c r="BU236" s="107"/>
      <c r="BV236" s="107"/>
      <c r="BW236" s="107"/>
      <c r="BX236" s="107"/>
      <c r="BY236" s="107"/>
      <c r="BZ236" s="107"/>
      <c r="CA236" s="107"/>
      <c r="CB236" s="107"/>
      <c r="CC236" s="107"/>
      <c r="CD236" s="107"/>
      <c r="CE236" s="107"/>
      <c r="CF236" s="107"/>
      <c r="CG236" s="107"/>
      <c r="CH236" s="107"/>
      <c r="CI236" s="107"/>
      <c r="CJ236" s="107"/>
      <c r="CK236" s="107"/>
      <c r="CL236" s="107"/>
      <c r="CM236" s="107"/>
      <c r="CN236" s="107"/>
      <c r="CO236" s="107"/>
      <c r="CP236" s="107"/>
      <c r="CQ236" s="107"/>
      <c r="CR236" s="107"/>
      <c r="CS236" s="107"/>
      <c r="CT236" s="107"/>
      <c r="CU236" s="107"/>
      <c r="CV236" s="107"/>
      <c r="CW236" s="107"/>
      <c r="CX236" s="107"/>
      <c r="CY236" s="107"/>
      <c r="CZ236" s="107"/>
      <c r="DA236" s="107"/>
      <c r="DB236" s="107"/>
      <c r="DC236" s="107"/>
      <c r="DD236" s="107"/>
      <c r="DE236" s="107"/>
      <c r="DF236" s="107"/>
      <c r="DG236" s="107"/>
      <c r="DH236" s="107"/>
      <c r="DI236" s="107"/>
      <c r="DJ236" s="107"/>
      <c r="DK236" s="107"/>
      <c r="DL236" s="107"/>
      <c r="DM236" s="107"/>
      <c r="DN236" s="107"/>
      <c r="DO236" s="107"/>
      <c r="DP236" s="107"/>
      <c r="DQ236" s="107"/>
      <c r="DR236" s="107"/>
      <c r="DS236" s="107"/>
      <c r="DT236" s="107"/>
      <c r="DU236" s="107"/>
      <c r="DV236" s="107"/>
      <c r="DW236" s="107"/>
      <c r="DX236" s="107"/>
      <c r="DY236" s="107"/>
      <c r="DZ236" s="107"/>
      <c r="EA236" s="107"/>
      <c r="EB236" s="107"/>
      <c r="EC236" s="107"/>
      <c r="ED236" s="107"/>
      <c r="EE236" s="107"/>
      <c r="EF236" s="109"/>
    </row>
    <row r="237" spans="1:136" ht="42" customHeight="1" x14ac:dyDescent="1.2">
      <c r="A237" s="95"/>
      <c r="B237" s="102"/>
      <c r="C237" s="110"/>
      <c r="D237" s="104"/>
      <c r="E237" s="105"/>
      <c r="F237" s="106"/>
      <c r="G237" s="110"/>
      <c r="H237" s="104"/>
      <c r="I237" s="105"/>
      <c r="J237" s="106"/>
      <c r="K237" s="110"/>
      <c r="L237" s="104"/>
      <c r="M237" s="105"/>
      <c r="N237" s="106"/>
      <c r="O237" s="110"/>
      <c r="P237" s="104"/>
      <c r="Q237" s="105"/>
      <c r="R237" s="106"/>
      <c r="S237" s="110"/>
      <c r="T237" s="104"/>
      <c r="U237" s="105"/>
      <c r="V237" s="106"/>
      <c r="W237" s="110"/>
      <c r="X237" s="104"/>
      <c r="Y237" s="105"/>
      <c r="Z237" s="106"/>
      <c r="AA237" s="107"/>
      <c r="AB237" s="104"/>
      <c r="AC237" s="105"/>
      <c r="AD237" s="106"/>
      <c r="AE237" s="107"/>
      <c r="AF237" s="104"/>
      <c r="AG237" s="105"/>
      <c r="AH237" s="106"/>
      <c r="AI237" s="107"/>
      <c r="AJ237" s="104"/>
      <c r="AK237" s="105"/>
      <c r="AL237" s="106"/>
      <c r="AM237" s="107"/>
      <c r="AN237" s="104"/>
      <c r="AO237" s="105"/>
      <c r="AP237" s="106"/>
      <c r="AQ237" s="107"/>
      <c r="AR237" s="104"/>
      <c r="AS237" s="105"/>
      <c r="AT237" s="106"/>
      <c r="AU237" s="107"/>
      <c r="AV237" s="104"/>
      <c r="AW237" s="105"/>
      <c r="AX237" s="106"/>
      <c r="AY237" s="107"/>
      <c r="AZ237" s="104"/>
      <c r="BA237" s="105"/>
      <c r="BB237" s="106"/>
      <c r="BC237" s="107"/>
      <c r="BD237" s="102"/>
      <c r="BE237" s="107"/>
      <c r="BF237" s="104"/>
      <c r="BG237" s="105"/>
      <c r="BH237" s="106"/>
      <c r="BI237" s="107"/>
      <c r="BJ237" s="104"/>
      <c r="BK237" s="105"/>
      <c r="BL237" s="106"/>
      <c r="BM237" s="107"/>
      <c r="BN237" s="104"/>
      <c r="BO237" s="105"/>
      <c r="BP237" s="106"/>
      <c r="BQ237" s="107"/>
      <c r="BR237" s="104"/>
      <c r="BS237" s="105"/>
      <c r="BT237" s="106"/>
      <c r="BU237" s="107"/>
      <c r="BV237" s="104"/>
      <c r="BW237" s="105"/>
      <c r="BX237" s="106"/>
      <c r="BY237" s="107"/>
      <c r="BZ237" s="104"/>
      <c r="CA237" s="105"/>
      <c r="CB237" s="106"/>
      <c r="CC237" s="107"/>
      <c r="CD237" s="104"/>
      <c r="CE237" s="105"/>
      <c r="CF237" s="106"/>
      <c r="CG237" s="107"/>
      <c r="CH237" s="102"/>
      <c r="CI237" s="107"/>
      <c r="CJ237" s="104"/>
      <c r="CK237" s="105"/>
      <c r="CL237" s="106"/>
      <c r="CM237" s="107"/>
      <c r="CN237" s="104"/>
      <c r="CO237" s="105"/>
      <c r="CP237" s="106"/>
      <c r="CQ237" s="107"/>
      <c r="CR237" s="104"/>
      <c r="CS237" s="105"/>
      <c r="CT237" s="106"/>
      <c r="CU237" s="107"/>
      <c r="CV237" s="104"/>
      <c r="CW237" s="105"/>
      <c r="CX237" s="106"/>
      <c r="CY237" s="107"/>
      <c r="CZ237" s="104"/>
      <c r="DA237" s="105"/>
      <c r="DB237" s="106"/>
      <c r="DC237" s="107"/>
      <c r="DD237" s="104"/>
      <c r="DE237" s="105"/>
      <c r="DF237" s="106"/>
      <c r="DG237" s="107"/>
      <c r="DH237" s="104"/>
      <c r="DI237" s="105"/>
      <c r="DJ237" s="106"/>
      <c r="DK237" s="107"/>
      <c r="DL237" s="104"/>
      <c r="DM237" s="105"/>
      <c r="DN237" s="106"/>
      <c r="DO237" s="107"/>
      <c r="DP237" s="104"/>
      <c r="DQ237" s="105"/>
      <c r="DR237" s="106"/>
      <c r="DS237" s="107"/>
      <c r="DT237" s="104"/>
      <c r="DU237" s="105"/>
      <c r="DV237" s="106"/>
      <c r="DW237" s="107"/>
      <c r="DX237" s="104"/>
      <c r="DY237" s="105"/>
      <c r="DZ237" s="106"/>
      <c r="EA237" s="107"/>
      <c r="EB237" s="104"/>
      <c r="EC237" s="105"/>
      <c r="ED237" s="106"/>
      <c r="EE237" s="110"/>
      <c r="EF237" s="102"/>
    </row>
    <row r="238" spans="1:136" ht="7.5" customHeight="1" x14ac:dyDescent="1.2">
      <c r="B238" s="108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  <c r="AQ238" s="107"/>
      <c r="AR238" s="107"/>
      <c r="AS238" s="107"/>
      <c r="AT238" s="107"/>
      <c r="AU238" s="107"/>
      <c r="AV238" s="107"/>
      <c r="AW238" s="107"/>
      <c r="AX238" s="107"/>
      <c r="AY238" s="107"/>
      <c r="AZ238" s="107"/>
      <c r="BA238" s="107"/>
      <c r="BB238" s="107"/>
      <c r="BC238" s="107"/>
      <c r="BD238" s="107"/>
      <c r="BE238" s="107"/>
      <c r="BF238" s="107"/>
      <c r="BG238" s="107"/>
      <c r="BH238" s="107"/>
      <c r="BI238" s="107"/>
      <c r="BJ238" s="107"/>
      <c r="BK238" s="107"/>
      <c r="BL238" s="107"/>
      <c r="BM238" s="107"/>
      <c r="BN238" s="107"/>
      <c r="BO238" s="107"/>
      <c r="BP238" s="107"/>
      <c r="BQ238" s="107"/>
      <c r="BR238" s="107"/>
      <c r="BS238" s="107"/>
      <c r="BT238" s="107"/>
      <c r="BU238" s="107"/>
      <c r="BV238" s="107"/>
      <c r="BW238" s="107"/>
      <c r="BX238" s="107"/>
      <c r="BY238" s="107"/>
      <c r="BZ238" s="107"/>
      <c r="CA238" s="107"/>
      <c r="CB238" s="107"/>
      <c r="CC238" s="107"/>
      <c r="CD238" s="107"/>
      <c r="CE238" s="107"/>
      <c r="CF238" s="107"/>
      <c r="CG238" s="107"/>
      <c r="CH238" s="107"/>
      <c r="CI238" s="107"/>
      <c r="CJ238" s="107"/>
      <c r="CK238" s="107"/>
      <c r="CL238" s="107"/>
      <c r="CM238" s="107"/>
      <c r="CN238" s="107"/>
      <c r="CO238" s="107"/>
      <c r="CP238" s="107"/>
      <c r="CQ238" s="107"/>
      <c r="CR238" s="107"/>
      <c r="CS238" s="107"/>
      <c r="CT238" s="107"/>
      <c r="CU238" s="107"/>
      <c r="CV238" s="107"/>
      <c r="CW238" s="107"/>
      <c r="CX238" s="107"/>
      <c r="CY238" s="107"/>
      <c r="CZ238" s="107"/>
      <c r="DA238" s="107"/>
      <c r="DB238" s="107"/>
      <c r="DC238" s="107"/>
      <c r="DD238" s="107"/>
      <c r="DE238" s="107"/>
      <c r="DF238" s="107"/>
      <c r="DG238" s="107"/>
      <c r="DH238" s="107"/>
      <c r="DI238" s="107"/>
      <c r="DJ238" s="107"/>
      <c r="DK238" s="107"/>
      <c r="DL238" s="107"/>
      <c r="DM238" s="107"/>
      <c r="DN238" s="107"/>
      <c r="DO238" s="107"/>
      <c r="DP238" s="107"/>
      <c r="DQ238" s="107"/>
      <c r="DR238" s="107"/>
      <c r="DS238" s="107"/>
      <c r="DT238" s="107"/>
      <c r="DU238" s="107"/>
      <c r="DV238" s="107"/>
      <c r="DW238" s="107"/>
      <c r="DX238" s="107"/>
      <c r="DY238" s="107"/>
      <c r="DZ238" s="107"/>
      <c r="EA238" s="107"/>
      <c r="EB238" s="107"/>
      <c r="EC238" s="107"/>
      <c r="ED238" s="105"/>
      <c r="EE238" s="107"/>
      <c r="EF238" s="109"/>
    </row>
    <row r="239" spans="1:136" ht="42" customHeight="1" x14ac:dyDescent="1.2">
      <c r="A239" s="95"/>
      <c r="B239" s="104"/>
      <c r="C239" s="105"/>
      <c r="D239" s="106"/>
      <c r="E239" s="107"/>
      <c r="F239" s="104"/>
      <c r="G239" s="105"/>
      <c r="H239" s="106"/>
      <c r="I239" s="107"/>
      <c r="J239" s="104"/>
      <c r="K239" s="105"/>
      <c r="L239" s="106"/>
      <c r="M239" s="107"/>
      <c r="N239" s="104"/>
      <c r="O239" s="105"/>
      <c r="P239" s="106"/>
      <c r="Q239" s="107"/>
      <c r="R239" s="104"/>
      <c r="S239" s="105"/>
      <c r="T239" s="106"/>
      <c r="U239" s="107"/>
      <c r="V239" s="104"/>
      <c r="W239" s="105"/>
      <c r="X239" s="106"/>
      <c r="Y239" s="107"/>
      <c r="Z239" s="104"/>
      <c r="AA239" s="105"/>
      <c r="AB239" s="106"/>
      <c r="AC239" s="107"/>
      <c r="AD239" s="104"/>
      <c r="AE239" s="105"/>
      <c r="AF239" s="106"/>
      <c r="AG239" s="107"/>
      <c r="AH239" s="104"/>
      <c r="AI239" s="105"/>
      <c r="AJ239" s="106"/>
      <c r="AK239" s="107"/>
      <c r="AL239" s="104"/>
      <c r="AM239" s="105"/>
      <c r="AN239" s="106"/>
      <c r="AO239" s="107"/>
      <c r="AP239" s="104"/>
      <c r="AQ239" s="105"/>
      <c r="AR239" s="106"/>
      <c r="AS239" s="107"/>
      <c r="AT239" s="104"/>
      <c r="AU239" s="105"/>
      <c r="AV239" s="106"/>
      <c r="AW239" s="107"/>
      <c r="AX239" s="104"/>
      <c r="AY239" s="105"/>
      <c r="AZ239" s="106"/>
      <c r="BA239" s="107"/>
      <c r="BB239" s="102"/>
      <c r="BC239" s="107"/>
      <c r="BD239" s="104"/>
      <c r="BE239" s="105"/>
      <c r="BF239" s="106"/>
      <c r="BG239" s="107"/>
      <c r="BH239" s="104"/>
      <c r="BI239" s="105"/>
      <c r="BJ239" s="106"/>
      <c r="BK239" s="107"/>
      <c r="BL239" s="104"/>
      <c r="BM239" s="105"/>
      <c r="BN239" s="106"/>
      <c r="BO239" s="107"/>
      <c r="BP239" s="104"/>
      <c r="BQ239" s="105"/>
      <c r="BR239" s="106"/>
      <c r="BS239" s="107"/>
      <c r="BT239" s="104"/>
      <c r="BU239" s="105"/>
      <c r="BV239" s="106"/>
      <c r="BW239" s="107"/>
      <c r="BX239" s="104"/>
      <c r="BY239" s="105"/>
      <c r="BZ239" s="106"/>
      <c r="CA239" s="107"/>
      <c r="CB239" s="104"/>
      <c r="CC239" s="105"/>
      <c r="CD239" s="106"/>
      <c r="CE239" s="107"/>
      <c r="CF239" s="102"/>
      <c r="CG239" s="107"/>
      <c r="CH239" s="104"/>
      <c r="CI239" s="105"/>
      <c r="CJ239" s="106"/>
      <c r="CK239" s="107"/>
      <c r="CL239" s="104"/>
      <c r="CM239" s="105"/>
      <c r="CN239" s="106"/>
      <c r="CO239" s="107"/>
      <c r="CP239" s="104"/>
      <c r="CQ239" s="105"/>
      <c r="CR239" s="106"/>
      <c r="CS239" s="107"/>
      <c r="CT239" s="104"/>
      <c r="CU239" s="105"/>
      <c r="CV239" s="106"/>
      <c r="CW239" s="107"/>
      <c r="CX239" s="104"/>
      <c r="CY239" s="105"/>
      <c r="CZ239" s="106"/>
      <c r="DA239" s="107"/>
      <c r="DB239" s="104"/>
      <c r="DC239" s="105"/>
      <c r="DD239" s="106"/>
      <c r="DE239" s="107"/>
      <c r="DF239" s="104"/>
      <c r="DG239" s="105"/>
      <c r="DH239" s="106"/>
      <c r="DI239" s="107"/>
      <c r="DJ239" s="104"/>
      <c r="DK239" s="105"/>
      <c r="DL239" s="106"/>
      <c r="DM239" s="107"/>
      <c r="DN239" s="104"/>
      <c r="DO239" s="105"/>
      <c r="DP239" s="106"/>
      <c r="DQ239" s="107"/>
      <c r="DR239" s="104"/>
      <c r="DS239" s="105"/>
      <c r="DT239" s="106"/>
      <c r="DU239" s="107"/>
      <c r="DV239" s="104"/>
      <c r="DW239" s="105"/>
      <c r="DX239" s="106"/>
      <c r="DY239" s="107"/>
      <c r="DZ239" s="104"/>
      <c r="EA239" s="105"/>
      <c r="EB239" s="106"/>
      <c r="EC239" s="107"/>
      <c r="ED239" s="104"/>
      <c r="EE239" s="105"/>
      <c r="EF239" s="106"/>
    </row>
    <row r="240" spans="1:136" ht="7.5" customHeight="1" x14ac:dyDescent="1.2">
      <c r="B240" s="108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/>
      <c r="AT240" s="107"/>
      <c r="AU240" s="107"/>
      <c r="AV240" s="107"/>
      <c r="AW240" s="107"/>
      <c r="AX240" s="107"/>
      <c r="AY240" s="107"/>
      <c r="AZ240" s="107"/>
      <c r="BA240" s="107"/>
      <c r="BB240" s="107"/>
      <c r="BC240" s="107"/>
      <c r="BD240" s="107"/>
      <c r="BE240" s="107"/>
      <c r="BF240" s="107"/>
      <c r="BG240" s="107"/>
      <c r="BH240" s="107"/>
      <c r="BI240" s="107"/>
      <c r="BJ240" s="107"/>
      <c r="BK240" s="107"/>
      <c r="BL240" s="107"/>
      <c r="BM240" s="107"/>
      <c r="BN240" s="107"/>
      <c r="BO240" s="107"/>
      <c r="BP240" s="107"/>
      <c r="BQ240" s="107"/>
      <c r="BR240" s="107"/>
      <c r="BS240" s="107"/>
      <c r="BT240" s="107"/>
      <c r="BU240" s="107"/>
      <c r="BV240" s="107"/>
      <c r="BW240" s="107"/>
      <c r="BX240" s="107"/>
      <c r="BY240" s="107"/>
      <c r="BZ240" s="107"/>
      <c r="CA240" s="107"/>
      <c r="CB240" s="107"/>
      <c r="CC240" s="107"/>
      <c r="CD240" s="107"/>
      <c r="CE240" s="107"/>
      <c r="CF240" s="107"/>
      <c r="CG240" s="107"/>
      <c r="CH240" s="107"/>
      <c r="CI240" s="107"/>
      <c r="CJ240" s="107"/>
      <c r="CK240" s="107"/>
      <c r="CL240" s="107"/>
      <c r="CM240" s="107"/>
      <c r="CN240" s="107"/>
      <c r="CO240" s="107"/>
      <c r="CP240" s="107"/>
      <c r="CQ240" s="107"/>
      <c r="CR240" s="107"/>
      <c r="CS240" s="107"/>
      <c r="CT240" s="107"/>
      <c r="CU240" s="107"/>
      <c r="CV240" s="107"/>
      <c r="CW240" s="107"/>
      <c r="CX240" s="107"/>
      <c r="CY240" s="107"/>
      <c r="CZ240" s="107"/>
      <c r="DA240" s="107"/>
      <c r="DB240" s="107"/>
      <c r="DC240" s="107"/>
      <c r="DD240" s="107"/>
      <c r="DE240" s="107"/>
      <c r="DF240" s="107"/>
      <c r="DG240" s="107"/>
      <c r="DH240" s="107"/>
      <c r="DI240" s="107"/>
      <c r="DJ240" s="107"/>
      <c r="DK240" s="107"/>
      <c r="DL240" s="107"/>
      <c r="DM240" s="107"/>
      <c r="DN240" s="107"/>
      <c r="DO240" s="107"/>
      <c r="DP240" s="107"/>
      <c r="DQ240" s="107"/>
      <c r="DR240" s="107"/>
      <c r="DS240" s="107"/>
      <c r="DT240" s="107"/>
      <c r="DU240" s="107"/>
      <c r="DV240" s="107"/>
      <c r="DW240" s="107"/>
      <c r="DX240" s="107"/>
      <c r="DY240" s="107"/>
      <c r="DZ240" s="107"/>
      <c r="EA240" s="107"/>
      <c r="EB240" s="107"/>
      <c r="EC240" s="107"/>
      <c r="ED240" s="107"/>
      <c r="EE240" s="107"/>
      <c r="EF240" s="109"/>
    </row>
    <row r="241" spans="1:136" ht="42" customHeight="1" x14ac:dyDescent="1.2">
      <c r="A241" s="95"/>
      <c r="B241" s="102"/>
      <c r="C241" s="110"/>
      <c r="D241" s="104"/>
      <c r="E241" s="105"/>
      <c r="F241" s="106"/>
      <c r="G241" s="110"/>
      <c r="H241" s="104"/>
      <c r="I241" s="105"/>
      <c r="J241" s="106"/>
      <c r="K241" s="110"/>
      <c r="L241" s="104"/>
      <c r="M241" s="105"/>
      <c r="N241" s="106"/>
      <c r="O241" s="110"/>
      <c r="P241" s="104"/>
      <c r="Q241" s="105"/>
      <c r="R241" s="106"/>
      <c r="S241" s="110"/>
      <c r="T241" s="104"/>
      <c r="U241" s="105"/>
      <c r="V241" s="106"/>
      <c r="W241" s="110"/>
      <c r="X241" s="104"/>
      <c r="Y241" s="105"/>
      <c r="Z241" s="106"/>
      <c r="AA241" s="107"/>
      <c r="AB241" s="104"/>
      <c r="AC241" s="105"/>
      <c r="AD241" s="106"/>
      <c r="AE241" s="107"/>
      <c r="AF241" s="104"/>
      <c r="AG241" s="105"/>
      <c r="AH241" s="106"/>
      <c r="AI241" s="107"/>
      <c r="AJ241" s="104"/>
      <c r="AK241" s="105"/>
      <c r="AL241" s="106"/>
      <c r="AM241" s="107"/>
      <c r="AN241" s="104"/>
      <c r="AO241" s="105"/>
      <c r="AP241" s="106"/>
      <c r="AQ241" s="107"/>
      <c r="AR241" s="104"/>
      <c r="AS241" s="105"/>
      <c r="AT241" s="106"/>
      <c r="AU241" s="107"/>
      <c r="AV241" s="104"/>
      <c r="AW241" s="105"/>
      <c r="AX241" s="106"/>
      <c r="AY241" s="107"/>
      <c r="AZ241" s="102"/>
      <c r="BA241" s="107"/>
      <c r="BB241" s="104"/>
      <c r="BC241" s="105"/>
      <c r="BD241" s="106"/>
      <c r="BE241" s="107"/>
      <c r="BF241" s="104"/>
      <c r="BG241" s="105"/>
      <c r="BH241" s="106"/>
      <c r="BI241" s="107"/>
      <c r="BJ241" s="104"/>
      <c r="BK241" s="105"/>
      <c r="BL241" s="106"/>
      <c r="BM241" s="107"/>
      <c r="BN241" s="104"/>
      <c r="BO241" s="105"/>
      <c r="BP241" s="106"/>
      <c r="BQ241" s="107"/>
      <c r="BR241" s="104"/>
      <c r="BS241" s="105"/>
      <c r="BT241" s="106"/>
      <c r="BU241" s="107"/>
      <c r="BV241" s="104"/>
      <c r="BW241" s="105"/>
      <c r="BX241" s="106"/>
      <c r="BY241" s="107"/>
      <c r="BZ241" s="104"/>
      <c r="CA241" s="105"/>
      <c r="CB241" s="106"/>
      <c r="CC241" s="107"/>
      <c r="CD241" s="102"/>
      <c r="CE241" s="107"/>
      <c r="CF241" s="104"/>
      <c r="CG241" s="105"/>
      <c r="CH241" s="106"/>
      <c r="CI241" s="107"/>
      <c r="CJ241" s="104"/>
      <c r="CK241" s="105"/>
      <c r="CL241" s="106"/>
      <c r="CM241" s="107"/>
      <c r="CN241" s="104"/>
      <c r="CO241" s="105"/>
      <c r="CP241" s="106"/>
      <c r="CQ241" s="107"/>
      <c r="CR241" s="104"/>
      <c r="CS241" s="105"/>
      <c r="CT241" s="106"/>
      <c r="CU241" s="107"/>
      <c r="CV241" s="104"/>
      <c r="CW241" s="105"/>
      <c r="CX241" s="106"/>
      <c r="CY241" s="107"/>
      <c r="CZ241" s="104"/>
      <c r="DA241" s="105"/>
      <c r="DB241" s="106"/>
      <c r="DC241" s="107"/>
      <c r="DD241" s="104"/>
      <c r="DE241" s="105"/>
      <c r="DF241" s="106"/>
      <c r="DG241" s="107"/>
      <c r="DH241" s="104"/>
      <c r="DI241" s="105"/>
      <c r="DJ241" s="106"/>
      <c r="DK241" s="107"/>
      <c r="DL241" s="104"/>
      <c r="DM241" s="105"/>
      <c r="DN241" s="106"/>
      <c r="DO241" s="107"/>
      <c r="DP241" s="104"/>
      <c r="DQ241" s="105"/>
      <c r="DR241" s="106"/>
      <c r="DS241" s="107"/>
      <c r="DT241" s="104"/>
      <c r="DU241" s="105"/>
      <c r="DV241" s="106"/>
      <c r="DW241" s="107"/>
      <c r="DX241" s="104"/>
      <c r="DY241" s="105"/>
      <c r="DZ241" s="106"/>
      <c r="EA241" s="107"/>
      <c r="EB241" s="104"/>
      <c r="EC241" s="105"/>
      <c r="ED241" s="106"/>
      <c r="EE241" s="110"/>
      <c r="EF241" s="102"/>
    </row>
    <row r="242" spans="1:136" ht="7.5" customHeight="1" x14ac:dyDescent="1.2">
      <c r="B242" s="108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  <c r="AQ242" s="107"/>
      <c r="AR242" s="107"/>
      <c r="AS242" s="107"/>
      <c r="AT242" s="107"/>
      <c r="AU242" s="107"/>
      <c r="AV242" s="107"/>
      <c r="AW242" s="107"/>
      <c r="AX242" s="107"/>
      <c r="AY242" s="107"/>
      <c r="AZ242" s="107"/>
      <c r="BA242" s="107"/>
      <c r="BB242" s="107"/>
      <c r="BC242" s="107"/>
      <c r="BD242" s="107"/>
      <c r="BE242" s="107"/>
      <c r="BF242" s="107"/>
      <c r="BG242" s="107"/>
      <c r="BH242" s="107"/>
      <c r="BI242" s="107"/>
      <c r="BJ242" s="107"/>
      <c r="BK242" s="107"/>
      <c r="BL242" s="107"/>
      <c r="BM242" s="107"/>
      <c r="BN242" s="107"/>
      <c r="BO242" s="107"/>
      <c r="BP242" s="107"/>
      <c r="BQ242" s="107"/>
      <c r="BR242" s="107"/>
      <c r="BS242" s="107"/>
      <c r="BT242" s="107"/>
      <c r="BU242" s="107"/>
      <c r="BV242" s="107"/>
      <c r="BW242" s="107"/>
      <c r="BX242" s="107"/>
      <c r="BY242" s="107"/>
      <c r="BZ242" s="107"/>
      <c r="CA242" s="107"/>
      <c r="CB242" s="107"/>
      <c r="CC242" s="107"/>
      <c r="CD242" s="107"/>
      <c r="CE242" s="107"/>
      <c r="CF242" s="107"/>
      <c r="CG242" s="107"/>
      <c r="CH242" s="107"/>
      <c r="CI242" s="107"/>
      <c r="CJ242" s="107"/>
      <c r="CK242" s="107"/>
      <c r="CL242" s="107"/>
      <c r="CM242" s="107"/>
      <c r="CN242" s="107"/>
      <c r="CO242" s="107"/>
      <c r="CP242" s="107"/>
      <c r="CQ242" s="107"/>
      <c r="CR242" s="107"/>
      <c r="CS242" s="107"/>
      <c r="CT242" s="107"/>
      <c r="CU242" s="107"/>
      <c r="CV242" s="107"/>
      <c r="CW242" s="107"/>
      <c r="CX242" s="107"/>
      <c r="CY242" s="107"/>
      <c r="CZ242" s="107"/>
      <c r="DA242" s="107"/>
      <c r="DB242" s="107"/>
      <c r="DC242" s="107"/>
      <c r="DD242" s="107"/>
      <c r="DE242" s="107"/>
      <c r="DF242" s="107"/>
      <c r="DG242" s="107"/>
      <c r="DH242" s="107"/>
      <c r="DI242" s="107"/>
      <c r="DJ242" s="107"/>
      <c r="DK242" s="107"/>
      <c r="DL242" s="107"/>
      <c r="DM242" s="107"/>
      <c r="DN242" s="107"/>
      <c r="DO242" s="107"/>
      <c r="DP242" s="107"/>
      <c r="DQ242" s="107"/>
      <c r="DR242" s="107"/>
      <c r="DS242" s="107"/>
      <c r="DT242" s="107"/>
      <c r="DU242" s="107"/>
      <c r="DV242" s="107"/>
      <c r="DW242" s="107"/>
      <c r="DX242" s="107"/>
      <c r="DY242" s="107"/>
      <c r="DZ242" s="107"/>
      <c r="EA242" s="107"/>
      <c r="EB242" s="107"/>
      <c r="EC242" s="107"/>
      <c r="ED242" s="105"/>
      <c r="EE242" s="107"/>
      <c r="EF242" s="109"/>
    </row>
    <row r="243" spans="1:136" ht="42" customHeight="1" x14ac:dyDescent="1.2">
      <c r="A243" s="95"/>
      <c r="B243" s="104"/>
      <c r="C243" s="105"/>
      <c r="D243" s="106"/>
      <c r="E243" s="107"/>
      <c r="F243" s="104"/>
      <c r="G243" s="105"/>
      <c r="H243" s="106"/>
      <c r="I243" s="107"/>
      <c r="J243" s="104"/>
      <c r="K243" s="105"/>
      <c r="L243" s="106"/>
      <c r="M243" s="107"/>
      <c r="N243" s="104"/>
      <c r="O243" s="105"/>
      <c r="P243" s="106"/>
      <c r="Q243" s="107"/>
      <c r="R243" s="104"/>
      <c r="S243" s="105"/>
      <c r="T243" s="106"/>
      <c r="U243" s="107"/>
      <c r="V243" s="104"/>
      <c r="W243" s="105"/>
      <c r="X243" s="106"/>
      <c r="Y243" s="107"/>
      <c r="Z243" s="104"/>
      <c r="AA243" s="105"/>
      <c r="AB243" s="106"/>
      <c r="AC243" s="107"/>
      <c r="AD243" s="104"/>
      <c r="AE243" s="105"/>
      <c r="AF243" s="106"/>
      <c r="AG243" s="107"/>
      <c r="AH243" s="104"/>
      <c r="AI243" s="105"/>
      <c r="AJ243" s="106"/>
      <c r="AK243" s="107"/>
      <c r="AL243" s="104"/>
      <c r="AM243" s="105"/>
      <c r="AN243" s="106"/>
      <c r="AO243" s="107"/>
      <c r="AP243" s="104"/>
      <c r="AQ243" s="105"/>
      <c r="AR243" s="106"/>
      <c r="AS243" s="107"/>
      <c r="AT243" s="104"/>
      <c r="AU243" s="105"/>
      <c r="AV243" s="106"/>
      <c r="AW243" s="107"/>
      <c r="AX243" s="104"/>
      <c r="AY243" s="105"/>
      <c r="AZ243" s="106"/>
      <c r="BA243" s="107"/>
      <c r="BB243" s="102"/>
      <c r="BC243" s="107"/>
      <c r="BD243" s="104"/>
      <c r="BE243" s="105"/>
      <c r="BF243" s="106"/>
      <c r="BG243" s="107"/>
      <c r="BH243" s="104"/>
      <c r="BI243" s="105"/>
      <c r="BJ243" s="106"/>
      <c r="BK243" s="107"/>
      <c r="BL243" s="104"/>
      <c r="BM243" s="105"/>
      <c r="BN243" s="106"/>
      <c r="BO243" s="107"/>
      <c r="BP243" s="104"/>
      <c r="BQ243" s="105"/>
      <c r="BR243" s="106"/>
      <c r="BS243" s="107"/>
      <c r="BT243" s="104"/>
      <c r="BU243" s="105"/>
      <c r="BV243" s="106"/>
      <c r="BW243" s="107"/>
      <c r="BX243" s="104"/>
      <c r="BY243" s="105"/>
      <c r="BZ243" s="106"/>
      <c r="CA243" s="107"/>
      <c r="CB243" s="104"/>
      <c r="CC243" s="105"/>
      <c r="CD243" s="106"/>
      <c r="CE243" s="107"/>
      <c r="CF243" s="102"/>
      <c r="CG243" s="107"/>
      <c r="CH243" s="104"/>
      <c r="CI243" s="105"/>
      <c r="CJ243" s="106"/>
      <c r="CK243" s="107"/>
      <c r="CL243" s="104"/>
      <c r="CM243" s="105"/>
      <c r="CN243" s="106"/>
      <c r="CO243" s="107"/>
      <c r="CP243" s="104"/>
      <c r="CQ243" s="105"/>
      <c r="CR243" s="106"/>
      <c r="CS243" s="107"/>
      <c r="CT243" s="104"/>
      <c r="CU243" s="105"/>
      <c r="CV243" s="106"/>
      <c r="CW243" s="107"/>
      <c r="CX243" s="104"/>
      <c r="CY243" s="105"/>
      <c r="CZ243" s="106"/>
      <c r="DA243" s="107"/>
      <c r="DB243" s="104"/>
      <c r="DC243" s="105"/>
      <c r="DD243" s="106"/>
      <c r="DE243" s="107"/>
      <c r="DF243" s="104"/>
      <c r="DG243" s="105"/>
      <c r="DH243" s="106"/>
      <c r="DI243" s="107"/>
      <c r="DJ243" s="104"/>
      <c r="DK243" s="105"/>
      <c r="DL243" s="106"/>
      <c r="DM243" s="107"/>
      <c r="DN243" s="104"/>
      <c r="DO243" s="105"/>
      <c r="DP243" s="106"/>
      <c r="DQ243" s="107"/>
      <c r="DR243" s="104"/>
      <c r="DS243" s="105"/>
      <c r="DT243" s="106"/>
      <c r="DU243" s="107"/>
      <c r="DV243" s="104"/>
      <c r="DW243" s="105"/>
      <c r="DX243" s="106"/>
      <c r="DY243" s="107"/>
      <c r="DZ243" s="104"/>
      <c r="EA243" s="105"/>
      <c r="EB243" s="106"/>
      <c r="EC243" s="107"/>
      <c r="ED243" s="104"/>
      <c r="EE243" s="105"/>
      <c r="EF243" s="106"/>
    </row>
    <row r="244" spans="1:136" ht="7.5" customHeight="1" x14ac:dyDescent="1.2">
      <c r="B244" s="108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  <c r="AE244" s="107"/>
      <c r="AF244" s="107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  <c r="AQ244" s="107"/>
      <c r="AR244" s="107"/>
      <c r="AS244" s="107"/>
      <c r="AT244" s="107"/>
      <c r="AU244" s="107"/>
      <c r="AV244" s="107"/>
      <c r="AW244" s="107"/>
      <c r="AX244" s="107"/>
      <c r="AY244" s="107"/>
      <c r="AZ244" s="107"/>
      <c r="BA244" s="107"/>
      <c r="BB244" s="107"/>
      <c r="BC244" s="107"/>
      <c r="BD244" s="107"/>
      <c r="BE244" s="107"/>
      <c r="BF244" s="107"/>
      <c r="BG244" s="107"/>
      <c r="BH244" s="107"/>
      <c r="BI244" s="107"/>
      <c r="BJ244" s="107"/>
      <c r="BK244" s="107"/>
      <c r="BL244" s="107"/>
      <c r="BM244" s="107"/>
      <c r="BN244" s="107"/>
      <c r="BO244" s="107"/>
      <c r="BP244" s="107"/>
      <c r="BQ244" s="107"/>
      <c r="BR244" s="107"/>
      <c r="BS244" s="107"/>
      <c r="BT244" s="107"/>
      <c r="BU244" s="107"/>
      <c r="BV244" s="107"/>
      <c r="BW244" s="107"/>
      <c r="BX244" s="107"/>
      <c r="BY244" s="107"/>
      <c r="BZ244" s="107"/>
      <c r="CA244" s="107"/>
      <c r="CB244" s="107"/>
      <c r="CC244" s="107"/>
      <c r="CD244" s="107"/>
      <c r="CE244" s="107"/>
      <c r="CF244" s="107"/>
      <c r="CG244" s="107"/>
      <c r="CH244" s="107"/>
      <c r="CI244" s="107"/>
      <c r="CJ244" s="107"/>
      <c r="CK244" s="107"/>
      <c r="CL244" s="107"/>
      <c r="CM244" s="107"/>
      <c r="CN244" s="107"/>
      <c r="CO244" s="107"/>
      <c r="CP244" s="107"/>
      <c r="CQ244" s="107"/>
      <c r="CR244" s="107"/>
      <c r="CS244" s="107"/>
      <c r="CT244" s="107"/>
      <c r="CU244" s="107"/>
      <c r="CV244" s="107"/>
      <c r="CW244" s="107"/>
      <c r="CX244" s="107"/>
      <c r="CY244" s="107"/>
      <c r="CZ244" s="107"/>
      <c r="DA244" s="107"/>
      <c r="DB244" s="107"/>
      <c r="DC244" s="107"/>
      <c r="DD244" s="107"/>
      <c r="DE244" s="107"/>
      <c r="DF244" s="107"/>
      <c r="DG244" s="107"/>
      <c r="DH244" s="107"/>
      <c r="DI244" s="107"/>
      <c r="DJ244" s="107"/>
      <c r="DK244" s="107"/>
      <c r="DL244" s="107"/>
      <c r="DM244" s="107"/>
      <c r="DN244" s="107"/>
      <c r="DO244" s="107"/>
      <c r="DP244" s="107"/>
      <c r="DQ244" s="107"/>
      <c r="DR244" s="107"/>
      <c r="DS244" s="107"/>
      <c r="DT244" s="107"/>
      <c r="DU244" s="107"/>
      <c r="DV244" s="107"/>
      <c r="DW244" s="107"/>
      <c r="DX244" s="107"/>
      <c r="DY244" s="107"/>
      <c r="DZ244" s="107"/>
      <c r="EA244" s="107"/>
      <c r="EB244" s="107"/>
      <c r="EC244" s="107"/>
      <c r="ED244" s="107"/>
      <c r="EE244" s="107"/>
      <c r="EF244" s="109"/>
    </row>
    <row r="245" spans="1:136" ht="42" customHeight="1" x14ac:dyDescent="1.2">
      <c r="A245" s="95"/>
      <c r="B245" s="102"/>
      <c r="C245" s="110"/>
      <c r="D245" s="104"/>
      <c r="E245" s="105"/>
      <c r="F245" s="106"/>
      <c r="G245" s="110"/>
      <c r="H245" s="104"/>
      <c r="I245" s="105"/>
      <c r="J245" s="106"/>
      <c r="K245" s="110"/>
      <c r="L245" s="104"/>
      <c r="M245" s="105"/>
      <c r="N245" s="106"/>
      <c r="O245" s="110"/>
      <c r="P245" s="104"/>
      <c r="Q245" s="105"/>
      <c r="R245" s="106"/>
      <c r="S245" s="110"/>
      <c r="T245" s="104"/>
      <c r="U245" s="105"/>
      <c r="V245" s="106"/>
      <c r="W245" s="110"/>
      <c r="X245" s="104"/>
      <c r="Y245" s="105"/>
      <c r="Z245" s="106"/>
      <c r="AA245" s="107"/>
      <c r="AB245" s="104"/>
      <c r="AC245" s="105"/>
      <c r="AD245" s="106"/>
      <c r="AE245" s="107"/>
      <c r="AF245" s="104"/>
      <c r="AG245" s="105"/>
      <c r="AH245" s="106"/>
      <c r="AI245" s="107"/>
      <c r="AJ245" s="104"/>
      <c r="AK245" s="105"/>
      <c r="AL245" s="106"/>
      <c r="AM245" s="107"/>
      <c r="AN245" s="104"/>
      <c r="AO245" s="105"/>
      <c r="AP245" s="106"/>
      <c r="AQ245" s="107"/>
      <c r="AR245" s="104"/>
      <c r="AS245" s="105"/>
      <c r="AT245" s="106"/>
      <c r="AU245" s="107"/>
      <c r="AV245" s="104"/>
      <c r="AW245" s="105"/>
      <c r="AX245" s="106"/>
      <c r="AY245" s="107"/>
      <c r="AZ245" s="104"/>
      <c r="BA245" s="105"/>
      <c r="BB245" s="106"/>
      <c r="BC245" s="107"/>
      <c r="BD245" s="102"/>
      <c r="BE245" s="107"/>
      <c r="BF245" s="104"/>
      <c r="BG245" s="105"/>
      <c r="BH245" s="106"/>
      <c r="BI245" s="107"/>
      <c r="BJ245" s="104"/>
      <c r="BK245" s="105"/>
      <c r="BL245" s="106"/>
      <c r="BM245" s="107"/>
      <c r="BN245" s="104"/>
      <c r="BO245" s="105"/>
      <c r="BP245" s="106"/>
      <c r="BQ245" s="107"/>
      <c r="BR245" s="104"/>
      <c r="BS245" s="105"/>
      <c r="BT245" s="106"/>
      <c r="BU245" s="107"/>
      <c r="BV245" s="104"/>
      <c r="BW245" s="105"/>
      <c r="BX245" s="106"/>
      <c r="BY245" s="107"/>
      <c r="BZ245" s="104"/>
      <c r="CA245" s="105"/>
      <c r="CB245" s="106"/>
      <c r="CC245" s="107"/>
      <c r="CD245" s="104"/>
      <c r="CE245" s="105"/>
      <c r="CF245" s="106"/>
      <c r="CG245" s="107"/>
      <c r="CH245" s="102"/>
      <c r="CI245" s="107"/>
      <c r="CJ245" s="104"/>
      <c r="CK245" s="105"/>
      <c r="CL245" s="106"/>
      <c r="CM245" s="107"/>
      <c r="CN245" s="104"/>
      <c r="CO245" s="105"/>
      <c r="CP245" s="106"/>
      <c r="CQ245" s="107"/>
      <c r="CR245" s="104"/>
      <c r="CS245" s="105"/>
      <c r="CT245" s="106"/>
      <c r="CU245" s="107"/>
      <c r="CV245" s="104"/>
      <c r="CW245" s="105"/>
      <c r="CX245" s="106"/>
      <c r="CY245" s="107"/>
      <c r="CZ245" s="104"/>
      <c r="DA245" s="105"/>
      <c r="DB245" s="106"/>
      <c r="DC245" s="107"/>
      <c r="DD245" s="104"/>
      <c r="DE245" s="105"/>
      <c r="DF245" s="106"/>
      <c r="DG245" s="107"/>
      <c r="DH245" s="104"/>
      <c r="DI245" s="105"/>
      <c r="DJ245" s="106"/>
      <c r="DK245" s="107"/>
      <c r="DL245" s="104"/>
      <c r="DM245" s="105"/>
      <c r="DN245" s="106"/>
      <c r="DO245" s="107"/>
      <c r="DP245" s="104"/>
      <c r="DQ245" s="105"/>
      <c r="DR245" s="106"/>
      <c r="DS245" s="107"/>
      <c r="DT245" s="104"/>
      <c r="DU245" s="105"/>
      <c r="DV245" s="106"/>
      <c r="DW245" s="107"/>
      <c r="DX245" s="104"/>
      <c r="DY245" s="105"/>
      <c r="DZ245" s="106"/>
      <c r="EA245" s="107"/>
      <c r="EB245" s="104"/>
      <c r="EC245" s="105"/>
      <c r="ED245" s="106"/>
      <c r="EE245" s="110"/>
      <c r="EF245" s="102"/>
    </row>
    <row r="246" spans="1:136" ht="7.5" customHeight="1" x14ac:dyDescent="1.2">
      <c r="B246" s="108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  <c r="AA246" s="107"/>
      <c r="AB246" s="107"/>
      <c r="AC246" s="107"/>
      <c r="AD246" s="107"/>
      <c r="AE246" s="107"/>
      <c r="AF246" s="107"/>
      <c r="AG246" s="107"/>
      <c r="AH246" s="107"/>
      <c r="AI246" s="107"/>
      <c r="AJ246" s="107"/>
      <c r="AK246" s="107"/>
      <c r="AL246" s="107"/>
      <c r="AM246" s="107"/>
      <c r="AN246" s="107"/>
      <c r="AO246" s="107"/>
      <c r="AP246" s="107"/>
      <c r="AQ246" s="107"/>
      <c r="AR246" s="107"/>
      <c r="AS246" s="107"/>
      <c r="AT246" s="107"/>
      <c r="AU246" s="107"/>
      <c r="AV246" s="107"/>
      <c r="AW246" s="107"/>
      <c r="AX246" s="107"/>
      <c r="AY246" s="107"/>
      <c r="AZ246" s="107"/>
      <c r="BA246" s="107"/>
      <c r="BB246" s="107"/>
      <c r="BC246" s="107"/>
      <c r="BD246" s="107"/>
      <c r="BE246" s="107"/>
      <c r="BF246" s="107"/>
      <c r="BG246" s="107"/>
      <c r="BH246" s="107"/>
      <c r="BI246" s="107"/>
      <c r="BJ246" s="107"/>
      <c r="BK246" s="107"/>
      <c r="BL246" s="107"/>
      <c r="BM246" s="107"/>
      <c r="BN246" s="107"/>
      <c r="BO246" s="107"/>
      <c r="BP246" s="107"/>
      <c r="BQ246" s="107"/>
      <c r="BR246" s="107"/>
      <c r="BS246" s="107"/>
      <c r="BT246" s="107"/>
      <c r="BU246" s="107"/>
      <c r="BV246" s="107"/>
      <c r="BW246" s="107"/>
      <c r="BX246" s="107"/>
      <c r="BY246" s="107"/>
      <c r="BZ246" s="107"/>
      <c r="CA246" s="107"/>
      <c r="CB246" s="107"/>
      <c r="CC246" s="107"/>
      <c r="CD246" s="107"/>
      <c r="CE246" s="107"/>
      <c r="CF246" s="107"/>
      <c r="CG246" s="107"/>
      <c r="CH246" s="107"/>
      <c r="CI246" s="107"/>
      <c r="CJ246" s="107"/>
      <c r="CK246" s="107"/>
      <c r="CL246" s="107"/>
      <c r="CM246" s="107"/>
      <c r="CN246" s="107"/>
      <c r="CO246" s="107"/>
      <c r="CP246" s="107"/>
      <c r="CQ246" s="107"/>
      <c r="CR246" s="107"/>
      <c r="CS246" s="107"/>
      <c r="CT246" s="107"/>
      <c r="CU246" s="107"/>
      <c r="CV246" s="107"/>
      <c r="CW246" s="107"/>
      <c r="CX246" s="107"/>
      <c r="CY246" s="107"/>
      <c r="CZ246" s="107"/>
      <c r="DA246" s="107"/>
      <c r="DB246" s="107"/>
      <c r="DC246" s="107"/>
      <c r="DD246" s="107"/>
      <c r="DE246" s="107"/>
      <c r="DF246" s="107"/>
      <c r="DG246" s="107"/>
      <c r="DH246" s="107"/>
      <c r="DI246" s="107"/>
      <c r="DJ246" s="107"/>
      <c r="DK246" s="107"/>
      <c r="DL246" s="107"/>
      <c r="DM246" s="107"/>
      <c r="DN246" s="107"/>
      <c r="DO246" s="107"/>
      <c r="DP246" s="107"/>
      <c r="DQ246" s="107"/>
      <c r="DR246" s="107"/>
      <c r="DS246" s="107"/>
      <c r="DT246" s="107"/>
      <c r="DU246" s="107"/>
      <c r="DV246" s="107"/>
      <c r="DW246" s="107"/>
      <c r="DX246" s="107"/>
      <c r="DY246" s="107"/>
      <c r="DZ246" s="107"/>
      <c r="EA246" s="107"/>
      <c r="EB246" s="107"/>
      <c r="EC246" s="107"/>
      <c r="ED246" s="105"/>
      <c r="EE246" s="107"/>
      <c r="EF246" s="109"/>
    </row>
    <row r="247" spans="1:136" ht="42" customHeight="1" x14ac:dyDescent="1.2">
      <c r="A247" s="95"/>
      <c r="B247" s="104"/>
      <c r="C247" s="105"/>
      <c r="D247" s="106"/>
      <c r="E247" s="107"/>
      <c r="F247" s="104"/>
      <c r="G247" s="105"/>
      <c r="H247" s="106"/>
      <c r="I247" s="107"/>
      <c r="J247" s="104"/>
      <c r="K247" s="105"/>
      <c r="L247" s="106"/>
      <c r="M247" s="107"/>
      <c r="N247" s="104"/>
      <c r="O247" s="105"/>
      <c r="P247" s="106"/>
      <c r="Q247" s="107"/>
      <c r="R247" s="104"/>
      <c r="S247" s="105"/>
      <c r="T247" s="106"/>
      <c r="U247" s="107"/>
      <c r="V247" s="104"/>
      <c r="W247" s="105"/>
      <c r="X247" s="106"/>
      <c r="Y247" s="107"/>
      <c r="Z247" s="104"/>
      <c r="AA247" s="105"/>
      <c r="AB247" s="106"/>
      <c r="AC247" s="107"/>
      <c r="AD247" s="104"/>
      <c r="AE247" s="105"/>
      <c r="AF247" s="106"/>
      <c r="AG247" s="107"/>
      <c r="AH247" s="104"/>
      <c r="AI247" s="105"/>
      <c r="AJ247" s="106"/>
      <c r="AK247" s="107"/>
      <c r="AL247" s="104"/>
      <c r="AM247" s="105"/>
      <c r="AN247" s="106"/>
      <c r="AO247" s="107"/>
      <c r="AP247" s="104"/>
      <c r="AQ247" s="105"/>
      <c r="AR247" s="106"/>
      <c r="AS247" s="107"/>
      <c r="AT247" s="104"/>
      <c r="AU247" s="105"/>
      <c r="AV247" s="106"/>
      <c r="AW247" s="107"/>
      <c r="AX247" s="104"/>
      <c r="AY247" s="105"/>
      <c r="AZ247" s="106"/>
      <c r="BA247" s="107"/>
      <c r="BB247" s="102"/>
      <c r="BC247" s="107"/>
      <c r="BD247" s="104"/>
      <c r="BE247" s="105"/>
      <c r="BF247" s="106"/>
      <c r="BG247" s="107"/>
      <c r="BH247" s="104"/>
      <c r="BI247" s="105"/>
      <c r="BJ247" s="106"/>
      <c r="BK247" s="107"/>
      <c r="BL247" s="104"/>
      <c r="BM247" s="105"/>
      <c r="BN247" s="106"/>
      <c r="BO247" s="107"/>
      <c r="BP247" s="104"/>
      <c r="BQ247" s="105"/>
      <c r="BR247" s="106"/>
      <c r="BS247" s="107"/>
      <c r="BT247" s="104"/>
      <c r="BU247" s="105"/>
      <c r="BV247" s="106"/>
      <c r="BW247" s="107"/>
      <c r="BX247" s="104"/>
      <c r="BY247" s="105"/>
      <c r="BZ247" s="106"/>
      <c r="CA247" s="107"/>
      <c r="CB247" s="104"/>
      <c r="CC247" s="105"/>
      <c r="CD247" s="106"/>
      <c r="CE247" s="107"/>
      <c r="CF247" s="102"/>
      <c r="CG247" s="107"/>
      <c r="CH247" s="104"/>
      <c r="CI247" s="105"/>
      <c r="CJ247" s="106"/>
      <c r="CK247" s="107"/>
      <c r="CL247" s="104"/>
      <c r="CM247" s="105"/>
      <c r="CN247" s="106"/>
      <c r="CO247" s="107"/>
      <c r="CP247" s="104"/>
      <c r="CQ247" s="105"/>
      <c r="CR247" s="106"/>
      <c r="CS247" s="107"/>
      <c r="CT247" s="104"/>
      <c r="CU247" s="105"/>
      <c r="CV247" s="106"/>
      <c r="CW247" s="107"/>
      <c r="CX247" s="104"/>
      <c r="CY247" s="105"/>
      <c r="CZ247" s="106"/>
      <c r="DA247" s="107"/>
      <c r="DB247" s="104"/>
      <c r="DC247" s="105"/>
      <c r="DD247" s="106"/>
      <c r="DE247" s="107"/>
      <c r="DF247" s="104"/>
      <c r="DG247" s="105"/>
      <c r="DH247" s="106"/>
      <c r="DI247" s="107"/>
      <c r="DJ247" s="104"/>
      <c r="DK247" s="105"/>
      <c r="DL247" s="106"/>
      <c r="DM247" s="107"/>
      <c r="DN247" s="104"/>
      <c r="DO247" s="105"/>
      <c r="DP247" s="106"/>
      <c r="DQ247" s="107"/>
      <c r="DR247" s="104"/>
      <c r="DS247" s="105"/>
      <c r="DT247" s="106"/>
      <c r="DU247" s="107"/>
      <c r="DV247" s="104"/>
      <c r="DW247" s="105"/>
      <c r="DX247" s="106"/>
      <c r="DY247" s="107"/>
      <c r="DZ247" s="104"/>
      <c r="EA247" s="105"/>
      <c r="EB247" s="106"/>
      <c r="EC247" s="107"/>
      <c r="ED247" s="104"/>
      <c r="EE247" s="105"/>
      <c r="EF247" s="106"/>
    </row>
    <row r="248" spans="1:136" ht="7.5" customHeight="1" x14ac:dyDescent="1.2">
      <c r="B248" s="108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07"/>
      <c r="AG248" s="107"/>
      <c r="AH248" s="107"/>
      <c r="AI248" s="107"/>
      <c r="AJ248" s="107"/>
      <c r="AK248" s="107"/>
      <c r="AL248" s="107"/>
      <c r="AM248" s="107"/>
      <c r="AN248" s="107"/>
      <c r="AO248" s="107"/>
      <c r="AP248" s="107"/>
      <c r="AQ248" s="107"/>
      <c r="AR248" s="107"/>
      <c r="AS248" s="107"/>
      <c r="AT248" s="107"/>
      <c r="AU248" s="107"/>
      <c r="AV248" s="107"/>
      <c r="AW248" s="107"/>
      <c r="AX248" s="107"/>
      <c r="AY248" s="107"/>
      <c r="AZ248" s="107"/>
      <c r="BA248" s="107"/>
      <c r="BB248" s="107"/>
      <c r="BC248" s="107"/>
      <c r="BD248" s="107"/>
      <c r="BE248" s="107"/>
      <c r="BF248" s="107"/>
      <c r="BG248" s="107"/>
      <c r="BH248" s="107"/>
      <c r="BI248" s="107"/>
      <c r="BJ248" s="107"/>
      <c r="BK248" s="107"/>
      <c r="BL248" s="107"/>
      <c r="BM248" s="107"/>
      <c r="BN248" s="107"/>
      <c r="BO248" s="107"/>
      <c r="BP248" s="107"/>
      <c r="BQ248" s="107"/>
      <c r="BR248" s="107"/>
      <c r="BS248" s="107"/>
      <c r="BT248" s="107"/>
      <c r="BU248" s="107"/>
      <c r="BV248" s="107"/>
      <c r="BW248" s="107"/>
      <c r="BX248" s="107"/>
      <c r="BY248" s="107"/>
      <c r="BZ248" s="107"/>
      <c r="CA248" s="107"/>
      <c r="CB248" s="107"/>
      <c r="CC248" s="107"/>
      <c r="CD248" s="107"/>
      <c r="CE248" s="107"/>
      <c r="CF248" s="107"/>
      <c r="CG248" s="107"/>
      <c r="CH248" s="107"/>
      <c r="CI248" s="107"/>
      <c r="CJ248" s="107"/>
      <c r="CK248" s="107"/>
      <c r="CL248" s="107"/>
      <c r="CM248" s="107"/>
      <c r="CN248" s="107"/>
      <c r="CO248" s="107"/>
      <c r="CP248" s="107"/>
      <c r="CQ248" s="107"/>
      <c r="CR248" s="107"/>
      <c r="CS248" s="107"/>
      <c r="CT248" s="107"/>
      <c r="CU248" s="107"/>
      <c r="CV248" s="107"/>
      <c r="CW248" s="107"/>
      <c r="CX248" s="107"/>
      <c r="CY248" s="107"/>
      <c r="CZ248" s="107"/>
      <c r="DA248" s="107"/>
      <c r="DB248" s="107"/>
      <c r="DC248" s="107"/>
      <c r="DD248" s="107"/>
      <c r="DE248" s="107"/>
      <c r="DF248" s="107"/>
      <c r="DG248" s="107"/>
      <c r="DH248" s="107"/>
      <c r="DI248" s="107"/>
      <c r="DJ248" s="107"/>
      <c r="DK248" s="107"/>
      <c r="DL248" s="107"/>
      <c r="DM248" s="107"/>
      <c r="DN248" s="107"/>
      <c r="DO248" s="107"/>
      <c r="DP248" s="107"/>
      <c r="DQ248" s="107"/>
      <c r="DR248" s="107"/>
      <c r="DS248" s="107"/>
      <c r="DT248" s="107"/>
      <c r="DU248" s="107"/>
      <c r="DV248" s="107"/>
      <c r="DW248" s="107"/>
      <c r="DX248" s="107"/>
      <c r="DY248" s="107"/>
      <c r="DZ248" s="107"/>
      <c r="EA248" s="107"/>
      <c r="EB248" s="107"/>
      <c r="EC248" s="107"/>
      <c r="ED248" s="107"/>
      <c r="EE248" s="107"/>
      <c r="EF248" s="109"/>
    </row>
    <row r="249" spans="1:136" ht="42" customHeight="1" x14ac:dyDescent="1.2">
      <c r="A249" s="95"/>
      <c r="B249" s="102"/>
      <c r="C249" s="110"/>
      <c r="D249" s="104"/>
      <c r="E249" s="105"/>
      <c r="F249" s="106"/>
      <c r="G249" s="110"/>
      <c r="H249" s="104"/>
      <c r="I249" s="105"/>
      <c r="J249" s="106"/>
      <c r="K249" s="110"/>
      <c r="L249" s="104"/>
      <c r="M249" s="105"/>
      <c r="N249" s="106"/>
      <c r="O249" s="110"/>
      <c r="P249" s="104"/>
      <c r="Q249" s="105"/>
      <c r="R249" s="106"/>
      <c r="S249" s="110"/>
      <c r="T249" s="104"/>
      <c r="U249" s="105"/>
      <c r="V249" s="106"/>
      <c r="W249" s="110"/>
      <c r="X249" s="104"/>
      <c r="Y249" s="105"/>
      <c r="Z249" s="106"/>
      <c r="AA249" s="107"/>
      <c r="AB249" s="104"/>
      <c r="AC249" s="105"/>
      <c r="AD249" s="106"/>
      <c r="AE249" s="107"/>
      <c r="AF249" s="104"/>
      <c r="AG249" s="105"/>
      <c r="AH249" s="106"/>
      <c r="AI249" s="107"/>
      <c r="AJ249" s="104"/>
      <c r="AK249" s="105"/>
      <c r="AL249" s="106"/>
      <c r="AM249" s="107"/>
      <c r="AN249" s="104"/>
      <c r="AO249" s="105"/>
      <c r="AP249" s="106"/>
      <c r="AQ249" s="107"/>
      <c r="AR249" s="104"/>
      <c r="AS249" s="105"/>
      <c r="AT249" s="106"/>
      <c r="AU249" s="107"/>
      <c r="AV249" s="104"/>
      <c r="AW249" s="105"/>
      <c r="AX249" s="106"/>
      <c r="AY249" s="107"/>
      <c r="AZ249" s="102"/>
      <c r="BA249" s="107"/>
      <c r="BB249" s="104"/>
      <c r="BC249" s="105"/>
      <c r="BD249" s="106"/>
      <c r="BE249" s="107"/>
      <c r="BF249" s="104"/>
      <c r="BG249" s="105"/>
      <c r="BH249" s="106"/>
      <c r="BI249" s="107"/>
      <c r="BJ249" s="104"/>
      <c r="BK249" s="105"/>
      <c r="BL249" s="106"/>
      <c r="BM249" s="107"/>
      <c r="BN249" s="104"/>
      <c r="BO249" s="105"/>
      <c r="BP249" s="106"/>
      <c r="BQ249" s="107"/>
      <c r="BR249" s="104"/>
      <c r="BS249" s="105"/>
      <c r="BT249" s="106"/>
      <c r="BU249" s="107"/>
      <c r="BV249" s="104"/>
      <c r="BW249" s="105"/>
      <c r="BX249" s="106"/>
      <c r="BY249" s="107"/>
      <c r="BZ249" s="104"/>
      <c r="CA249" s="105"/>
      <c r="CB249" s="106"/>
      <c r="CC249" s="107"/>
      <c r="CD249" s="102"/>
      <c r="CE249" s="107"/>
      <c r="CF249" s="104"/>
      <c r="CG249" s="105"/>
      <c r="CH249" s="106"/>
      <c r="CI249" s="107"/>
      <c r="CJ249" s="104"/>
      <c r="CK249" s="105"/>
      <c r="CL249" s="106"/>
      <c r="CM249" s="107"/>
      <c r="CN249" s="104"/>
      <c r="CO249" s="105"/>
      <c r="CP249" s="106"/>
      <c r="CQ249" s="107"/>
      <c r="CR249" s="104"/>
      <c r="CS249" s="105"/>
      <c r="CT249" s="106"/>
      <c r="CU249" s="107"/>
      <c r="CV249" s="104"/>
      <c r="CW249" s="105"/>
      <c r="CX249" s="106"/>
      <c r="CY249" s="107"/>
      <c r="CZ249" s="104"/>
      <c r="DA249" s="105"/>
      <c r="DB249" s="106"/>
      <c r="DC249" s="107"/>
      <c r="DD249" s="104"/>
      <c r="DE249" s="105"/>
      <c r="DF249" s="106"/>
      <c r="DG249" s="107"/>
      <c r="DH249" s="104"/>
      <c r="DI249" s="105"/>
      <c r="DJ249" s="106"/>
      <c r="DK249" s="107"/>
      <c r="DL249" s="104"/>
      <c r="DM249" s="105"/>
      <c r="DN249" s="106"/>
      <c r="DO249" s="107"/>
      <c r="DP249" s="104"/>
      <c r="DQ249" s="105"/>
      <c r="DR249" s="106"/>
      <c r="DS249" s="107"/>
      <c r="DT249" s="104"/>
      <c r="DU249" s="105"/>
      <c r="DV249" s="106"/>
      <c r="DW249" s="107"/>
      <c r="DX249" s="104"/>
      <c r="DY249" s="105"/>
      <c r="DZ249" s="106"/>
      <c r="EA249" s="107"/>
      <c r="EB249" s="104"/>
      <c r="EC249" s="105"/>
      <c r="ED249" s="106"/>
      <c r="EE249" s="110"/>
      <c r="EF249" s="102"/>
    </row>
    <row r="250" spans="1:136" ht="7.5" customHeight="1" x14ac:dyDescent="1.2">
      <c r="B250" s="108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  <c r="AQ250" s="107"/>
      <c r="AR250" s="107"/>
      <c r="AS250" s="107"/>
      <c r="AT250" s="107"/>
      <c r="AU250" s="107"/>
      <c r="AV250" s="107"/>
      <c r="AW250" s="107"/>
      <c r="AX250" s="107"/>
      <c r="AY250" s="107"/>
      <c r="AZ250" s="107"/>
      <c r="BA250" s="107"/>
      <c r="BB250" s="107"/>
      <c r="BC250" s="107"/>
      <c r="BD250" s="107"/>
      <c r="BE250" s="107"/>
      <c r="BF250" s="107"/>
      <c r="BG250" s="107"/>
      <c r="BH250" s="107"/>
      <c r="BI250" s="107"/>
      <c r="BJ250" s="107"/>
      <c r="BK250" s="107"/>
      <c r="BL250" s="107"/>
      <c r="BM250" s="107"/>
      <c r="BN250" s="107"/>
      <c r="BO250" s="107"/>
      <c r="BP250" s="107"/>
      <c r="BQ250" s="107"/>
      <c r="BR250" s="107"/>
      <c r="BS250" s="107"/>
      <c r="BT250" s="107"/>
      <c r="BU250" s="107"/>
      <c r="BV250" s="107"/>
      <c r="BW250" s="107"/>
      <c r="BX250" s="107"/>
      <c r="BY250" s="107"/>
      <c r="BZ250" s="107"/>
      <c r="CA250" s="107"/>
      <c r="CB250" s="107"/>
      <c r="CC250" s="107"/>
      <c r="CD250" s="107"/>
      <c r="CE250" s="107"/>
      <c r="CF250" s="107"/>
      <c r="CG250" s="107"/>
      <c r="CH250" s="107"/>
      <c r="CI250" s="107"/>
      <c r="CJ250" s="107"/>
      <c r="CK250" s="107"/>
      <c r="CL250" s="107"/>
      <c r="CM250" s="107"/>
      <c r="CN250" s="107"/>
      <c r="CO250" s="107"/>
      <c r="CP250" s="107"/>
      <c r="CQ250" s="107"/>
      <c r="CR250" s="107"/>
      <c r="CS250" s="107"/>
      <c r="CT250" s="107"/>
      <c r="CU250" s="107"/>
      <c r="CV250" s="107"/>
      <c r="CW250" s="107"/>
      <c r="CX250" s="107"/>
      <c r="CY250" s="107"/>
      <c r="CZ250" s="107"/>
      <c r="DA250" s="107"/>
      <c r="DB250" s="107"/>
      <c r="DC250" s="107"/>
      <c r="DD250" s="107"/>
      <c r="DE250" s="107"/>
      <c r="DF250" s="107"/>
      <c r="DG250" s="107"/>
      <c r="DH250" s="107"/>
      <c r="DI250" s="107"/>
      <c r="DJ250" s="107"/>
      <c r="DK250" s="107"/>
      <c r="DL250" s="107"/>
      <c r="DM250" s="107"/>
      <c r="DN250" s="107"/>
      <c r="DO250" s="107"/>
      <c r="DP250" s="107"/>
      <c r="DQ250" s="107"/>
      <c r="DR250" s="107"/>
      <c r="DS250" s="107"/>
      <c r="DT250" s="107"/>
      <c r="DU250" s="107"/>
      <c r="DV250" s="107"/>
      <c r="DW250" s="107"/>
      <c r="DX250" s="107"/>
      <c r="DY250" s="107"/>
      <c r="DZ250" s="107"/>
      <c r="EA250" s="107"/>
      <c r="EB250" s="107"/>
      <c r="EC250" s="107"/>
      <c r="ED250" s="105"/>
      <c r="EE250" s="107"/>
      <c r="EF250" s="109"/>
    </row>
    <row r="251" spans="1:136" ht="42" customHeight="1" x14ac:dyDescent="1.2">
      <c r="A251" s="95"/>
      <c r="B251" s="104"/>
      <c r="C251" s="105"/>
      <c r="D251" s="106"/>
      <c r="E251" s="107"/>
      <c r="F251" s="104"/>
      <c r="G251" s="105"/>
      <c r="H251" s="106"/>
      <c r="I251" s="107"/>
      <c r="J251" s="104"/>
      <c r="K251" s="105"/>
      <c r="L251" s="106"/>
      <c r="M251" s="107"/>
      <c r="N251" s="104"/>
      <c r="O251" s="105"/>
      <c r="P251" s="106"/>
      <c r="Q251" s="107"/>
      <c r="R251" s="104"/>
      <c r="S251" s="105"/>
      <c r="T251" s="106"/>
      <c r="U251" s="107"/>
      <c r="V251" s="104"/>
      <c r="W251" s="105"/>
      <c r="X251" s="106"/>
      <c r="Y251" s="107"/>
      <c r="Z251" s="104"/>
      <c r="AA251" s="105"/>
      <c r="AB251" s="106"/>
      <c r="AC251" s="107"/>
      <c r="AD251" s="104"/>
      <c r="AE251" s="105"/>
      <c r="AF251" s="106"/>
      <c r="AG251" s="107"/>
      <c r="AH251" s="104"/>
      <c r="AI251" s="105"/>
      <c r="AJ251" s="106"/>
      <c r="AK251" s="107"/>
      <c r="AL251" s="104"/>
      <c r="AM251" s="105"/>
      <c r="AN251" s="106"/>
      <c r="AO251" s="107"/>
      <c r="AP251" s="104"/>
      <c r="AQ251" s="105"/>
      <c r="AR251" s="106"/>
      <c r="AS251" s="107"/>
      <c r="AT251" s="104"/>
      <c r="AU251" s="105"/>
      <c r="AV251" s="106"/>
      <c r="AW251" s="107"/>
      <c r="AX251" s="104"/>
      <c r="AY251" s="105"/>
      <c r="AZ251" s="106"/>
      <c r="BA251" s="107"/>
      <c r="BB251" s="102"/>
      <c r="BC251" s="107"/>
      <c r="BD251" s="104"/>
      <c r="BE251" s="105"/>
      <c r="BF251" s="106"/>
      <c r="BG251" s="107"/>
      <c r="BH251" s="104"/>
      <c r="BI251" s="105"/>
      <c r="BJ251" s="106"/>
      <c r="BK251" s="107"/>
      <c r="BL251" s="104"/>
      <c r="BM251" s="105"/>
      <c r="BN251" s="106"/>
      <c r="BO251" s="107"/>
      <c r="BP251" s="104"/>
      <c r="BQ251" s="105"/>
      <c r="BR251" s="106"/>
      <c r="BS251" s="107"/>
      <c r="BT251" s="104"/>
      <c r="BU251" s="105"/>
      <c r="BV251" s="106"/>
      <c r="BW251" s="107"/>
      <c r="BX251" s="104"/>
      <c r="BY251" s="105"/>
      <c r="BZ251" s="106"/>
      <c r="CA251" s="107"/>
      <c r="CB251" s="104"/>
      <c r="CC251" s="105"/>
      <c r="CD251" s="106"/>
      <c r="CE251" s="107"/>
      <c r="CF251" s="102"/>
      <c r="CG251" s="107"/>
      <c r="CH251" s="104"/>
      <c r="CI251" s="105"/>
      <c r="CJ251" s="106"/>
      <c r="CK251" s="107"/>
      <c r="CL251" s="104"/>
      <c r="CM251" s="105"/>
      <c r="CN251" s="106"/>
      <c r="CO251" s="107"/>
      <c r="CP251" s="104"/>
      <c r="CQ251" s="105"/>
      <c r="CR251" s="106"/>
      <c r="CS251" s="107"/>
      <c r="CT251" s="104"/>
      <c r="CU251" s="105"/>
      <c r="CV251" s="106"/>
      <c r="CW251" s="107"/>
      <c r="CX251" s="104"/>
      <c r="CY251" s="105"/>
      <c r="CZ251" s="106"/>
      <c r="DA251" s="107"/>
      <c r="DB251" s="104"/>
      <c r="DC251" s="105"/>
      <c r="DD251" s="106"/>
      <c r="DE251" s="107"/>
      <c r="DF251" s="104"/>
      <c r="DG251" s="105"/>
      <c r="DH251" s="106"/>
      <c r="DI251" s="107"/>
      <c r="DJ251" s="104"/>
      <c r="DK251" s="105"/>
      <c r="DL251" s="106"/>
      <c r="DM251" s="107"/>
      <c r="DN251" s="104"/>
      <c r="DO251" s="105"/>
      <c r="DP251" s="106"/>
      <c r="DQ251" s="107"/>
      <c r="DR251" s="104"/>
      <c r="DS251" s="105"/>
      <c r="DT251" s="106"/>
      <c r="DU251" s="107"/>
      <c r="DV251" s="104"/>
      <c r="DW251" s="105"/>
      <c r="DX251" s="106"/>
      <c r="DY251" s="107"/>
      <c r="DZ251" s="104"/>
      <c r="EA251" s="105"/>
      <c r="EB251" s="106"/>
      <c r="EC251" s="107"/>
      <c r="ED251" s="104"/>
      <c r="EE251" s="105"/>
      <c r="EF251" s="106"/>
    </row>
    <row r="252" spans="1:136" ht="7.5" customHeight="1" x14ac:dyDescent="1.2">
      <c r="B252" s="108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  <c r="AE252" s="107"/>
      <c r="AF252" s="107"/>
      <c r="AG252" s="107"/>
      <c r="AH252" s="107"/>
      <c r="AI252" s="107"/>
      <c r="AJ252" s="107"/>
      <c r="AK252" s="107"/>
      <c r="AL252" s="107"/>
      <c r="AM252" s="107"/>
      <c r="AN252" s="107"/>
      <c r="AO252" s="107"/>
      <c r="AP252" s="107"/>
      <c r="AQ252" s="107"/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7"/>
      <c r="BB252" s="107"/>
      <c r="BC252" s="107"/>
      <c r="BD252" s="107"/>
      <c r="BE252" s="107"/>
      <c r="BF252" s="107"/>
      <c r="BG252" s="107"/>
      <c r="BH252" s="107"/>
      <c r="BI252" s="107"/>
      <c r="BJ252" s="107"/>
      <c r="BK252" s="107"/>
      <c r="BL252" s="107"/>
      <c r="BM252" s="107"/>
      <c r="BN252" s="107"/>
      <c r="BO252" s="107"/>
      <c r="BP252" s="107"/>
      <c r="BQ252" s="107"/>
      <c r="BR252" s="107"/>
      <c r="BS252" s="107"/>
      <c r="BT252" s="107"/>
      <c r="BU252" s="107"/>
      <c r="BV252" s="107"/>
      <c r="BW252" s="107"/>
      <c r="BX252" s="107"/>
      <c r="BY252" s="107"/>
      <c r="BZ252" s="107"/>
      <c r="CA252" s="107"/>
      <c r="CB252" s="107"/>
      <c r="CC252" s="107"/>
      <c r="CD252" s="107"/>
      <c r="CE252" s="107"/>
      <c r="CF252" s="107"/>
      <c r="CG252" s="107"/>
      <c r="CH252" s="107"/>
      <c r="CI252" s="107"/>
      <c r="CJ252" s="107"/>
      <c r="CK252" s="107"/>
      <c r="CL252" s="107"/>
      <c r="CM252" s="107"/>
      <c r="CN252" s="107"/>
      <c r="CO252" s="107"/>
      <c r="CP252" s="107"/>
      <c r="CQ252" s="107"/>
      <c r="CR252" s="107"/>
      <c r="CS252" s="107"/>
      <c r="CT252" s="107"/>
      <c r="CU252" s="107"/>
      <c r="CV252" s="107"/>
      <c r="CW252" s="107"/>
      <c r="CX252" s="107"/>
      <c r="CY252" s="107"/>
      <c r="CZ252" s="107"/>
      <c r="DA252" s="107"/>
      <c r="DB252" s="107"/>
      <c r="DC252" s="107"/>
      <c r="DD252" s="107"/>
      <c r="DE252" s="107"/>
      <c r="DF252" s="107"/>
      <c r="DG252" s="107"/>
      <c r="DH252" s="107"/>
      <c r="DI252" s="107"/>
      <c r="DJ252" s="107"/>
      <c r="DK252" s="107"/>
      <c r="DL252" s="107"/>
      <c r="DM252" s="107"/>
      <c r="DN252" s="107"/>
      <c r="DO252" s="107"/>
      <c r="DP252" s="107"/>
      <c r="DQ252" s="107"/>
      <c r="DR252" s="107"/>
      <c r="DS252" s="107"/>
      <c r="DT252" s="107"/>
      <c r="DU252" s="107"/>
      <c r="DV252" s="107"/>
      <c r="DW252" s="107"/>
      <c r="DX252" s="107"/>
      <c r="DY252" s="107"/>
      <c r="DZ252" s="107"/>
      <c r="EA252" s="107"/>
      <c r="EB252" s="107"/>
      <c r="EC252" s="107"/>
      <c r="ED252" s="107"/>
      <c r="EE252" s="107"/>
      <c r="EF252" s="109"/>
    </row>
    <row r="253" spans="1:136" ht="42" customHeight="1" x14ac:dyDescent="1.2">
      <c r="A253" s="95"/>
      <c r="B253" s="102"/>
      <c r="C253" s="110"/>
      <c r="D253" s="104"/>
      <c r="E253" s="105"/>
      <c r="F253" s="106"/>
      <c r="G253" s="110"/>
      <c r="H253" s="104"/>
      <c r="I253" s="105"/>
      <c r="J253" s="106"/>
      <c r="K253" s="110"/>
      <c r="L253" s="104"/>
      <c r="M253" s="105"/>
      <c r="N253" s="106"/>
      <c r="O253" s="110"/>
      <c r="P253" s="104"/>
      <c r="Q253" s="105"/>
      <c r="R253" s="106"/>
      <c r="S253" s="110"/>
      <c r="T253" s="104"/>
      <c r="U253" s="105"/>
      <c r="V253" s="106"/>
      <c r="W253" s="110"/>
      <c r="X253" s="104"/>
      <c r="Y253" s="105"/>
      <c r="Z253" s="106"/>
      <c r="AA253" s="107"/>
      <c r="AB253" s="104"/>
      <c r="AC253" s="105"/>
      <c r="AD253" s="106"/>
      <c r="AE253" s="107"/>
      <c r="AF253" s="104"/>
      <c r="AG253" s="105"/>
      <c r="AH253" s="106"/>
      <c r="AI253" s="107"/>
      <c r="AJ253" s="104"/>
      <c r="AK253" s="105"/>
      <c r="AL253" s="106"/>
      <c r="AM253" s="107"/>
      <c r="AN253" s="104"/>
      <c r="AO253" s="105"/>
      <c r="AP253" s="106"/>
      <c r="AQ253" s="107"/>
      <c r="AR253" s="104"/>
      <c r="AS253" s="105"/>
      <c r="AT253" s="106"/>
      <c r="AU253" s="107"/>
      <c r="AV253" s="104"/>
      <c r="AW253" s="105"/>
      <c r="AX253" s="106"/>
      <c r="AY253" s="107"/>
      <c r="AZ253" s="104"/>
      <c r="BA253" s="105"/>
      <c r="BB253" s="106"/>
      <c r="BC253" s="107"/>
      <c r="BD253" s="102"/>
      <c r="BE253" s="107"/>
      <c r="BF253" s="104"/>
      <c r="BG253" s="105"/>
      <c r="BH253" s="106"/>
      <c r="BI253" s="107"/>
      <c r="BJ253" s="104"/>
      <c r="BK253" s="105"/>
      <c r="BL253" s="106"/>
      <c r="BM253" s="107"/>
      <c r="BN253" s="104"/>
      <c r="BO253" s="105"/>
      <c r="BP253" s="106"/>
      <c r="BQ253" s="107"/>
      <c r="BR253" s="104"/>
      <c r="BS253" s="105"/>
      <c r="BT253" s="106"/>
      <c r="BU253" s="107"/>
      <c r="BV253" s="104"/>
      <c r="BW253" s="105"/>
      <c r="BX253" s="106"/>
      <c r="BY253" s="107"/>
      <c r="BZ253" s="104"/>
      <c r="CA253" s="105"/>
      <c r="CB253" s="106"/>
      <c r="CC253" s="107"/>
      <c r="CD253" s="104"/>
      <c r="CE253" s="105"/>
      <c r="CF253" s="106"/>
      <c r="CG253" s="107"/>
      <c r="CH253" s="102"/>
      <c r="CI253" s="107"/>
      <c r="CJ253" s="104"/>
      <c r="CK253" s="105"/>
      <c r="CL253" s="106"/>
      <c r="CM253" s="107"/>
      <c r="CN253" s="104"/>
      <c r="CO253" s="105"/>
      <c r="CP253" s="106"/>
      <c r="CQ253" s="107"/>
      <c r="CR253" s="104"/>
      <c r="CS253" s="105"/>
      <c r="CT253" s="106"/>
      <c r="CU253" s="107"/>
      <c r="CV253" s="104"/>
      <c r="CW253" s="105"/>
      <c r="CX253" s="106"/>
      <c r="CY253" s="107"/>
      <c r="CZ253" s="104"/>
      <c r="DA253" s="105"/>
      <c r="DB253" s="106"/>
      <c r="DC253" s="107"/>
      <c r="DD253" s="104"/>
      <c r="DE253" s="105"/>
      <c r="DF253" s="106"/>
      <c r="DG253" s="107"/>
      <c r="DH253" s="104"/>
      <c r="DI253" s="105"/>
      <c r="DJ253" s="106"/>
      <c r="DK253" s="107"/>
      <c r="DL253" s="104"/>
      <c r="DM253" s="105"/>
      <c r="DN253" s="106"/>
      <c r="DO253" s="107"/>
      <c r="DP253" s="104"/>
      <c r="DQ253" s="105"/>
      <c r="DR253" s="106"/>
      <c r="DS253" s="107"/>
      <c r="DT253" s="104"/>
      <c r="DU253" s="105"/>
      <c r="DV253" s="106"/>
      <c r="DW253" s="107"/>
      <c r="DX253" s="104"/>
      <c r="DY253" s="105"/>
      <c r="DZ253" s="106"/>
      <c r="EA253" s="107"/>
      <c r="EB253" s="104"/>
      <c r="EC253" s="105"/>
      <c r="ED253" s="106"/>
      <c r="EE253" s="110"/>
      <c r="EF253" s="102"/>
    </row>
    <row r="254" spans="1:136" ht="7.5" customHeight="1" x14ac:dyDescent="1.2">
      <c r="B254" s="108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  <c r="AG254" s="107"/>
      <c r="AH254" s="107"/>
      <c r="AI254" s="107"/>
      <c r="AJ254" s="107"/>
      <c r="AK254" s="107"/>
      <c r="AL254" s="107"/>
      <c r="AM254" s="107"/>
      <c r="AN254" s="107"/>
      <c r="AO254" s="107"/>
      <c r="AP254" s="107"/>
      <c r="AQ254" s="107"/>
      <c r="AR254" s="107"/>
      <c r="AS254" s="107"/>
      <c r="AT254" s="107"/>
      <c r="AU254" s="107"/>
      <c r="AV254" s="107"/>
      <c r="AW254" s="107"/>
      <c r="AX254" s="107"/>
      <c r="AY254" s="107"/>
      <c r="AZ254" s="107"/>
      <c r="BA254" s="107"/>
      <c r="BB254" s="107"/>
      <c r="BC254" s="107"/>
      <c r="BD254" s="107"/>
      <c r="BE254" s="107"/>
      <c r="BF254" s="107"/>
      <c r="BG254" s="107"/>
      <c r="BH254" s="107"/>
      <c r="BI254" s="107"/>
      <c r="BJ254" s="107"/>
      <c r="BK254" s="107"/>
      <c r="BL254" s="107"/>
      <c r="BM254" s="107"/>
      <c r="BN254" s="107"/>
      <c r="BO254" s="107"/>
      <c r="BP254" s="107"/>
      <c r="BQ254" s="107"/>
      <c r="BR254" s="107"/>
      <c r="BS254" s="107"/>
      <c r="BT254" s="107"/>
      <c r="BU254" s="107"/>
      <c r="BV254" s="107"/>
      <c r="BW254" s="107"/>
      <c r="BX254" s="107"/>
      <c r="BY254" s="107"/>
      <c r="BZ254" s="107"/>
      <c r="CA254" s="107"/>
      <c r="CB254" s="107"/>
      <c r="CC254" s="107"/>
      <c r="CD254" s="107"/>
      <c r="CE254" s="107"/>
      <c r="CF254" s="107"/>
      <c r="CG254" s="107"/>
      <c r="CH254" s="107"/>
      <c r="CI254" s="107"/>
      <c r="CJ254" s="107"/>
      <c r="CK254" s="107"/>
      <c r="CL254" s="107"/>
      <c r="CM254" s="107"/>
      <c r="CN254" s="107"/>
      <c r="CO254" s="107"/>
      <c r="CP254" s="107"/>
      <c r="CQ254" s="107"/>
      <c r="CR254" s="107"/>
      <c r="CS254" s="107"/>
      <c r="CT254" s="107"/>
      <c r="CU254" s="107"/>
      <c r="CV254" s="107"/>
      <c r="CW254" s="107"/>
      <c r="CX254" s="107"/>
      <c r="CY254" s="107"/>
      <c r="CZ254" s="107"/>
      <c r="DA254" s="107"/>
      <c r="DB254" s="107"/>
      <c r="DC254" s="107"/>
      <c r="DD254" s="107"/>
      <c r="DE254" s="107"/>
      <c r="DF254" s="107"/>
      <c r="DG254" s="107"/>
      <c r="DH254" s="107"/>
      <c r="DI254" s="107"/>
      <c r="DJ254" s="107"/>
      <c r="DK254" s="107"/>
      <c r="DL254" s="107"/>
      <c r="DM254" s="107"/>
      <c r="DN254" s="107"/>
      <c r="DO254" s="107"/>
      <c r="DP254" s="107"/>
      <c r="DQ254" s="107"/>
      <c r="DR254" s="107"/>
      <c r="DS254" s="107"/>
      <c r="DT254" s="107"/>
      <c r="DU254" s="107"/>
      <c r="DV254" s="107"/>
      <c r="DW254" s="107"/>
      <c r="DX254" s="107"/>
      <c r="DY254" s="107"/>
      <c r="DZ254" s="107"/>
      <c r="EA254" s="107"/>
      <c r="EB254" s="107"/>
      <c r="EC254" s="107"/>
      <c r="ED254" s="105"/>
      <c r="EE254" s="107"/>
      <c r="EF254" s="109"/>
    </row>
    <row r="255" spans="1:136" ht="42" customHeight="1" x14ac:dyDescent="1.2">
      <c r="A255" s="95"/>
      <c r="B255" s="104"/>
      <c r="C255" s="105"/>
      <c r="D255" s="106"/>
      <c r="E255" s="107"/>
      <c r="F255" s="104"/>
      <c r="G255" s="105"/>
      <c r="H255" s="106"/>
      <c r="I255" s="107"/>
      <c r="J255" s="104"/>
      <c r="K255" s="105"/>
      <c r="L255" s="106"/>
      <c r="M255" s="107"/>
      <c r="N255" s="104"/>
      <c r="O255" s="105"/>
      <c r="P255" s="106"/>
      <c r="Q255" s="107"/>
      <c r="R255" s="104"/>
      <c r="S255" s="105"/>
      <c r="T255" s="106"/>
      <c r="U255" s="107"/>
      <c r="V255" s="104"/>
      <c r="W255" s="105"/>
      <c r="X255" s="106"/>
      <c r="Y255" s="107"/>
      <c r="Z255" s="104"/>
      <c r="AA255" s="105"/>
      <c r="AB255" s="106"/>
      <c r="AC255" s="107"/>
      <c r="AD255" s="104"/>
      <c r="AE255" s="105"/>
      <c r="AF255" s="106"/>
      <c r="AG255" s="107"/>
      <c r="AH255" s="104"/>
      <c r="AI255" s="105"/>
      <c r="AJ255" s="106"/>
      <c r="AK255" s="107"/>
      <c r="AL255" s="104"/>
      <c r="AM255" s="105"/>
      <c r="AN255" s="106"/>
      <c r="AO255" s="107"/>
      <c r="AP255" s="104"/>
      <c r="AQ255" s="105"/>
      <c r="AR255" s="106"/>
      <c r="AS255" s="107"/>
      <c r="AT255" s="104"/>
      <c r="AU255" s="105"/>
      <c r="AV255" s="106"/>
      <c r="AW255" s="107"/>
      <c r="AX255" s="104"/>
      <c r="AY255" s="105"/>
      <c r="AZ255" s="106"/>
      <c r="BA255" s="107"/>
      <c r="BB255" s="102"/>
      <c r="BC255" s="107"/>
      <c r="BD255" s="104"/>
      <c r="BE255" s="105"/>
      <c r="BF255" s="106"/>
      <c r="BG255" s="107"/>
      <c r="BH255" s="104"/>
      <c r="BI255" s="105"/>
      <c r="BJ255" s="106"/>
      <c r="BK255" s="107"/>
      <c r="BL255" s="104"/>
      <c r="BM255" s="105"/>
      <c r="BN255" s="106"/>
      <c r="BO255" s="107"/>
      <c r="BP255" s="104"/>
      <c r="BQ255" s="105"/>
      <c r="BR255" s="106"/>
      <c r="BS255" s="107"/>
      <c r="BT255" s="104"/>
      <c r="BU255" s="105"/>
      <c r="BV255" s="106"/>
      <c r="BW255" s="107"/>
      <c r="BX255" s="104"/>
      <c r="BY255" s="105"/>
      <c r="BZ255" s="106"/>
      <c r="CA255" s="107"/>
      <c r="CB255" s="104"/>
      <c r="CC255" s="105"/>
      <c r="CD255" s="106"/>
      <c r="CE255" s="107"/>
      <c r="CF255" s="102"/>
      <c r="CG255" s="107"/>
      <c r="CH255" s="104"/>
      <c r="CI255" s="105"/>
      <c r="CJ255" s="106"/>
      <c r="CK255" s="107"/>
      <c r="CL255" s="104"/>
      <c r="CM255" s="105"/>
      <c r="CN255" s="106"/>
      <c r="CO255" s="107"/>
      <c r="CP255" s="104"/>
      <c r="CQ255" s="105"/>
      <c r="CR255" s="106"/>
      <c r="CS255" s="107"/>
      <c r="CT255" s="104"/>
      <c r="CU255" s="105"/>
      <c r="CV255" s="106"/>
      <c r="CW255" s="107"/>
      <c r="CX255" s="104"/>
      <c r="CY255" s="105"/>
      <c r="CZ255" s="106"/>
      <c r="DA255" s="107"/>
      <c r="DB255" s="104"/>
      <c r="DC255" s="105"/>
      <c r="DD255" s="106"/>
      <c r="DE255" s="107"/>
      <c r="DF255" s="104"/>
      <c r="DG255" s="105"/>
      <c r="DH255" s="106"/>
      <c r="DI255" s="107"/>
      <c r="DJ255" s="104"/>
      <c r="DK255" s="105"/>
      <c r="DL255" s="106"/>
      <c r="DM255" s="107"/>
      <c r="DN255" s="104"/>
      <c r="DO255" s="105"/>
      <c r="DP255" s="106"/>
      <c r="DQ255" s="107"/>
      <c r="DR255" s="104"/>
      <c r="DS255" s="105"/>
      <c r="DT255" s="106"/>
      <c r="DU255" s="107"/>
      <c r="DV255" s="104"/>
      <c r="DW255" s="105"/>
      <c r="DX255" s="106"/>
      <c r="DY255" s="107"/>
      <c r="DZ255" s="104"/>
      <c r="EA255" s="105"/>
      <c r="EB255" s="106"/>
      <c r="EC255" s="107"/>
      <c r="ED255" s="104"/>
      <c r="EE255" s="105"/>
      <c r="EF255" s="106"/>
    </row>
    <row r="256" spans="1:136" ht="7.5" customHeight="1" x14ac:dyDescent="1.2">
      <c r="B256" s="108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07"/>
      <c r="AH256" s="107"/>
      <c r="AI256" s="107"/>
      <c r="AJ256" s="107"/>
      <c r="AK256" s="107"/>
      <c r="AL256" s="107"/>
      <c r="AM256" s="107"/>
      <c r="AN256" s="107"/>
      <c r="AO256" s="107"/>
      <c r="AP256" s="107"/>
      <c r="AQ256" s="107"/>
      <c r="AR256" s="107"/>
      <c r="AS256" s="107"/>
      <c r="AT256" s="107"/>
      <c r="AU256" s="107"/>
      <c r="AV256" s="107"/>
      <c r="AW256" s="107"/>
      <c r="AX256" s="107"/>
      <c r="AY256" s="107"/>
      <c r="AZ256" s="107"/>
      <c r="BA256" s="107"/>
      <c r="BB256" s="107"/>
      <c r="BC256" s="107"/>
      <c r="BD256" s="107"/>
      <c r="BE256" s="107"/>
      <c r="BF256" s="107"/>
      <c r="BG256" s="107"/>
      <c r="BH256" s="107"/>
      <c r="BI256" s="107"/>
      <c r="BJ256" s="107"/>
      <c r="BK256" s="107"/>
      <c r="BL256" s="107"/>
      <c r="BM256" s="107"/>
      <c r="BN256" s="107"/>
      <c r="BO256" s="107"/>
      <c r="BP256" s="107"/>
      <c r="BQ256" s="107"/>
      <c r="BR256" s="107"/>
      <c r="BS256" s="107"/>
      <c r="BT256" s="107"/>
      <c r="BU256" s="107"/>
      <c r="BV256" s="107"/>
      <c r="BW256" s="107"/>
      <c r="BX256" s="107"/>
      <c r="BY256" s="107"/>
      <c r="BZ256" s="107"/>
      <c r="CA256" s="107"/>
      <c r="CB256" s="107"/>
      <c r="CC256" s="107"/>
      <c r="CD256" s="107"/>
      <c r="CE256" s="107"/>
      <c r="CF256" s="107"/>
      <c r="CG256" s="107"/>
      <c r="CH256" s="107"/>
      <c r="CI256" s="107"/>
      <c r="CJ256" s="107"/>
      <c r="CK256" s="107"/>
      <c r="CL256" s="107"/>
      <c r="CM256" s="107"/>
      <c r="CN256" s="107"/>
      <c r="CO256" s="107"/>
      <c r="CP256" s="107"/>
      <c r="CQ256" s="107"/>
      <c r="CR256" s="107"/>
      <c r="CS256" s="107"/>
      <c r="CT256" s="107"/>
      <c r="CU256" s="107"/>
      <c r="CV256" s="107"/>
      <c r="CW256" s="107"/>
      <c r="CX256" s="107"/>
      <c r="CY256" s="107"/>
      <c r="CZ256" s="107"/>
      <c r="DA256" s="107"/>
      <c r="DB256" s="107"/>
      <c r="DC256" s="107"/>
      <c r="DD256" s="107"/>
      <c r="DE256" s="107"/>
      <c r="DF256" s="107"/>
      <c r="DG256" s="107"/>
      <c r="DH256" s="107"/>
      <c r="DI256" s="107"/>
      <c r="DJ256" s="107"/>
      <c r="DK256" s="107"/>
      <c r="DL256" s="107"/>
      <c r="DM256" s="107"/>
      <c r="DN256" s="107"/>
      <c r="DO256" s="107"/>
      <c r="DP256" s="107"/>
      <c r="DQ256" s="107"/>
      <c r="DR256" s="107"/>
      <c r="DS256" s="107"/>
      <c r="DT256" s="107"/>
      <c r="DU256" s="107"/>
      <c r="DV256" s="107"/>
      <c r="DW256" s="107"/>
      <c r="DX256" s="107"/>
      <c r="DY256" s="107"/>
      <c r="DZ256" s="107"/>
      <c r="EA256" s="107"/>
      <c r="EB256" s="107"/>
      <c r="EC256" s="107"/>
      <c r="ED256" s="107"/>
      <c r="EE256" s="107"/>
      <c r="EF256" s="109"/>
    </row>
    <row r="257" spans="1:136" ht="42" customHeight="1" x14ac:dyDescent="1.2">
      <c r="A257" s="95"/>
      <c r="B257" s="102"/>
      <c r="C257" s="110"/>
      <c r="D257" s="104"/>
      <c r="E257" s="105"/>
      <c r="F257" s="106"/>
      <c r="G257" s="110"/>
      <c r="H257" s="104"/>
      <c r="I257" s="105"/>
      <c r="J257" s="106"/>
      <c r="K257" s="110"/>
      <c r="L257" s="104"/>
      <c r="M257" s="105"/>
      <c r="N257" s="106"/>
      <c r="O257" s="110"/>
      <c r="P257" s="104"/>
      <c r="Q257" s="105"/>
      <c r="R257" s="106"/>
      <c r="S257" s="110"/>
      <c r="T257" s="104"/>
      <c r="U257" s="105"/>
      <c r="V257" s="106"/>
      <c r="W257" s="110"/>
      <c r="X257" s="104"/>
      <c r="Y257" s="105"/>
      <c r="Z257" s="106"/>
      <c r="AA257" s="107"/>
      <c r="AB257" s="104"/>
      <c r="AC257" s="105"/>
      <c r="AD257" s="106"/>
      <c r="AE257" s="107"/>
      <c r="AF257" s="104"/>
      <c r="AG257" s="105"/>
      <c r="AH257" s="106"/>
      <c r="AI257" s="107"/>
      <c r="AJ257" s="104"/>
      <c r="AK257" s="105"/>
      <c r="AL257" s="106"/>
      <c r="AM257" s="107"/>
      <c r="AN257" s="104"/>
      <c r="AO257" s="105"/>
      <c r="AP257" s="106"/>
      <c r="AQ257" s="107"/>
      <c r="AR257" s="104"/>
      <c r="AS257" s="105"/>
      <c r="AT257" s="106"/>
      <c r="AU257" s="107"/>
      <c r="AV257" s="104"/>
      <c r="AW257" s="105"/>
      <c r="AX257" s="106"/>
      <c r="AY257" s="107"/>
      <c r="AZ257" s="102"/>
      <c r="BA257" s="107"/>
      <c r="BB257" s="104"/>
      <c r="BC257" s="105"/>
      <c r="BD257" s="106"/>
      <c r="BE257" s="107"/>
      <c r="BF257" s="104"/>
      <c r="BG257" s="105"/>
      <c r="BH257" s="106"/>
      <c r="BI257" s="107"/>
      <c r="BJ257" s="104"/>
      <c r="BK257" s="105"/>
      <c r="BL257" s="106"/>
      <c r="BM257" s="107"/>
      <c r="BN257" s="104"/>
      <c r="BO257" s="105"/>
      <c r="BP257" s="106"/>
      <c r="BQ257" s="107"/>
      <c r="BR257" s="104"/>
      <c r="BS257" s="105"/>
      <c r="BT257" s="106"/>
      <c r="BU257" s="107"/>
      <c r="BV257" s="104"/>
      <c r="BW257" s="105"/>
      <c r="BX257" s="106"/>
      <c r="BY257" s="107"/>
      <c r="BZ257" s="104"/>
      <c r="CA257" s="105"/>
      <c r="CB257" s="106"/>
      <c r="CC257" s="107"/>
      <c r="CD257" s="102"/>
      <c r="CE257" s="107"/>
      <c r="CF257" s="104"/>
      <c r="CG257" s="105"/>
      <c r="CH257" s="106"/>
      <c r="CI257" s="107"/>
      <c r="CJ257" s="104"/>
      <c r="CK257" s="105"/>
      <c r="CL257" s="106"/>
      <c r="CM257" s="107"/>
      <c r="CN257" s="104"/>
      <c r="CO257" s="105"/>
      <c r="CP257" s="106"/>
      <c r="CQ257" s="107"/>
      <c r="CR257" s="104"/>
      <c r="CS257" s="105"/>
      <c r="CT257" s="106"/>
      <c r="CU257" s="107"/>
      <c r="CV257" s="104"/>
      <c r="CW257" s="105"/>
      <c r="CX257" s="106"/>
      <c r="CY257" s="107"/>
      <c r="CZ257" s="104"/>
      <c r="DA257" s="105"/>
      <c r="DB257" s="106"/>
      <c r="DC257" s="107"/>
      <c r="DD257" s="104"/>
      <c r="DE257" s="105"/>
      <c r="DF257" s="106"/>
      <c r="DG257" s="107"/>
      <c r="DH257" s="104"/>
      <c r="DI257" s="105"/>
      <c r="DJ257" s="106"/>
      <c r="DK257" s="107"/>
      <c r="DL257" s="104"/>
      <c r="DM257" s="105"/>
      <c r="DN257" s="106"/>
      <c r="DO257" s="107"/>
      <c r="DP257" s="104"/>
      <c r="DQ257" s="105"/>
      <c r="DR257" s="106"/>
      <c r="DS257" s="107"/>
      <c r="DT257" s="104"/>
      <c r="DU257" s="105"/>
      <c r="DV257" s="106"/>
      <c r="DW257" s="107"/>
      <c r="DX257" s="104"/>
      <c r="DY257" s="105"/>
      <c r="DZ257" s="106"/>
      <c r="EA257" s="107"/>
      <c r="EB257" s="104"/>
      <c r="EC257" s="105"/>
      <c r="ED257" s="106"/>
      <c r="EE257" s="110"/>
      <c r="EF257" s="102"/>
    </row>
    <row r="258" spans="1:136" ht="7.5" customHeight="1" x14ac:dyDescent="1.2">
      <c r="B258" s="108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  <c r="AG258" s="107"/>
      <c r="AH258" s="107"/>
      <c r="AI258" s="107"/>
      <c r="AJ258" s="107"/>
      <c r="AK258" s="107"/>
      <c r="AL258" s="107"/>
      <c r="AM258" s="107"/>
      <c r="AN258" s="107"/>
      <c r="AO258" s="107"/>
      <c r="AP258" s="107"/>
      <c r="AQ258" s="107"/>
      <c r="AR258" s="107"/>
      <c r="AS258" s="107"/>
      <c r="AT258" s="107"/>
      <c r="AU258" s="107"/>
      <c r="AV258" s="107"/>
      <c r="AW258" s="107"/>
      <c r="AX258" s="107"/>
      <c r="AY258" s="107"/>
      <c r="AZ258" s="107"/>
      <c r="BA258" s="107"/>
      <c r="BB258" s="107"/>
      <c r="BC258" s="107"/>
      <c r="BD258" s="107"/>
      <c r="BE258" s="107"/>
      <c r="BF258" s="107"/>
      <c r="BG258" s="107"/>
      <c r="BH258" s="107"/>
      <c r="BI258" s="107"/>
      <c r="BJ258" s="107"/>
      <c r="BK258" s="107"/>
      <c r="BL258" s="107"/>
      <c r="BM258" s="107"/>
      <c r="BN258" s="107"/>
      <c r="BO258" s="107"/>
      <c r="BP258" s="107"/>
      <c r="BQ258" s="107"/>
      <c r="BR258" s="107"/>
      <c r="BS258" s="107"/>
      <c r="BT258" s="107"/>
      <c r="BU258" s="107"/>
      <c r="BV258" s="107"/>
      <c r="BW258" s="107"/>
      <c r="BX258" s="107"/>
      <c r="BY258" s="107"/>
      <c r="BZ258" s="107"/>
      <c r="CA258" s="107"/>
      <c r="CB258" s="107"/>
      <c r="CC258" s="107"/>
      <c r="CD258" s="107"/>
      <c r="CE258" s="107"/>
      <c r="CF258" s="107"/>
      <c r="CG258" s="107"/>
      <c r="CH258" s="107"/>
      <c r="CI258" s="107"/>
      <c r="CJ258" s="107"/>
      <c r="CK258" s="107"/>
      <c r="CL258" s="107"/>
      <c r="CM258" s="107"/>
      <c r="CN258" s="107"/>
      <c r="CO258" s="107"/>
      <c r="CP258" s="107"/>
      <c r="CQ258" s="107"/>
      <c r="CR258" s="107"/>
      <c r="CS258" s="107"/>
      <c r="CT258" s="107"/>
      <c r="CU258" s="107"/>
      <c r="CV258" s="107"/>
      <c r="CW258" s="107"/>
      <c r="CX258" s="107"/>
      <c r="CY258" s="107"/>
      <c r="CZ258" s="107"/>
      <c r="DA258" s="107"/>
      <c r="DB258" s="107"/>
      <c r="DC258" s="107"/>
      <c r="DD258" s="107"/>
      <c r="DE258" s="107"/>
      <c r="DF258" s="107"/>
      <c r="DG258" s="107"/>
      <c r="DH258" s="107"/>
      <c r="DI258" s="107"/>
      <c r="DJ258" s="107"/>
      <c r="DK258" s="107"/>
      <c r="DL258" s="107"/>
      <c r="DM258" s="107"/>
      <c r="DN258" s="107"/>
      <c r="DO258" s="107"/>
      <c r="DP258" s="107"/>
      <c r="DQ258" s="107"/>
      <c r="DR258" s="107"/>
      <c r="DS258" s="107"/>
      <c r="DT258" s="107"/>
      <c r="DU258" s="107"/>
      <c r="DV258" s="107"/>
      <c r="DW258" s="107"/>
      <c r="DX258" s="107"/>
      <c r="DY258" s="107"/>
      <c r="DZ258" s="107"/>
      <c r="EA258" s="107"/>
      <c r="EB258" s="107"/>
      <c r="EC258" s="107"/>
      <c r="ED258" s="105"/>
      <c r="EE258" s="107"/>
      <c r="EF258" s="109"/>
    </row>
    <row r="259" spans="1:136" ht="42" customHeight="1" x14ac:dyDescent="1.2">
      <c r="A259" s="95"/>
      <c r="B259" s="104"/>
      <c r="C259" s="105"/>
      <c r="D259" s="106"/>
      <c r="E259" s="107"/>
      <c r="F259" s="104"/>
      <c r="G259" s="105"/>
      <c r="H259" s="106"/>
      <c r="I259" s="107"/>
      <c r="J259" s="104"/>
      <c r="K259" s="105"/>
      <c r="L259" s="106"/>
      <c r="M259" s="107"/>
      <c r="N259" s="104"/>
      <c r="O259" s="105"/>
      <c r="P259" s="106"/>
      <c r="Q259" s="107"/>
      <c r="R259" s="104"/>
      <c r="S259" s="105"/>
      <c r="T259" s="106"/>
      <c r="U259" s="107"/>
      <c r="V259" s="104"/>
      <c r="W259" s="105"/>
      <c r="X259" s="106"/>
      <c r="Y259" s="107"/>
      <c r="Z259" s="104"/>
      <c r="AA259" s="105"/>
      <c r="AB259" s="106"/>
      <c r="AC259" s="107"/>
      <c r="AD259" s="104"/>
      <c r="AE259" s="105"/>
      <c r="AF259" s="106"/>
      <c r="AG259" s="107"/>
      <c r="AH259" s="104"/>
      <c r="AI259" s="105"/>
      <c r="AJ259" s="106"/>
      <c r="AK259" s="107"/>
      <c r="AL259" s="104"/>
      <c r="AM259" s="105"/>
      <c r="AN259" s="106"/>
      <c r="AO259" s="107"/>
      <c r="AP259" s="104"/>
      <c r="AQ259" s="105"/>
      <c r="AR259" s="106"/>
      <c r="AS259" s="107"/>
      <c r="AT259" s="104"/>
      <c r="AU259" s="105"/>
      <c r="AV259" s="106"/>
      <c r="AW259" s="107"/>
      <c r="AX259" s="104"/>
      <c r="AY259" s="105"/>
      <c r="AZ259" s="106"/>
      <c r="BA259" s="107"/>
      <c r="BB259" s="102"/>
      <c r="BC259" s="107"/>
      <c r="BD259" s="104"/>
      <c r="BE259" s="105"/>
      <c r="BF259" s="106"/>
      <c r="BG259" s="107"/>
      <c r="BH259" s="104"/>
      <c r="BI259" s="105"/>
      <c r="BJ259" s="106"/>
      <c r="BK259" s="107"/>
      <c r="BL259" s="104"/>
      <c r="BM259" s="105"/>
      <c r="BN259" s="106"/>
      <c r="BO259" s="107"/>
      <c r="BP259" s="104"/>
      <c r="BQ259" s="105"/>
      <c r="BR259" s="106"/>
      <c r="BS259" s="107"/>
      <c r="BT259" s="104"/>
      <c r="BU259" s="105"/>
      <c r="BV259" s="106"/>
      <c r="BW259" s="107"/>
      <c r="BX259" s="104"/>
      <c r="BY259" s="105"/>
      <c r="BZ259" s="106"/>
      <c r="CA259" s="107"/>
      <c r="CB259" s="104"/>
      <c r="CC259" s="105"/>
      <c r="CD259" s="106"/>
      <c r="CE259" s="107"/>
      <c r="CF259" s="102"/>
      <c r="CG259" s="107"/>
      <c r="CH259" s="104"/>
      <c r="CI259" s="105"/>
      <c r="CJ259" s="106"/>
      <c r="CK259" s="107"/>
      <c r="CL259" s="104"/>
      <c r="CM259" s="105"/>
      <c r="CN259" s="106"/>
      <c r="CO259" s="107"/>
      <c r="CP259" s="104"/>
      <c r="CQ259" s="105"/>
      <c r="CR259" s="106"/>
      <c r="CS259" s="107"/>
      <c r="CT259" s="104"/>
      <c r="CU259" s="105"/>
      <c r="CV259" s="106"/>
      <c r="CW259" s="107"/>
      <c r="CX259" s="104"/>
      <c r="CY259" s="105"/>
      <c r="CZ259" s="106"/>
      <c r="DA259" s="107"/>
      <c r="DB259" s="104"/>
      <c r="DC259" s="105"/>
      <c r="DD259" s="106"/>
      <c r="DE259" s="107"/>
      <c r="DF259" s="104"/>
      <c r="DG259" s="105"/>
      <c r="DH259" s="106"/>
      <c r="DI259" s="107"/>
      <c r="DJ259" s="104"/>
      <c r="DK259" s="105"/>
      <c r="DL259" s="106"/>
      <c r="DM259" s="107"/>
      <c r="DN259" s="104"/>
      <c r="DO259" s="105"/>
      <c r="DP259" s="106"/>
      <c r="DQ259" s="107"/>
      <c r="DR259" s="104"/>
      <c r="DS259" s="105"/>
      <c r="DT259" s="106"/>
      <c r="DU259" s="107"/>
      <c r="DV259" s="104"/>
      <c r="DW259" s="105"/>
      <c r="DX259" s="106"/>
      <c r="DY259" s="107"/>
      <c r="DZ259" s="104"/>
      <c r="EA259" s="105"/>
      <c r="EB259" s="106"/>
      <c r="EC259" s="107"/>
      <c r="ED259" s="104"/>
      <c r="EE259" s="105"/>
      <c r="EF259" s="106"/>
    </row>
    <row r="260" spans="1:136" ht="7.5" customHeight="1" x14ac:dyDescent="1.2">
      <c r="B260" s="108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  <c r="AG260" s="107"/>
      <c r="AH260" s="107"/>
      <c r="AI260" s="107"/>
      <c r="AJ260" s="107"/>
      <c r="AK260" s="107"/>
      <c r="AL260" s="107"/>
      <c r="AM260" s="107"/>
      <c r="AN260" s="107"/>
      <c r="AO260" s="107"/>
      <c r="AP260" s="107"/>
      <c r="AQ260" s="107"/>
      <c r="AR260" s="107"/>
      <c r="AS260" s="107"/>
      <c r="AT260" s="107"/>
      <c r="AU260" s="107"/>
      <c r="AV260" s="107"/>
      <c r="AW260" s="107"/>
      <c r="AX260" s="107"/>
      <c r="AY260" s="107"/>
      <c r="AZ260" s="107"/>
      <c r="BA260" s="107"/>
      <c r="BB260" s="107"/>
      <c r="BC260" s="107"/>
      <c r="BD260" s="107"/>
      <c r="BE260" s="107"/>
      <c r="BF260" s="107"/>
      <c r="BG260" s="107"/>
      <c r="BH260" s="107"/>
      <c r="BI260" s="107"/>
      <c r="BJ260" s="107"/>
      <c r="BK260" s="107"/>
      <c r="BL260" s="107"/>
      <c r="BM260" s="107"/>
      <c r="BN260" s="107"/>
      <c r="BO260" s="107"/>
      <c r="BP260" s="107"/>
      <c r="BQ260" s="107"/>
      <c r="BR260" s="107"/>
      <c r="BS260" s="107"/>
      <c r="BT260" s="107"/>
      <c r="BU260" s="107"/>
      <c r="BV260" s="107"/>
      <c r="BW260" s="107"/>
      <c r="BX260" s="107"/>
      <c r="BY260" s="107"/>
      <c r="BZ260" s="107"/>
      <c r="CA260" s="107"/>
      <c r="CB260" s="107"/>
      <c r="CC260" s="107"/>
      <c r="CD260" s="107"/>
      <c r="CE260" s="107"/>
      <c r="CF260" s="107"/>
      <c r="CG260" s="107"/>
      <c r="CH260" s="107"/>
      <c r="CI260" s="107"/>
      <c r="CJ260" s="107"/>
      <c r="CK260" s="107"/>
      <c r="CL260" s="107"/>
      <c r="CM260" s="107"/>
      <c r="CN260" s="107"/>
      <c r="CO260" s="107"/>
      <c r="CP260" s="107"/>
      <c r="CQ260" s="107"/>
      <c r="CR260" s="107"/>
      <c r="CS260" s="107"/>
      <c r="CT260" s="107"/>
      <c r="CU260" s="107"/>
      <c r="CV260" s="107"/>
      <c r="CW260" s="107"/>
      <c r="CX260" s="107"/>
      <c r="CY260" s="107"/>
      <c r="CZ260" s="107"/>
      <c r="DA260" s="107"/>
      <c r="DB260" s="107"/>
      <c r="DC260" s="107"/>
      <c r="DD260" s="107"/>
      <c r="DE260" s="107"/>
      <c r="DF260" s="107"/>
      <c r="DG260" s="107"/>
      <c r="DH260" s="107"/>
      <c r="DI260" s="107"/>
      <c r="DJ260" s="107"/>
      <c r="DK260" s="107"/>
      <c r="DL260" s="107"/>
      <c r="DM260" s="107"/>
      <c r="DN260" s="107"/>
      <c r="DO260" s="107"/>
      <c r="DP260" s="107"/>
      <c r="DQ260" s="107"/>
      <c r="DR260" s="107"/>
      <c r="DS260" s="107"/>
      <c r="DT260" s="107"/>
      <c r="DU260" s="107"/>
      <c r="DV260" s="107"/>
      <c r="DW260" s="107"/>
      <c r="DX260" s="107"/>
      <c r="DY260" s="107"/>
      <c r="DZ260" s="107"/>
      <c r="EA260" s="107"/>
      <c r="EB260" s="107"/>
      <c r="EC260" s="107"/>
      <c r="ED260" s="107"/>
      <c r="EE260" s="107"/>
      <c r="EF260" s="109"/>
    </row>
    <row r="261" spans="1:136" ht="42" customHeight="1" x14ac:dyDescent="1.2">
      <c r="A261" s="95"/>
      <c r="B261" s="102"/>
      <c r="C261" s="110"/>
      <c r="D261" s="104"/>
      <c r="E261" s="105"/>
      <c r="F261" s="106"/>
      <c r="G261" s="110"/>
      <c r="H261" s="104"/>
      <c r="I261" s="105"/>
      <c r="J261" s="106"/>
      <c r="K261" s="110"/>
      <c r="L261" s="104"/>
      <c r="M261" s="105"/>
      <c r="N261" s="106"/>
      <c r="O261" s="110"/>
      <c r="P261" s="104"/>
      <c r="Q261" s="105"/>
      <c r="R261" s="106"/>
      <c r="S261" s="110"/>
      <c r="T261" s="104"/>
      <c r="U261" s="105"/>
      <c r="V261" s="106"/>
      <c r="W261" s="110"/>
      <c r="X261" s="104"/>
      <c r="Y261" s="105"/>
      <c r="Z261" s="106"/>
      <c r="AA261" s="107"/>
      <c r="AB261" s="104"/>
      <c r="AC261" s="105"/>
      <c r="AD261" s="106"/>
      <c r="AE261" s="107"/>
      <c r="AF261" s="104"/>
      <c r="AG261" s="105"/>
      <c r="AH261" s="106"/>
      <c r="AI261" s="107"/>
      <c r="AJ261" s="104"/>
      <c r="AK261" s="105"/>
      <c r="AL261" s="106"/>
      <c r="AM261" s="107"/>
      <c r="AN261" s="104"/>
      <c r="AO261" s="105"/>
      <c r="AP261" s="106"/>
      <c r="AQ261" s="107"/>
      <c r="AR261" s="104"/>
      <c r="AS261" s="105"/>
      <c r="AT261" s="106"/>
      <c r="AU261" s="107"/>
      <c r="AV261" s="104"/>
      <c r="AW261" s="105"/>
      <c r="AX261" s="106"/>
      <c r="AY261" s="107"/>
      <c r="AZ261" s="104"/>
      <c r="BA261" s="105"/>
      <c r="BB261" s="106"/>
      <c r="BC261" s="107"/>
      <c r="BD261" s="102"/>
      <c r="BE261" s="107"/>
      <c r="BF261" s="104"/>
      <c r="BG261" s="105"/>
      <c r="BH261" s="106"/>
      <c r="BI261" s="107"/>
      <c r="BJ261" s="104"/>
      <c r="BK261" s="105"/>
      <c r="BL261" s="106"/>
      <c r="BM261" s="107"/>
      <c r="BN261" s="104"/>
      <c r="BO261" s="105"/>
      <c r="BP261" s="106"/>
      <c r="BQ261" s="107"/>
      <c r="BR261" s="104"/>
      <c r="BS261" s="105"/>
      <c r="BT261" s="106"/>
      <c r="BU261" s="107"/>
      <c r="BV261" s="104"/>
      <c r="BW261" s="105"/>
      <c r="BX261" s="106"/>
      <c r="BY261" s="107"/>
      <c r="BZ261" s="104"/>
      <c r="CA261" s="105"/>
      <c r="CB261" s="106"/>
      <c r="CC261" s="107"/>
      <c r="CD261" s="104"/>
      <c r="CE261" s="105"/>
      <c r="CF261" s="106"/>
      <c r="CG261" s="107"/>
      <c r="CH261" s="102"/>
      <c r="CI261" s="107"/>
      <c r="CJ261" s="104"/>
      <c r="CK261" s="105"/>
      <c r="CL261" s="106"/>
      <c r="CM261" s="107"/>
      <c r="CN261" s="104"/>
      <c r="CO261" s="105"/>
      <c r="CP261" s="106"/>
      <c r="CQ261" s="107"/>
      <c r="CR261" s="104"/>
      <c r="CS261" s="105"/>
      <c r="CT261" s="106"/>
      <c r="CU261" s="107"/>
      <c r="CV261" s="104"/>
      <c r="CW261" s="105"/>
      <c r="CX261" s="106"/>
      <c r="CY261" s="107"/>
      <c r="CZ261" s="104"/>
      <c r="DA261" s="105"/>
      <c r="DB261" s="106"/>
      <c r="DC261" s="107"/>
      <c r="DD261" s="104"/>
      <c r="DE261" s="105"/>
      <c r="DF261" s="106"/>
      <c r="DG261" s="107"/>
      <c r="DH261" s="104"/>
      <c r="DI261" s="105"/>
      <c r="DJ261" s="106"/>
      <c r="DK261" s="107"/>
      <c r="DL261" s="104"/>
      <c r="DM261" s="105"/>
      <c r="DN261" s="106"/>
      <c r="DO261" s="107"/>
      <c r="DP261" s="104"/>
      <c r="DQ261" s="105"/>
      <c r="DR261" s="106"/>
      <c r="DS261" s="107"/>
      <c r="DT261" s="104"/>
      <c r="DU261" s="105"/>
      <c r="DV261" s="106"/>
      <c r="DW261" s="107"/>
      <c r="DX261" s="104"/>
      <c r="DY261" s="105"/>
      <c r="DZ261" s="106"/>
      <c r="EA261" s="107"/>
      <c r="EB261" s="104"/>
      <c r="EC261" s="105"/>
      <c r="ED261" s="106"/>
      <c r="EE261" s="110"/>
      <c r="EF261" s="102"/>
    </row>
    <row r="262" spans="1:136" ht="7.5" customHeight="1" x14ac:dyDescent="1.2">
      <c r="B262" s="108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  <c r="AJ262" s="107"/>
      <c r="AK262" s="107"/>
      <c r="AL262" s="107"/>
      <c r="AM262" s="107"/>
      <c r="AN262" s="107"/>
      <c r="AO262" s="107"/>
      <c r="AP262" s="107"/>
      <c r="AQ262" s="107"/>
      <c r="AR262" s="107"/>
      <c r="AS262" s="107"/>
      <c r="AT262" s="107"/>
      <c r="AU262" s="107"/>
      <c r="AV262" s="107"/>
      <c r="AW262" s="107"/>
      <c r="AX262" s="107"/>
      <c r="AY262" s="107"/>
      <c r="AZ262" s="107"/>
      <c r="BA262" s="107"/>
      <c r="BB262" s="107"/>
      <c r="BC262" s="107"/>
      <c r="BD262" s="107"/>
      <c r="BE262" s="107"/>
      <c r="BF262" s="107"/>
      <c r="BG262" s="107"/>
      <c r="BH262" s="107"/>
      <c r="BI262" s="107"/>
      <c r="BJ262" s="107"/>
      <c r="BK262" s="107"/>
      <c r="BL262" s="107"/>
      <c r="BM262" s="107"/>
      <c r="BN262" s="107"/>
      <c r="BO262" s="107"/>
      <c r="BP262" s="107"/>
      <c r="BQ262" s="107"/>
      <c r="BR262" s="107"/>
      <c r="BS262" s="107"/>
      <c r="BT262" s="107"/>
      <c r="BU262" s="107"/>
      <c r="BV262" s="107"/>
      <c r="BW262" s="107"/>
      <c r="BX262" s="107"/>
      <c r="BY262" s="107"/>
      <c r="BZ262" s="107"/>
      <c r="CA262" s="107"/>
      <c r="CB262" s="107"/>
      <c r="CC262" s="107"/>
      <c r="CD262" s="107"/>
      <c r="CE262" s="107"/>
      <c r="CF262" s="107"/>
      <c r="CG262" s="107"/>
      <c r="CH262" s="107"/>
      <c r="CI262" s="107"/>
      <c r="CJ262" s="107"/>
      <c r="CK262" s="107"/>
      <c r="CL262" s="107"/>
      <c r="CM262" s="107"/>
      <c r="CN262" s="107"/>
      <c r="CO262" s="107"/>
      <c r="CP262" s="107"/>
      <c r="CQ262" s="107"/>
      <c r="CR262" s="107"/>
      <c r="CS262" s="107"/>
      <c r="CT262" s="107"/>
      <c r="CU262" s="107"/>
      <c r="CV262" s="107"/>
      <c r="CW262" s="107"/>
      <c r="CX262" s="107"/>
      <c r="CY262" s="107"/>
      <c r="CZ262" s="107"/>
      <c r="DA262" s="107"/>
      <c r="DB262" s="107"/>
      <c r="DC262" s="107"/>
      <c r="DD262" s="107"/>
      <c r="DE262" s="107"/>
      <c r="DF262" s="107"/>
      <c r="DG262" s="107"/>
      <c r="DH262" s="107"/>
      <c r="DI262" s="107"/>
      <c r="DJ262" s="107"/>
      <c r="DK262" s="107"/>
      <c r="DL262" s="107"/>
      <c r="DM262" s="107"/>
      <c r="DN262" s="107"/>
      <c r="DO262" s="107"/>
      <c r="DP262" s="107"/>
      <c r="DQ262" s="107"/>
      <c r="DR262" s="107"/>
      <c r="DS262" s="107"/>
      <c r="DT262" s="107"/>
      <c r="DU262" s="107"/>
      <c r="DV262" s="107"/>
      <c r="DW262" s="107"/>
      <c r="DX262" s="107"/>
      <c r="DY262" s="107"/>
      <c r="DZ262" s="107"/>
      <c r="EA262" s="107"/>
      <c r="EB262" s="107"/>
      <c r="EC262" s="107"/>
      <c r="ED262" s="105"/>
      <c r="EE262" s="107"/>
      <c r="EF262" s="109"/>
    </row>
    <row r="263" spans="1:136" ht="42" customHeight="1" x14ac:dyDescent="1.2">
      <c r="A263" s="95"/>
      <c r="B263" s="104"/>
      <c r="C263" s="105"/>
      <c r="D263" s="106"/>
      <c r="E263" s="107"/>
      <c r="F263" s="104"/>
      <c r="G263" s="105"/>
      <c r="H263" s="106"/>
      <c r="I263" s="107"/>
      <c r="J263" s="104"/>
      <c r="K263" s="105"/>
      <c r="L263" s="106"/>
      <c r="M263" s="107"/>
      <c r="N263" s="104"/>
      <c r="O263" s="105"/>
      <c r="P263" s="106"/>
      <c r="Q263" s="107"/>
      <c r="R263" s="104"/>
      <c r="S263" s="105"/>
      <c r="T263" s="106"/>
      <c r="U263" s="107"/>
      <c r="V263" s="104"/>
      <c r="W263" s="105"/>
      <c r="X263" s="106"/>
      <c r="Y263" s="107"/>
      <c r="Z263" s="104"/>
      <c r="AA263" s="105"/>
      <c r="AB263" s="106"/>
      <c r="AC263" s="107"/>
      <c r="AD263" s="104"/>
      <c r="AE263" s="105"/>
      <c r="AF263" s="106"/>
      <c r="AG263" s="107"/>
      <c r="AH263" s="104"/>
      <c r="AI263" s="105"/>
      <c r="AJ263" s="106"/>
      <c r="AK263" s="107"/>
      <c r="AL263" s="104"/>
      <c r="AM263" s="105"/>
      <c r="AN263" s="106"/>
      <c r="AO263" s="107"/>
      <c r="AP263" s="104"/>
      <c r="AQ263" s="105"/>
      <c r="AR263" s="106"/>
      <c r="AS263" s="107"/>
      <c r="AT263" s="104"/>
      <c r="AU263" s="105"/>
      <c r="AV263" s="106"/>
      <c r="AW263" s="107"/>
      <c r="AX263" s="104"/>
      <c r="AY263" s="105"/>
      <c r="AZ263" s="106"/>
      <c r="BA263" s="107"/>
      <c r="BB263" s="102"/>
      <c r="BC263" s="107"/>
      <c r="BD263" s="104"/>
      <c r="BE263" s="105"/>
      <c r="BF263" s="106"/>
      <c r="BG263" s="107"/>
      <c r="BH263" s="104"/>
      <c r="BI263" s="105"/>
      <c r="BJ263" s="106"/>
      <c r="BK263" s="107"/>
      <c r="BL263" s="104"/>
      <c r="BM263" s="105"/>
      <c r="BN263" s="106"/>
      <c r="BO263" s="107"/>
      <c r="BP263" s="104"/>
      <c r="BQ263" s="105"/>
      <c r="BR263" s="106"/>
      <c r="BS263" s="107"/>
      <c r="BT263" s="104"/>
      <c r="BU263" s="105"/>
      <c r="BV263" s="106"/>
      <c r="BW263" s="107"/>
      <c r="BX263" s="104"/>
      <c r="BY263" s="105"/>
      <c r="BZ263" s="106"/>
      <c r="CA263" s="107"/>
      <c r="CB263" s="104"/>
      <c r="CC263" s="105"/>
      <c r="CD263" s="106"/>
      <c r="CE263" s="107"/>
      <c r="CF263" s="102"/>
      <c r="CG263" s="107"/>
      <c r="CH263" s="104"/>
      <c r="CI263" s="105"/>
      <c r="CJ263" s="106"/>
      <c r="CK263" s="107"/>
      <c r="CL263" s="104"/>
      <c r="CM263" s="105"/>
      <c r="CN263" s="106"/>
      <c r="CO263" s="107"/>
      <c r="CP263" s="104"/>
      <c r="CQ263" s="105"/>
      <c r="CR263" s="106"/>
      <c r="CS263" s="107"/>
      <c r="CT263" s="104"/>
      <c r="CU263" s="105"/>
      <c r="CV263" s="106"/>
      <c r="CW263" s="107"/>
      <c r="CX263" s="104"/>
      <c r="CY263" s="105"/>
      <c r="CZ263" s="106"/>
      <c r="DA263" s="107"/>
      <c r="DB263" s="104"/>
      <c r="DC263" s="105"/>
      <c r="DD263" s="106"/>
      <c r="DE263" s="107"/>
      <c r="DF263" s="104"/>
      <c r="DG263" s="105"/>
      <c r="DH263" s="106"/>
      <c r="DI263" s="107"/>
      <c r="DJ263" s="104"/>
      <c r="DK263" s="105"/>
      <c r="DL263" s="106"/>
      <c r="DM263" s="107"/>
      <c r="DN263" s="104"/>
      <c r="DO263" s="105"/>
      <c r="DP263" s="106"/>
      <c r="DQ263" s="107"/>
      <c r="DR263" s="104"/>
      <c r="DS263" s="105"/>
      <c r="DT263" s="106"/>
      <c r="DU263" s="107"/>
      <c r="DV263" s="104"/>
      <c r="DW263" s="105"/>
      <c r="DX263" s="106"/>
      <c r="DY263" s="107"/>
      <c r="DZ263" s="104"/>
      <c r="EA263" s="105"/>
      <c r="EB263" s="106"/>
      <c r="EC263" s="107"/>
      <c r="ED263" s="104"/>
      <c r="EE263" s="105"/>
      <c r="EF263" s="106"/>
    </row>
    <row r="264" spans="1:136" ht="7.5" customHeight="1" x14ac:dyDescent="1.2">
      <c r="B264" s="108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7"/>
      <c r="AN264" s="107"/>
      <c r="AO264" s="107"/>
      <c r="AP264" s="107"/>
      <c r="AQ264" s="107"/>
      <c r="AR264" s="107"/>
      <c r="AS264" s="107"/>
      <c r="AT264" s="107"/>
      <c r="AU264" s="107"/>
      <c r="AV264" s="107"/>
      <c r="AW264" s="107"/>
      <c r="AX264" s="107"/>
      <c r="AY264" s="107"/>
      <c r="AZ264" s="107"/>
      <c r="BA264" s="107"/>
      <c r="BB264" s="107"/>
      <c r="BC264" s="107"/>
      <c r="BD264" s="107"/>
      <c r="BE264" s="107"/>
      <c r="BF264" s="107"/>
      <c r="BG264" s="107"/>
      <c r="BH264" s="107"/>
      <c r="BI264" s="107"/>
      <c r="BJ264" s="107"/>
      <c r="BK264" s="107"/>
      <c r="BL264" s="107"/>
      <c r="BM264" s="107"/>
      <c r="BN264" s="107"/>
      <c r="BO264" s="107"/>
      <c r="BP264" s="107"/>
      <c r="BQ264" s="107"/>
      <c r="BR264" s="107"/>
      <c r="BS264" s="107"/>
      <c r="BT264" s="107"/>
      <c r="BU264" s="107"/>
      <c r="BV264" s="107"/>
      <c r="BW264" s="107"/>
      <c r="BX264" s="107"/>
      <c r="BY264" s="107"/>
      <c r="BZ264" s="107"/>
      <c r="CA264" s="107"/>
      <c r="CB264" s="107"/>
      <c r="CC264" s="107"/>
      <c r="CD264" s="107"/>
      <c r="CE264" s="107"/>
      <c r="CF264" s="107"/>
      <c r="CG264" s="107"/>
      <c r="CH264" s="107"/>
      <c r="CI264" s="107"/>
      <c r="CJ264" s="107"/>
      <c r="CK264" s="107"/>
      <c r="CL264" s="107"/>
      <c r="CM264" s="107"/>
      <c r="CN264" s="107"/>
      <c r="CO264" s="107"/>
      <c r="CP264" s="107"/>
      <c r="CQ264" s="107"/>
      <c r="CR264" s="107"/>
      <c r="CS264" s="107"/>
      <c r="CT264" s="107"/>
      <c r="CU264" s="107"/>
      <c r="CV264" s="107"/>
      <c r="CW264" s="107"/>
      <c r="CX264" s="107"/>
      <c r="CY264" s="107"/>
      <c r="CZ264" s="107"/>
      <c r="DA264" s="107"/>
      <c r="DB264" s="107"/>
      <c r="DC264" s="107"/>
      <c r="DD264" s="107"/>
      <c r="DE264" s="107"/>
      <c r="DF264" s="107"/>
      <c r="DG264" s="107"/>
      <c r="DH264" s="107"/>
      <c r="DI264" s="107"/>
      <c r="DJ264" s="107"/>
      <c r="DK264" s="107"/>
      <c r="DL264" s="107"/>
      <c r="DM264" s="107"/>
      <c r="DN264" s="107"/>
      <c r="DO264" s="107"/>
      <c r="DP264" s="107"/>
      <c r="DQ264" s="107"/>
      <c r="DR264" s="107"/>
      <c r="DS264" s="107"/>
      <c r="DT264" s="107"/>
      <c r="DU264" s="107"/>
      <c r="DV264" s="107"/>
      <c r="DW264" s="107"/>
      <c r="DX264" s="107"/>
      <c r="DY264" s="107"/>
      <c r="DZ264" s="107"/>
      <c r="EA264" s="107"/>
      <c r="EB264" s="107"/>
      <c r="EC264" s="107"/>
      <c r="ED264" s="107"/>
      <c r="EE264" s="107"/>
      <c r="EF264" s="109"/>
    </row>
    <row r="265" spans="1:136" ht="42" customHeight="1" x14ac:dyDescent="1.2">
      <c r="A265" s="95"/>
      <c r="B265" s="102"/>
      <c r="C265" s="110"/>
      <c r="D265" s="104"/>
      <c r="E265" s="105"/>
      <c r="F265" s="106"/>
      <c r="G265" s="110"/>
      <c r="H265" s="104"/>
      <c r="I265" s="105"/>
      <c r="J265" s="106"/>
      <c r="K265" s="110"/>
      <c r="L265" s="104"/>
      <c r="M265" s="105"/>
      <c r="N265" s="106"/>
      <c r="O265" s="110"/>
      <c r="P265" s="104"/>
      <c r="Q265" s="105"/>
      <c r="R265" s="106"/>
      <c r="S265" s="110"/>
      <c r="T265" s="104"/>
      <c r="U265" s="105"/>
      <c r="V265" s="106"/>
      <c r="W265" s="110"/>
      <c r="X265" s="104"/>
      <c r="Y265" s="105"/>
      <c r="Z265" s="106"/>
      <c r="AA265" s="107"/>
      <c r="AB265" s="104"/>
      <c r="AC265" s="105"/>
      <c r="AD265" s="106"/>
      <c r="AE265" s="107"/>
      <c r="AF265" s="104"/>
      <c r="AG265" s="105"/>
      <c r="AH265" s="106"/>
      <c r="AI265" s="107"/>
      <c r="AJ265" s="104"/>
      <c r="AK265" s="105"/>
      <c r="AL265" s="106"/>
      <c r="AM265" s="107"/>
      <c r="AN265" s="104"/>
      <c r="AO265" s="105"/>
      <c r="AP265" s="106"/>
      <c r="AQ265" s="107"/>
      <c r="AR265" s="104"/>
      <c r="AS265" s="105"/>
      <c r="AT265" s="106"/>
      <c r="AU265" s="107"/>
      <c r="AV265" s="104"/>
      <c r="AW265" s="105"/>
      <c r="AX265" s="106"/>
      <c r="AY265" s="107"/>
      <c r="AZ265" s="102"/>
      <c r="BA265" s="107"/>
      <c r="BB265" s="104"/>
      <c r="BC265" s="105"/>
      <c r="BD265" s="106"/>
      <c r="BE265" s="107"/>
      <c r="BF265" s="104"/>
      <c r="BG265" s="105"/>
      <c r="BH265" s="106"/>
      <c r="BI265" s="107"/>
      <c r="BJ265" s="104"/>
      <c r="BK265" s="105"/>
      <c r="BL265" s="106"/>
      <c r="BM265" s="107"/>
      <c r="BN265" s="104"/>
      <c r="BO265" s="105"/>
      <c r="BP265" s="106"/>
      <c r="BQ265" s="107"/>
      <c r="BR265" s="104"/>
      <c r="BS265" s="105"/>
      <c r="BT265" s="106"/>
      <c r="BU265" s="107"/>
      <c r="BV265" s="104"/>
      <c r="BW265" s="105"/>
      <c r="BX265" s="106"/>
      <c r="BY265" s="107"/>
      <c r="BZ265" s="104"/>
      <c r="CA265" s="105"/>
      <c r="CB265" s="106"/>
      <c r="CC265" s="107"/>
      <c r="CD265" s="102"/>
      <c r="CE265" s="107"/>
      <c r="CF265" s="104"/>
      <c r="CG265" s="105"/>
      <c r="CH265" s="106"/>
      <c r="CI265" s="107"/>
      <c r="CJ265" s="104"/>
      <c r="CK265" s="105"/>
      <c r="CL265" s="106"/>
      <c r="CM265" s="107"/>
      <c r="CN265" s="104"/>
      <c r="CO265" s="105"/>
      <c r="CP265" s="106"/>
      <c r="CQ265" s="107"/>
      <c r="CR265" s="104"/>
      <c r="CS265" s="105"/>
      <c r="CT265" s="106"/>
      <c r="CU265" s="107"/>
      <c r="CV265" s="104"/>
      <c r="CW265" s="105"/>
      <c r="CX265" s="106"/>
      <c r="CY265" s="107"/>
      <c r="CZ265" s="104"/>
      <c r="DA265" s="105"/>
      <c r="DB265" s="106"/>
      <c r="DC265" s="107"/>
      <c r="DD265" s="104"/>
      <c r="DE265" s="105"/>
      <c r="DF265" s="106"/>
      <c r="DG265" s="107"/>
      <c r="DH265" s="104"/>
      <c r="DI265" s="105"/>
      <c r="DJ265" s="106"/>
      <c r="DK265" s="107"/>
      <c r="DL265" s="104"/>
      <c r="DM265" s="105"/>
      <c r="DN265" s="106"/>
      <c r="DO265" s="107"/>
      <c r="DP265" s="104"/>
      <c r="DQ265" s="105"/>
      <c r="DR265" s="106"/>
      <c r="DS265" s="107"/>
      <c r="DT265" s="104"/>
      <c r="DU265" s="105"/>
      <c r="DV265" s="106"/>
      <c r="DW265" s="107"/>
      <c r="DX265" s="104"/>
      <c r="DY265" s="105"/>
      <c r="DZ265" s="106"/>
      <c r="EA265" s="107"/>
      <c r="EB265" s="104"/>
      <c r="EC265" s="105"/>
      <c r="ED265" s="106"/>
      <c r="EE265" s="110"/>
      <c r="EF265" s="102"/>
    </row>
    <row r="266" spans="1:136" ht="7.5" customHeight="1" x14ac:dyDescent="1.2">
      <c r="B266" s="108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  <c r="AJ266" s="107"/>
      <c r="AK266" s="107"/>
      <c r="AL266" s="107"/>
      <c r="AM266" s="107"/>
      <c r="AN266" s="107"/>
      <c r="AO266" s="107"/>
      <c r="AP266" s="107"/>
      <c r="AQ266" s="107"/>
      <c r="AR266" s="107"/>
      <c r="AS266" s="107"/>
      <c r="AT266" s="107"/>
      <c r="AU266" s="107"/>
      <c r="AV266" s="107"/>
      <c r="AW266" s="107"/>
      <c r="AX266" s="107"/>
      <c r="AY266" s="107"/>
      <c r="AZ266" s="107"/>
      <c r="BA266" s="107"/>
      <c r="BB266" s="107"/>
      <c r="BC266" s="107"/>
      <c r="BD266" s="107"/>
      <c r="BE266" s="107"/>
      <c r="BF266" s="107"/>
      <c r="BG266" s="107"/>
      <c r="BH266" s="107"/>
      <c r="BI266" s="107"/>
      <c r="BJ266" s="107"/>
      <c r="BK266" s="107"/>
      <c r="BL266" s="107"/>
      <c r="BM266" s="107"/>
      <c r="BN266" s="107"/>
      <c r="BO266" s="107"/>
      <c r="BP266" s="107"/>
      <c r="BQ266" s="107"/>
      <c r="BR266" s="107"/>
      <c r="BS266" s="107"/>
      <c r="BT266" s="107"/>
      <c r="BU266" s="107"/>
      <c r="BV266" s="107"/>
      <c r="BW266" s="107"/>
      <c r="BX266" s="107"/>
      <c r="BY266" s="107"/>
      <c r="BZ266" s="107"/>
      <c r="CA266" s="107"/>
      <c r="CB266" s="107"/>
      <c r="CC266" s="107"/>
      <c r="CD266" s="107"/>
      <c r="CE266" s="107"/>
      <c r="CF266" s="107"/>
      <c r="CG266" s="107"/>
      <c r="CH266" s="107"/>
      <c r="CI266" s="107"/>
      <c r="CJ266" s="107"/>
      <c r="CK266" s="107"/>
      <c r="CL266" s="107"/>
      <c r="CM266" s="107"/>
      <c r="CN266" s="107"/>
      <c r="CO266" s="107"/>
      <c r="CP266" s="107"/>
      <c r="CQ266" s="107"/>
      <c r="CR266" s="107"/>
      <c r="CS266" s="107"/>
      <c r="CT266" s="107"/>
      <c r="CU266" s="107"/>
      <c r="CV266" s="107"/>
      <c r="CW266" s="107"/>
      <c r="CX266" s="107"/>
      <c r="CY266" s="107"/>
      <c r="CZ266" s="107"/>
      <c r="DA266" s="107"/>
      <c r="DB266" s="107"/>
      <c r="DC266" s="107"/>
      <c r="DD266" s="107"/>
      <c r="DE266" s="107"/>
      <c r="DF266" s="107"/>
      <c r="DG266" s="107"/>
      <c r="DH266" s="107"/>
      <c r="DI266" s="107"/>
      <c r="DJ266" s="107"/>
      <c r="DK266" s="107"/>
      <c r="DL266" s="107"/>
      <c r="DM266" s="107"/>
      <c r="DN266" s="107"/>
      <c r="DO266" s="107"/>
      <c r="DP266" s="107"/>
      <c r="DQ266" s="107"/>
      <c r="DR266" s="107"/>
      <c r="DS266" s="107"/>
      <c r="DT266" s="107"/>
      <c r="DU266" s="107"/>
      <c r="DV266" s="107"/>
      <c r="DW266" s="107"/>
      <c r="DX266" s="107"/>
      <c r="DY266" s="107"/>
      <c r="DZ266" s="107"/>
      <c r="EA266" s="107"/>
      <c r="EB266" s="107"/>
      <c r="EC266" s="107"/>
      <c r="ED266" s="105"/>
      <c r="EE266" s="107"/>
      <c r="EF266" s="109"/>
    </row>
    <row r="267" spans="1:136" ht="42" customHeight="1" x14ac:dyDescent="1.2">
      <c r="A267" s="95"/>
      <c r="B267" s="104"/>
      <c r="C267" s="105"/>
      <c r="D267" s="106"/>
      <c r="E267" s="107"/>
      <c r="F267" s="104"/>
      <c r="G267" s="105"/>
      <c r="H267" s="106"/>
      <c r="I267" s="107"/>
      <c r="J267" s="104"/>
      <c r="K267" s="105"/>
      <c r="L267" s="106"/>
      <c r="M267" s="107"/>
      <c r="N267" s="104"/>
      <c r="O267" s="105"/>
      <c r="P267" s="106"/>
      <c r="Q267" s="107"/>
      <c r="R267" s="104"/>
      <c r="S267" s="105"/>
      <c r="T267" s="106"/>
      <c r="U267" s="107"/>
      <c r="V267" s="104"/>
      <c r="W267" s="105"/>
      <c r="X267" s="106"/>
      <c r="Y267" s="107"/>
      <c r="Z267" s="104"/>
      <c r="AA267" s="105"/>
      <c r="AB267" s="106"/>
      <c r="AC267" s="107"/>
      <c r="AD267" s="104"/>
      <c r="AE267" s="105"/>
      <c r="AF267" s="106"/>
      <c r="AG267" s="107"/>
      <c r="AH267" s="104"/>
      <c r="AI267" s="105"/>
      <c r="AJ267" s="106"/>
      <c r="AK267" s="107"/>
      <c r="AL267" s="104"/>
      <c r="AM267" s="105"/>
      <c r="AN267" s="106"/>
      <c r="AO267" s="107"/>
      <c r="AP267" s="104"/>
      <c r="AQ267" s="105"/>
      <c r="AR267" s="106"/>
      <c r="AS267" s="107"/>
      <c r="AT267" s="104"/>
      <c r="AU267" s="105"/>
      <c r="AV267" s="106"/>
      <c r="AW267" s="107"/>
      <c r="AX267" s="104"/>
      <c r="AY267" s="105"/>
      <c r="AZ267" s="106"/>
      <c r="BA267" s="107"/>
      <c r="BB267" s="102"/>
      <c r="BC267" s="107"/>
      <c r="BD267" s="104"/>
      <c r="BE267" s="105"/>
      <c r="BF267" s="106"/>
      <c r="BG267" s="107"/>
      <c r="BH267" s="104"/>
      <c r="BI267" s="105"/>
      <c r="BJ267" s="106"/>
      <c r="BK267" s="107"/>
      <c r="BL267" s="104"/>
      <c r="BM267" s="105"/>
      <c r="BN267" s="106"/>
      <c r="BO267" s="107"/>
      <c r="BP267" s="104"/>
      <c r="BQ267" s="105"/>
      <c r="BR267" s="106"/>
      <c r="BS267" s="107"/>
      <c r="BT267" s="104"/>
      <c r="BU267" s="105"/>
      <c r="BV267" s="106"/>
      <c r="BW267" s="107"/>
      <c r="BX267" s="104"/>
      <c r="BY267" s="105"/>
      <c r="BZ267" s="106"/>
      <c r="CA267" s="107"/>
      <c r="CB267" s="104"/>
      <c r="CC267" s="105"/>
      <c r="CD267" s="106"/>
      <c r="CE267" s="107"/>
      <c r="CF267" s="102"/>
      <c r="CG267" s="107"/>
      <c r="CH267" s="104"/>
      <c r="CI267" s="105"/>
      <c r="CJ267" s="106"/>
      <c r="CK267" s="107"/>
      <c r="CL267" s="104"/>
      <c r="CM267" s="105"/>
      <c r="CN267" s="106"/>
      <c r="CO267" s="107"/>
      <c r="CP267" s="104"/>
      <c r="CQ267" s="105"/>
      <c r="CR267" s="106"/>
      <c r="CS267" s="107"/>
      <c r="CT267" s="104"/>
      <c r="CU267" s="105"/>
      <c r="CV267" s="106"/>
      <c r="CW267" s="107"/>
      <c r="CX267" s="104"/>
      <c r="CY267" s="105"/>
      <c r="CZ267" s="106"/>
      <c r="DA267" s="107"/>
      <c r="DB267" s="104"/>
      <c r="DC267" s="105"/>
      <c r="DD267" s="106"/>
      <c r="DE267" s="107"/>
      <c r="DF267" s="104"/>
      <c r="DG267" s="105"/>
      <c r="DH267" s="106"/>
      <c r="DI267" s="107"/>
      <c r="DJ267" s="104"/>
      <c r="DK267" s="105"/>
      <c r="DL267" s="106"/>
      <c r="DM267" s="107"/>
      <c r="DN267" s="104"/>
      <c r="DO267" s="105"/>
      <c r="DP267" s="106"/>
      <c r="DQ267" s="107"/>
      <c r="DR267" s="104"/>
      <c r="DS267" s="105"/>
      <c r="DT267" s="106"/>
      <c r="DU267" s="107"/>
      <c r="DV267" s="104"/>
      <c r="DW267" s="105"/>
      <c r="DX267" s="106"/>
      <c r="DY267" s="107"/>
      <c r="DZ267" s="104"/>
      <c r="EA267" s="105"/>
      <c r="EB267" s="106"/>
      <c r="EC267" s="107"/>
      <c r="ED267" s="104"/>
      <c r="EE267" s="105"/>
      <c r="EF267" s="106"/>
    </row>
    <row r="268" spans="1:136" ht="7.5" customHeight="1" x14ac:dyDescent="1.2">
      <c r="B268" s="108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  <c r="AA268" s="107"/>
      <c r="AB268" s="107"/>
      <c r="AC268" s="107"/>
      <c r="AD268" s="107"/>
      <c r="AE268" s="107"/>
      <c r="AF268" s="107"/>
      <c r="AG268" s="107"/>
      <c r="AH268" s="107"/>
      <c r="AI268" s="107"/>
      <c r="AJ268" s="107"/>
      <c r="AK268" s="107"/>
      <c r="AL268" s="107"/>
      <c r="AM268" s="107"/>
      <c r="AN268" s="107"/>
      <c r="AO268" s="107"/>
      <c r="AP268" s="107"/>
      <c r="AQ268" s="107"/>
      <c r="AR268" s="107"/>
      <c r="AS268" s="107"/>
      <c r="AT268" s="107"/>
      <c r="AU268" s="107"/>
      <c r="AV268" s="107"/>
      <c r="AW268" s="107"/>
      <c r="AX268" s="107"/>
      <c r="AY268" s="107"/>
      <c r="AZ268" s="107"/>
      <c r="BA268" s="107"/>
      <c r="BB268" s="107"/>
      <c r="BC268" s="107"/>
      <c r="BD268" s="107"/>
      <c r="BE268" s="107"/>
      <c r="BF268" s="107"/>
      <c r="BG268" s="107"/>
      <c r="BH268" s="107"/>
      <c r="BI268" s="107"/>
      <c r="BJ268" s="107"/>
      <c r="BK268" s="107"/>
      <c r="BL268" s="107"/>
      <c r="BM268" s="107"/>
      <c r="BN268" s="107"/>
      <c r="BO268" s="107"/>
      <c r="BP268" s="107"/>
      <c r="BQ268" s="107"/>
      <c r="BR268" s="107"/>
      <c r="BS268" s="107"/>
      <c r="BT268" s="107"/>
      <c r="BU268" s="107"/>
      <c r="BV268" s="107"/>
      <c r="BW268" s="107"/>
      <c r="BX268" s="107"/>
      <c r="BY268" s="107"/>
      <c r="BZ268" s="107"/>
      <c r="CA268" s="107"/>
      <c r="CB268" s="107"/>
      <c r="CC268" s="107"/>
      <c r="CD268" s="107"/>
      <c r="CE268" s="107"/>
      <c r="CF268" s="107"/>
      <c r="CG268" s="107"/>
      <c r="CH268" s="107"/>
      <c r="CI268" s="107"/>
      <c r="CJ268" s="107"/>
      <c r="CK268" s="107"/>
      <c r="CL268" s="107"/>
      <c r="CM268" s="107"/>
      <c r="CN268" s="107"/>
      <c r="CO268" s="107"/>
      <c r="CP268" s="107"/>
      <c r="CQ268" s="107"/>
      <c r="CR268" s="107"/>
      <c r="CS268" s="107"/>
      <c r="CT268" s="107"/>
      <c r="CU268" s="107"/>
      <c r="CV268" s="107"/>
      <c r="CW268" s="107"/>
      <c r="CX268" s="107"/>
      <c r="CY268" s="107"/>
      <c r="CZ268" s="107"/>
      <c r="DA268" s="107"/>
      <c r="DB268" s="107"/>
      <c r="DC268" s="107"/>
      <c r="DD268" s="107"/>
      <c r="DE268" s="107"/>
      <c r="DF268" s="107"/>
      <c r="DG268" s="107"/>
      <c r="DH268" s="107"/>
      <c r="DI268" s="107"/>
      <c r="DJ268" s="107"/>
      <c r="DK268" s="107"/>
      <c r="DL268" s="107"/>
      <c r="DM268" s="107"/>
      <c r="DN268" s="107"/>
      <c r="DO268" s="107"/>
      <c r="DP268" s="107"/>
      <c r="DQ268" s="107"/>
      <c r="DR268" s="107"/>
      <c r="DS268" s="107"/>
      <c r="DT268" s="107"/>
      <c r="DU268" s="107"/>
      <c r="DV268" s="107"/>
      <c r="DW268" s="107"/>
      <c r="DX268" s="107"/>
      <c r="DY268" s="107"/>
      <c r="DZ268" s="107"/>
      <c r="EA268" s="107"/>
      <c r="EB268" s="107"/>
      <c r="EC268" s="107"/>
      <c r="ED268" s="107"/>
      <c r="EE268" s="107"/>
      <c r="EF268" s="109"/>
    </row>
    <row r="269" spans="1:136" ht="42" customHeight="1" x14ac:dyDescent="1.2">
      <c r="A269" s="95"/>
      <c r="B269" s="102"/>
      <c r="C269" s="110"/>
      <c r="D269" s="104"/>
      <c r="E269" s="105"/>
      <c r="F269" s="106"/>
      <c r="G269" s="110"/>
      <c r="H269" s="104"/>
      <c r="I269" s="105"/>
      <c r="J269" s="106"/>
      <c r="K269" s="110"/>
      <c r="L269" s="104"/>
      <c r="M269" s="105"/>
      <c r="N269" s="106"/>
      <c r="O269" s="110"/>
      <c r="P269" s="104"/>
      <c r="Q269" s="105"/>
      <c r="R269" s="106"/>
      <c r="S269" s="110"/>
      <c r="T269" s="104"/>
      <c r="U269" s="105"/>
      <c r="V269" s="106"/>
      <c r="W269" s="110"/>
      <c r="X269" s="104"/>
      <c r="Y269" s="105"/>
      <c r="Z269" s="106"/>
      <c r="AA269" s="107"/>
      <c r="AB269" s="104"/>
      <c r="AC269" s="105"/>
      <c r="AD269" s="106"/>
      <c r="AE269" s="107"/>
      <c r="AF269" s="104"/>
      <c r="AG269" s="105"/>
      <c r="AH269" s="106"/>
      <c r="AI269" s="107"/>
      <c r="AJ269" s="104"/>
      <c r="AK269" s="105"/>
      <c r="AL269" s="106"/>
      <c r="AM269" s="107"/>
      <c r="AN269" s="104"/>
      <c r="AO269" s="105"/>
      <c r="AP269" s="106"/>
      <c r="AQ269" s="107"/>
      <c r="AR269" s="104"/>
      <c r="AS269" s="105"/>
      <c r="AT269" s="106"/>
      <c r="AU269" s="107"/>
      <c r="AV269" s="104"/>
      <c r="AW269" s="105"/>
      <c r="AX269" s="106"/>
      <c r="AY269" s="107"/>
      <c r="AZ269" s="104"/>
      <c r="BA269" s="105"/>
      <c r="BB269" s="106"/>
      <c r="BC269" s="107"/>
      <c r="BD269" s="102"/>
      <c r="BE269" s="107"/>
      <c r="BF269" s="104"/>
      <c r="BG269" s="105"/>
      <c r="BH269" s="106"/>
      <c r="BI269" s="107"/>
      <c r="BJ269" s="104"/>
      <c r="BK269" s="105"/>
      <c r="BL269" s="106"/>
      <c r="BM269" s="107"/>
      <c r="BN269" s="104"/>
      <c r="BO269" s="105"/>
      <c r="BP269" s="106"/>
      <c r="BQ269" s="107"/>
      <c r="BR269" s="104"/>
      <c r="BS269" s="105"/>
      <c r="BT269" s="106"/>
      <c r="BU269" s="107"/>
      <c r="BV269" s="104"/>
      <c r="BW269" s="105"/>
      <c r="BX269" s="106"/>
      <c r="BY269" s="107"/>
      <c r="BZ269" s="104"/>
      <c r="CA269" s="105"/>
      <c r="CB269" s="106"/>
      <c r="CC269" s="107"/>
      <c r="CD269" s="104"/>
      <c r="CE269" s="105"/>
      <c r="CF269" s="106"/>
      <c r="CG269" s="107"/>
      <c r="CH269" s="102"/>
      <c r="CI269" s="107"/>
      <c r="CJ269" s="104"/>
      <c r="CK269" s="105"/>
      <c r="CL269" s="106"/>
      <c r="CM269" s="107"/>
      <c r="CN269" s="104"/>
      <c r="CO269" s="105"/>
      <c r="CP269" s="106"/>
      <c r="CQ269" s="107"/>
      <c r="CR269" s="104"/>
      <c r="CS269" s="105"/>
      <c r="CT269" s="106"/>
      <c r="CU269" s="107"/>
      <c r="CV269" s="104"/>
      <c r="CW269" s="105"/>
      <c r="CX269" s="106"/>
      <c r="CY269" s="107"/>
      <c r="CZ269" s="104"/>
      <c r="DA269" s="105"/>
      <c r="DB269" s="106"/>
      <c r="DC269" s="107"/>
      <c r="DD269" s="104"/>
      <c r="DE269" s="105"/>
      <c r="DF269" s="106"/>
      <c r="DG269" s="107"/>
      <c r="DH269" s="104"/>
      <c r="DI269" s="105"/>
      <c r="DJ269" s="106"/>
      <c r="DK269" s="107"/>
      <c r="DL269" s="104"/>
      <c r="DM269" s="105"/>
      <c r="DN269" s="106"/>
      <c r="DO269" s="107"/>
      <c r="DP269" s="104"/>
      <c r="DQ269" s="105"/>
      <c r="DR269" s="106"/>
      <c r="DS269" s="107"/>
      <c r="DT269" s="104"/>
      <c r="DU269" s="105"/>
      <c r="DV269" s="106"/>
      <c r="DW269" s="107"/>
      <c r="DX269" s="104"/>
      <c r="DY269" s="105"/>
      <c r="DZ269" s="106"/>
      <c r="EA269" s="107"/>
      <c r="EB269" s="104"/>
      <c r="EC269" s="105"/>
      <c r="ED269" s="106"/>
      <c r="EE269" s="110"/>
      <c r="EF269" s="102"/>
    </row>
    <row r="270" spans="1:136" ht="7.5" customHeight="1" x14ac:dyDescent="1.2">
      <c r="B270" s="108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  <c r="AG270" s="107"/>
      <c r="AH270" s="107"/>
      <c r="AI270" s="107"/>
      <c r="AJ270" s="107"/>
      <c r="AK270" s="107"/>
      <c r="AL270" s="107"/>
      <c r="AM270" s="107"/>
      <c r="AN270" s="107"/>
      <c r="AO270" s="107"/>
      <c r="AP270" s="107"/>
      <c r="AQ270" s="107"/>
      <c r="AR270" s="107"/>
      <c r="AS270" s="107"/>
      <c r="AT270" s="107"/>
      <c r="AU270" s="107"/>
      <c r="AV270" s="107"/>
      <c r="AW270" s="107"/>
      <c r="AX270" s="107"/>
      <c r="AY270" s="107"/>
      <c r="AZ270" s="107"/>
      <c r="BA270" s="107"/>
      <c r="BB270" s="107"/>
      <c r="BC270" s="107"/>
      <c r="BD270" s="107"/>
      <c r="BE270" s="107"/>
      <c r="BF270" s="107"/>
      <c r="BG270" s="107"/>
      <c r="BH270" s="107"/>
      <c r="BI270" s="107"/>
      <c r="BJ270" s="107"/>
      <c r="BK270" s="107"/>
      <c r="BL270" s="107"/>
      <c r="BM270" s="107"/>
      <c r="BN270" s="107"/>
      <c r="BO270" s="107"/>
      <c r="BP270" s="107"/>
      <c r="BQ270" s="107"/>
      <c r="BR270" s="107"/>
      <c r="BS270" s="107"/>
      <c r="BT270" s="107"/>
      <c r="BU270" s="107"/>
      <c r="BV270" s="107"/>
      <c r="BW270" s="107"/>
      <c r="BX270" s="107"/>
      <c r="BY270" s="107"/>
      <c r="BZ270" s="107"/>
      <c r="CA270" s="107"/>
      <c r="CB270" s="107"/>
      <c r="CC270" s="107"/>
      <c r="CD270" s="107"/>
      <c r="CE270" s="107"/>
      <c r="CF270" s="107"/>
      <c r="CG270" s="107"/>
      <c r="CH270" s="107"/>
      <c r="CI270" s="107"/>
      <c r="CJ270" s="107"/>
      <c r="CK270" s="107"/>
      <c r="CL270" s="107"/>
      <c r="CM270" s="107"/>
      <c r="CN270" s="107"/>
      <c r="CO270" s="107"/>
      <c r="CP270" s="107"/>
      <c r="CQ270" s="107"/>
      <c r="CR270" s="107"/>
      <c r="CS270" s="107"/>
      <c r="CT270" s="107"/>
      <c r="CU270" s="107"/>
      <c r="CV270" s="107"/>
      <c r="CW270" s="107"/>
      <c r="CX270" s="107"/>
      <c r="CY270" s="107"/>
      <c r="CZ270" s="107"/>
      <c r="DA270" s="107"/>
      <c r="DB270" s="107"/>
      <c r="DC270" s="107"/>
      <c r="DD270" s="107"/>
      <c r="DE270" s="107"/>
      <c r="DF270" s="107"/>
      <c r="DG270" s="107"/>
      <c r="DH270" s="107"/>
      <c r="DI270" s="107"/>
      <c r="DJ270" s="107"/>
      <c r="DK270" s="107"/>
      <c r="DL270" s="107"/>
      <c r="DM270" s="107"/>
      <c r="DN270" s="107"/>
      <c r="DO270" s="107"/>
      <c r="DP270" s="107"/>
      <c r="DQ270" s="107"/>
      <c r="DR270" s="107"/>
      <c r="DS270" s="107"/>
      <c r="DT270" s="107"/>
      <c r="DU270" s="107"/>
      <c r="DV270" s="107"/>
      <c r="DW270" s="107"/>
      <c r="DX270" s="107"/>
      <c r="DY270" s="107"/>
      <c r="DZ270" s="107"/>
      <c r="EA270" s="107"/>
      <c r="EB270" s="107"/>
      <c r="EC270" s="107"/>
      <c r="ED270" s="105"/>
      <c r="EE270" s="107"/>
      <c r="EF270" s="109"/>
    </row>
    <row r="271" spans="1:136" ht="42" customHeight="1" x14ac:dyDescent="1.2">
      <c r="A271" s="95"/>
      <c r="B271" s="104"/>
      <c r="C271" s="105"/>
      <c r="D271" s="106"/>
      <c r="E271" s="107"/>
      <c r="F271" s="104"/>
      <c r="G271" s="105"/>
      <c r="H271" s="106"/>
      <c r="I271" s="107"/>
      <c r="J271" s="104"/>
      <c r="K271" s="105"/>
      <c r="L271" s="106"/>
      <c r="M271" s="107"/>
      <c r="N271" s="104"/>
      <c r="O271" s="105"/>
      <c r="P271" s="106"/>
      <c r="Q271" s="107"/>
      <c r="R271" s="104"/>
      <c r="S271" s="105"/>
      <c r="T271" s="106"/>
      <c r="U271" s="107"/>
      <c r="V271" s="104"/>
      <c r="W271" s="105"/>
      <c r="X271" s="106"/>
      <c r="Y271" s="107"/>
      <c r="Z271" s="104"/>
      <c r="AA271" s="105"/>
      <c r="AB271" s="106"/>
      <c r="AC271" s="107"/>
      <c r="AD271" s="104"/>
      <c r="AE271" s="105"/>
      <c r="AF271" s="106"/>
      <c r="AG271" s="107"/>
      <c r="AH271" s="104"/>
      <c r="AI271" s="105"/>
      <c r="AJ271" s="106"/>
      <c r="AK271" s="107"/>
      <c r="AL271" s="104"/>
      <c r="AM271" s="105"/>
      <c r="AN271" s="106"/>
      <c r="AO271" s="107"/>
      <c r="AP271" s="104"/>
      <c r="AQ271" s="105"/>
      <c r="AR271" s="106"/>
      <c r="AS271" s="107"/>
      <c r="AT271" s="104"/>
      <c r="AU271" s="105"/>
      <c r="AV271" s="106"/>
      <c r="AW271" s="107"/>
      <c r="AX271" s="104"/>
      <c r="AY271" s="105"/>
      <c r="AZ271" s="106"/>
      <c r="BA271" s="107"/>
      <c r="BB271" s="102"/>
      <c r="BC271" s="107"/>
      <c r="BD271" s="104"/>
      <c r="BE271" s="105"/>
      <c r="BF271" s="106"/>
      <c r="BG271" s="107"/>
      <c r="BH271" s="104"/>
      <c r="BI271" s="105"/>
      <c r="BJ271" s="106"/>
      <c r="BK271" s="107"/>
      <c r="BL271" s="104"/>
      <c r="BM271" s="105"/>
      <c r="BN271" s="106"/>
      <c r="BO271" s="107"/>
      <c r="BP271" s="104"/>
      <c r="BQ271" s="105"/>
      <c r="BR271" s="106"/>
      <c r="BS271" s="107"/>
      <c r="BT271" s="104"/>
      <c r="BU271" s="105"/>
      <c r="BV271" s="106"/>
      <c r="BW271" s="107"/>
      <c r="BX271" s="104"/>
      <c r="BY271" s="105"/>
      <c r="BZ271" s="106"/>
      <c r="CA271" s="107"/>
      <c r="CB271" s="104"/>
      <c r="CC271" s="105"/>
      <c r="CD271" s="106"/>
      <c r="CE271" s="107"/>
      <c r="CF271" s="102"/>
      <c r="CG271" s="107"/>
      <c r="CH271" s="104"/>
      <c r="CI271" s="105"/>
      <c r="CJ271" s="106"/>
      <c r="CK271" s="107"/>
      <c r="CL271" s="104"/>
      <c r="CM271" s="105"/>
      <c r="CN271" s="106"/>
      <c r="CO271" s="107"/>
      <c r="CP271" s="104"/>
      <c r="CQ271" s="105"/>
      <c r="CR271" s="106"/>
      <c r="CS271" s="107"/>
      <c r="CT271" s="104"/>
      <c r="CU271" s="105"/>
      <c r="CV271" s="106"/>
      <c r="CW271" s="107"/>
      <c r="CX271" s="104"/>
      <c r="CY271" s="105"/>
      <c r="CZ271" s="106"/>
      <c r="DA271" s="107"/>
      <c r="DB271" s="104"/>
      <c r="DC271" s="105"/>
      <c r="DD271" s="106"/>
      <c r="DE271" s="107"/>
      <c r="DF271" s="104"/>
      <c r="DG271" s="105"/>
      <c r="DH271" s="106"/>
      <c r="DI271" s="107"/>
      <c r="DJ271" s="104"/>
      <c r="DK271" s="105"/>
      <c r="DL271" s="106"/>
      <c r="DM271" s="107"/>
      <c r="DN271" s="104"/>
      <c r="DO271" s="105"/>
      <c r="DP271" s="106"/>
      <c r="DQ271" s="107"/>
      <c r="DR271" s="104"/>
      <c r="DS271" s="105"/>
      <c r="DT271" s="106"/>
      <c r="DU271" s="107"/>
      <c r="DV271" s="104"/>
      <c r="DW271" s="105"/>
      <c r="DX271" s="106"/>
      <c r="DY271" s="107"/>
      <c r="DZ271" s="104"/>
      <c r="EA271" s="105"/>
      <c r="EB271" s="106"/>
      <c r="EC271" s="107"/>
      <c r="ED271" s="104"/>
      <c r="EE271" s="105"/>
      <c r="EF271" s="106"/>
    </row>
    <row r="272" spans="1:136" ht="7.5" customHeight="1" x14ac:dyDescent="1.2">
      <c r="B272" s="108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  <c r="AA272" s="107"/>
      <c r="AB272" s="107"/>
      <c r="AC272" s="107"/>
      <c r="AD272" s="107"/>
      <c r="AE272" s="107"/>
      <c r="AF272" s="107"/>
      <c r="AG272" s="107"/>
      <c r="AH272" s="107"/>
      <c r="AI272" s="107"/>
      <c r="AJ272" s="107"/>
      <c r="AK272" s="107"/>
      <c r="AL272" s="107"/>
      <c r="AM272" s="107"/>
      <c r="AN272" s="107"/>
      <c r="AO272" s="107"/>
      <c r="AP272" s="107"/>
      <c r="AQ272" s="107"/>
      <c r="AR272" s="107"/>
      <c r="AS272" s="107"/>
      <c r="AT272" s="107"/>
      <c r="AU272" s="107"/>
      <c r="AV272" s="107"/>
      <c r="AW272" s="107"/>
      <c r="AX272" s="107"/>
      <c r="AY272" s="107"/>
      <c r="AZ272" s="107"/>
      <c r="BA272" s="107"/>
      <c r="BB272" s="107"/>
      <c r="BC272" s="107"/>
      <c r="BD272" s="107"/>
      <c r="BE272" s="107"/>
      <c r="BF272" s="107"/>
      <c r="BG272" s="107"/>
      <c r="BH272" s="107"/>
      <c r="BI272" s="107"/>
      <c r="BJ272" s="107"/>
      <c r="BK272" s="107"/>
      <c r="BL272" s="107"/>
      <c r="BM272" s="107"/>
      <c r="BN272" s="107"/>
      <c r="BO272" s="107"/>
      <c r="BP272" s="107"/>
      <c r="BQ272" s="107"/>
      <c r="BR272" s="107"/>
      <c r="BS272" s="107"/>
      <c r="BT272" s="107"/>
      <c r="BU272" s="107"/>
      <c r="BV272" s="107"/>
      <c r="BW272" s="107"/>
      <c r="BX272" s="107"/>
      <c r="BY272" s="107"/>
      <c r="BZ272" s="107"/>
      <c r="CA272" s="107"/>
      <c r="CB272" s="107"/>
      <c r="CC272" s="107"/>
      <c r="CD272" s="107"/>
      <c r="CE272" s="107"/>
      <c r="CF272" s="107"/>
      <c r="CG272" s="107"/>
      <c r="CH272" s="107"/>
      <c r="CI272" s="107"/>
      <c r="CJ272" s="107"/>
      <c r="CK272" s="107"/>
      <c r="CL272" s="107"/>
      <c r="CM272" s="107"/>
      <c r="CN272" s="107"/>
      <c r="CO272" s="107"/>
      <c r="CP272" s="107"/>
      <c r="CQ272" s="107"/>
      <c r="CR272" s="107"/>
      <c r="CS272" s="107"/>
      <c r="CT272" s="107"/>
      <c r="CU272" s="107"/>
      <c r="CV272" s="107"/>
      <c r="CW272" s="107"/>
      <c r="CX272" s="107"/>
      <c r="CY272" s="107"/>
      <c r="CZ272" s="107"/>
      <c r="DA272" s="107"/>
      <c r="DB272" s="107"/>
      <c r="DC272" s="107"/>
      <c r="DD272" s="107"/>
      <c r="DE272" s="107"/>
      <c r="DF272" s="107"/>
      <c r="DG272" s="107"/>
      <c r="DH272" s="107"/>
      <c r="DI272" s="107"/>
      <c r="DJ272" s="107"/>
      <c r="DK272" s="107"/>
      <c r="DL272" s="107"/>
      <c r="DM272" s="107"/>
      <c r="DN272" s="107"/>
      <c r="DO272" s="107"/>
      <c r="DP272" s="107"/>
      <c r="DQ272" s="107"/>
      <c r="DR272" s="107"/>
      <c r="DS272" s="107"/>
      <c r="DT272" s="107"/>
      <c r="DU272" s="107"/>
      <c r="DV272" s="107"/>
      <c r="DW272" s="107"/>
      <c r="DX272" s="107"/>
      <c r="DY272" s="107"/>
      <c r="DZ272" s="107"/>
      <c r="EA272" s="107"/>
      <c r="EB272" s="107"/>
      <c r="EC272" s="107"/>
      <c r="ED272" s="107"/>
      <c r="EE272" s="107"/>
      <c r="EF272" s="109"/>
    </row>
    <row r="273" spans="1:136" ht="45" customHeight="1" x14ac:dyDescent="1.2">
      <c r="B273" s="104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/>
      <c r="AO273" s="105"/>
      <c r="AP273" s="105"/>
      <c r="AQ273" s="105"/>
      <c r="AR273" s="105"/>
      <c r="AS273" s="105"/>
      <c r="AT273" s="105"/>
      <c r="AU273" s="105"/>
      <c r="AV273" s="105"/>
      <c r="AW273" s="105"/>
      <c r="AX273" s="105"/>
      <c r="AY273" s="105"/>
      <c r="AZ273" s="105"/>
      <c r="BA273" s="105"/>
      <c r="BB273" s="105"/>
      <c r="BC273" s="105"/>
      <c r="BD273" s="105"/>
      <c r="BE273" s="105"/>
      <c r="BF273" s="105"/>
      <c r="BG273" s="105"/>
      <c r="BH273" s="105"/>
      <c r="BI273" s="105"/>
      <c r="BJ273" s="105"/>
      <c r="BK273" s="105"/>
      <c r="BL273" s="105"/>
      <c r="BM273" s="105"/>
      <c r="BN273" s="105"/>
      <c r="BO273" s="105"/>
      <c r="BP273" s="105"/>
      <c r="BQ273" s="105"/>
      <c r="BR273" s="105"/>
      <c r="BS273" s="105"/>
      <c r="BT273" s="105"/>
      <c r="BU273" s="105"/>
      <c r="BV273" s="105"/>
      <c r="BW273" s="105"/>
      <c r="BX273" s="105"/>
      <c r="BY273" s="105"/>
      <c r="BZ273" s="105"/>
      <c r="CA273" s="105"/>
      <c r="CB273" s="105"/>
      <c r="CC273" s="105"/>
      <c r="CD273" s="105"/>
      <c r="CE273" s="105"/>
      <c r="CF273" s="105"/>
      <c r="CG273" s="105"/>
      <c r="CH273" s="105"/>
      <c r="CI273" s="105"/>
      <c r="CJ273" s="105"/>
      <c r="CK273" s="105"/>
      <c r="CL273" s="105"/>
      <c r="CM273" s="105"/>
      <c r="CN273" s="105"/>
      <c r="CO273" s="105"/>
      <c r="CP273" s="105"/>
      <c r="CQ273" s="105"/>
      <c r="CR273" s="105"/>
      <c r="CS273" s="105"/>
      <c r="CT273" s="105"/>
      <c r="CU273" s="105"/>
      <c r="CV273" s="105"/>
      <c r="CW273" s="105"/>
      <c r="CX273" s="105"/>
      <c r="CY273" s="105"/>
      <c r="CZ273" s="105"/>
      <c r="DA273" s="105"/>
      <c r="DB273" s="105"/>
      <c r="DC273" s="105"/>
      <c r="DD273" s="105"/>
      <c r="DE273" s="105"/>
      <c r="DF273" s="105"/>
      <c r="DG273" s="105"/>
      <c r="DH273" s="105"/>
      <c r="DI273" s="105"/>
      <c r="DJ273" s="105"/>
      <c r="DK273" s="105"/>
      <c r="DL273" s="105"/>
      <c r="DM273" s="105"/>
      <c r="DN273" s="105"/>
      <c r="DO273" s="105"/>
      <c r="DP273" s="105"/>
      <c r="DQ273" s="105"/>
      <c r="DR273" s="105"/>
      <c r="DS273" s="105"/>
      <c r="DT273" s="105"/>
      <c r="DU273" s="105"/>
      <c r="DV273" s="105"/>
      <c r="DW273" s="105"/>
      <c r="DX273" s="105"/>
      <c r="DY273" s="105"/>
      <c r="DZ273" s="105"/>
      <c r="EA273" s="105"/>
      <c r="EB273" s="105"/>
      <c r="EC273" s="105"/>
      <c r="ED273" s="105"/>
      <c r="EE273" s="105"/>
      <c r="EF273" s="106"/>
    </row>
    <row r="274" spans="1:136" ht="45" customHeight="1" x14ac:dyDescent="1.2"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7"/>
      <c r="AN274" s="107"/>
      <c r="AO274" s="107"/>
      <c r="AP274" s="107"/>
      <c r="AQ274" s="107"/>
      <c r="AR274" s="107"/>
      <c r="AS274" s="107"/>
      <c r="AT274" s="107"/>
      <c r="AU274" s="107"/>
      <c r="AV274" s="107"/>
      <c r="AW274" s="107"/>
      <c r="AX274" s="107"/>
      <c r="AY274" s="107"/>
      <c r="AZ274" s="107"/>
      <c r="BA274" s="107"/>
      <c r="BB274" s="107"/>
      <c r="BC274" s="107"/>
      <c r="BD274" s="107"/>
      <c r="BE274" s="107"/>
      <c r="BF274" s="107"/>
      <c r="BG274" s="107"/>
      <c r="BH274" s="107"/>
      <c r="BI274" s="107"/>
      <c r="BJ274" s="107"/>
      <c r="BK274" s="107"/>
      <c r="BL274" s="107"/>
      <c r="BM274" s="107"/>
      <c r="BN274" s="107"/>
      <c r="BO274" s="107"/>
      <c r="BP274" s="107"/>
      <c r="BQ274" s="107"/>
      <c r="BR274" s="107"/>
      <c r="BS274" s="107"/>
      <c r="BT274" s="107"/>
      <c r="BU274" s="107"/>
      <c r="BV274" s="107"/>
      <c r="BW274" s="107"/>
      <c r="BX274" s="107"/>
      <c r="BY274" s="107"/>
      <c r="BZ274" s="107"/>
      <c r="CA274" s="107"/>
      <c r="CB274" s="107"/>
      <c r="CC274" s="107"/>
      <c r="CD274" s="107"/>
      <c r="CE274" s="107"/>
      <c r="CF274" s="107"/>
      <c r="CG274" s="107"/>
      <c r="CH274" s="107"/>
      <c r="CI274" s="107"/>
      <c r="CJ274" s="107"/>
      <c r="CK274" s="107"/>
      <c r="CL274" s="107"/>
      <c r="CM274" s="107"/>
      <c r="CN274" s="107"/>
      <c r="CO274" s="107"/>
      <c r="CP274" s="107"/>
      <c r="CQ274" s="107"/>
      <c r="CR274" s="107"/>
      <c r="CS274" s="107"/>
      <c r="CT274" s="107"/>
      <c r="CU274" s="107"/>
      <c r="CV274" s="107"/>
      <c r="CW274" s="107"/>
      <c r="CX274" s="107"/>
      <c r="CY274" s="107"/>
      <c r="CZ274" s="107"/>
      <c r="DA274" s="107"/>
      <c r="DB274" s="107"/>
      <c r="DC274" s="107"/>
      <c r="DD274" s="107"/>
      <c r="DE274" s="107"/>
      <c r="DF274" s="107"/>
      <c r="DG274" s="107"/>
      <c r="DH274" s="107"/>
      <c r="DI274" s="107"/>
      <c r="DJ274" s="107"/>
      <c r="DK274" s="107"/>
      <c r="DL274" s="107"/>
      <c r="DM274" s="107"/>
      <c r="DN274" s="107"/>
      <c r="DO274" s="107"/>
      <c r="DP274" s="107"/>
      <c r="DQ274" s="107"/>
      <c r="DR274" s="107"/>
      <c r="DS274" s="107"/>
      <c r="DT274" s="107"/>
      <c r="DU274" s="107"/>
      <c r="DV274" s="107"/>
      <c r="DW274" s="107"/>
      <c r="DX274" s="107"/>
      <c r="DY274" s="107"/>
      <c r="DZ274" s="107"/>
      <c r="EA274" s="107"/>
      <c r="EB274" s="107"/>
      <c r="EC274" s="107"/>
      <c r="ED274" s="107"/>
      <c r="EE274" s="107"/>
      <c r="EF274" s="107"/>
    </row>
    <row r="275" spans="1:136" ht="94.5" thickBot="1" x14ac:dyDescent="1.25"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7"/>
      <c r="AQ275" s="107"/>
      <c r="AR275" s="107"/>
      <c r="AS275" s="107"/>
      <c r="AT275" s="107"/>
      <c r="AU275" s="107"/>
      <c r="AV275" s="107"/>
      <c r="AW275" s="107"/>
      <c r="AX275" s="107"/>
      <c r="AY275" s="107"/>
      <c r="AZ275" s="107"/>
      <c r="BA275" s="107"/>
      <c r="BB275" s="107"/>
      <c r="BC275" s="107"/>
      <c r="BD275" s="107"/>
      <c r="BE275" s="107"/>
      <c r="BK275" s="107"/>
      <c r="BL275" s="107"/>
      <c r="BM275" s="107"/>
      <c r="BN275" s="107"/>
      <c r="BO275" s="107"/>
      <c r="BP275" s="153" t="s">
        <v>52</v>
      </c>
      <c r="BQ275" s="153"/>
      <c r="BR275" s="153"/>
      <c r="BS275" s="153"/>
      <c r="BT275" s="153"/>
      <c r="BU275" s="107"/>
      <c r="BV275" s="107"/>
      <c r="BW275" s="107"/>
      <c r="BX275" s="107"/>
      <c r="BY275" s="107"/>
      <c r="BZ275" s="107"/>
      <c r="CA275" s="107"/>
      <c r="CB275" s="107"/>
      <c r="CC275" s="107"/>
      <c r="CD275" s="107"/>
      <c r="CE275" s="107"/>
      <c r="CF275" s="107"/>
      <c r="CG275" s="107"/>
      <c r="CH275" s="107"/>
      <c r="CI275" s="107"/>
      <c r="CJ275" s="107"/>
      <c r="CK275" s="107"/>
      <c r="CL275" s="107"/>
      <c r="CM275" s="107"/>
      <c r="CN275" s="107"/>
      <c r="CO275" s="107"/>
      <c r="CP275" s="107"/>
      <c r="CQ275" s="107"/>
      <c r="CR275" s="107"/>
      <c r="CS275" s="107"/>
      <c r="CT275" s="107"/>
      <c r="CU275" s="107"/>
      <c r="CV275" s="107"/>
      <c r="CW275" s="107"/>
      <c r="CX275" s="107"/>
      <c r="CY275" s="107"/>
      <c r="CZ275" s="107"/>
      <c r="DA275" s="107"/>
      <c r="DB275" s="107"/>
      <c r="DC275" s="107"/>
      <c r="DD275" s="107"/>
      <c r="DE275" s="107"/>
      <c r="DF275" s="107"/>
      <c r="DG275" s="107"/>
      <c r="DH275" s="107"/>
      <c r="DI275" s="107"/>
      <c r="DJ275" s="107"/>
      <c r="DK275" s="107"/>
      <c r="DL275" s="107"/>
      <c r="DM275" s="107"/>
      <c r="DN275" s="107"/>
      <c r="DO275" s="107"/>
      <c r="DP275" s="107"/>
      <c r="DQ275" s="107"/>
      <c r="DR275" s="107"/>
      <c r="DS275" s="107"/>
      <c r="DT275" s="107"/>
      <c r="DU275" s="107"/>
      <c r="DV275" s="107"/>
      <c r="DW275" s="107"/>
      <c r="DX275" s="107"/>
      <c r="DY275" s="107"/>
      <c r="DZ275" s="107"/>
      <c r="EA275" s="107"/>
      <c r="EB275" s="107"/>
      <c r="EC275" s="107"/>
      <c r="ED275" s="107"/>
      <c r="EE275" s="107"/>
      <c r="EF275" s="107"/>
    </row>
    <row r="276" spans="1:136" ht="45" customHeight="1" x14ac:dyDescent="1.2"/>
    <row r="277" spans="1:136" ht="163.5" customHeight="1" x14ac:dyDescent="1.2">
      <c r="B277" s="97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  <c r="AC277" s="98"/>
      <c r="AD277" s="98"/>
      <c r="AE277" s="98"/>
      <c r="AF277" s="98"/>
      <c r="AG277" s="98"/>
      <c r="AH277" s="98"/>
      <c r="AI277" s="98"/>
      <c r="AJ277" s="98"/>
      <c r="AK277" s="98"/>
      <c r="AL277" s="98"/>
      <c r="AM277" s="98"/>
      <c r="AN277" s="98"/>
      <c r="AO277" s="98"/>
      <c r="AP277" s="98"/>
      <c r="AQ277" s="98"/>
      <c r="AR277" s="98"/>
      <c r="AS277" s="98"/>
      <c r="AT277" s="98"/>
      <c r="AU277" s="98"/>
      <c r="AV277" s="98"/>
      <c r="AW277" s="98"/>
      <c r="AX277" s="98"/>
      <c r="AY277" s="98"/>
      <c r="AZ277" s="98"/>
      <c r="BA277" s="98"/>
      <c r="BB277" s="99"/>
      <c r="BC277" s="100"/>
      <c r="BD277" s="100"/>
      <c r="BE277" s="100"/>
      <c r="BF277" s="100"/>
      <c r="BG277" s="100"/>
      <c r="BH277" s="100"/>
      <c r="BI277" s="100"/>
      <c r="BJ277" s="100"/>
      <c r="BK277" s="100"/>
      <c r="BL277" s="100"/>
      <c r="BM277" s="100"/>
      <c r="BN277" s="100"/>
      <c r="BO277" s="100"/>
      <c r="BP277" s="100"/>
      <c r="BQ277" s="100"/>
      <c r="BR277" s="100"/>
      <c r="BS277" s="100"/>
      <c r="BT277" s="100"/>
      <c r="BU277" s="100"/>
      <c r="BV277" s="100"/>
      <c r="BW277" s="100"/>
      <c r="BX277" s="100"/>
      <c r="BY277" s="100"/>
      <c r="BZ277" s="100"/>
      <c r="CA277" s="100"/>
      <c r="CB277" s="100"/>
      <c r="CC277" s="100"/>
      <c r="CD277" s="100"/>
      <c r="CE277" s="100"/>
      <c r="CF277" s="97"/>
      <c r="CG277" s="98"/>
      <c r="CH277" s="98"/>
      <c r="CI277" s="98"/>
      <c r="CJ277" s="98"/>
      <c r="CK277" s="98"/>
      <c r="CL277" s="98"/>
      <c r="CM277" s="98"/>
      <c r="CN277" s="98"/>
      <c r="CO277" s="98"/>
      <c r="CP277" s="98"/>
      <c r="CQ277" s="98"/>
      <c r="CR277" s="98"/>
      <c r="CS277" s="98"/>
      <c r="CT277" s="98"/>
      <c r="CU277" s="98"/>
      <c r="CV277" s="98"/>
      <c r="CW277" s="98"/>
      <c r="CX277" s="98"/>
      <c r="CY277" s="98"/>
      <c r="CZ277" s="98"/>
      <c r="DA277" s="98"/>
      <c r="DB277" s="98"/>
      <c r="DC277" s="98"/>
      <c r="DD277" s="98"/>
      <c r="DE277" s="98"/>
      <c r="DF277" s="98"/>
      <c r="DG277" s="98"/>
      <c r="DH277" s="98"/>
      <c r="DI277" s="98"/>
      <c r="DJ277" s="98"/>
      <c r="DK277" s="98"/>
      <c r="DL277" s="98"/>
      <c r="DM277" s="98"/>
      <c r="DN277" s="98"/>
      <c r="DO277" s="98"/>
      <c r="DP277" s="98"/>
      <c r="DQ277" s="98"/>
      <c r="DR277" s="98"/>
      <c r="DS277" s="98"/>
      <c r="DT277" s="98"/>
      <c r="DU277" s="98"/>
      <c r="DV277" s="98"/>
      <c r="DW277" s="98"/>
      <c r="DX277" s="98"/>
      <c r="DY277" s="98"/>
      <c r="DZ277" s="98"/>
      <c r="EA277" s="98"/>
      <c r="EB277" s="98"/>
      <c r="EC277" s="98"/>
      <c r="ED277" s="98"/>
      <c r="EE277" s="98"/>
      <c r="EF277" s="99"/>
    </row>
    <row r="278" spans="1:136" ht="42" customHeight="1" x14ac:dyDescent="1.2">
      <c r="A278" s="95"/>
      <c r="B278" s="104"/>
      <c r="C278" s="105"/>
      <c r="D278" s="106"/>
      <c r="E278" s="107"/>
      <c r="F278" s="104"/>
      <c r="G278" s="105"/>
      <c r="H278" s="106"/>
      <c r="I278" s="107"/>
      <c r="J278" s="104"/>
      <c r="K278" s="105"/>
      <c r="L278" s="106"/>
      <c r="M278" s="107"/>
      <c r="N278" s="104"/>
      <c r="O278" s="105"/>
      <c r="P278" s="106"/>
      <c r="Q278" s="107"/>
      <c r="R278" s="104"/>
      <c r="S278" s="105"/>
      <c r="T278" s="106"/>
      <c r="U278" s="107"/>
      <c r="V278" s="104"/>
      <c r="W278" s="105"/>
      <c r="X278" s="106"/>
      <c r="Y278" s="107"/>
      <c r="Z278" s="104"/>
      <c r="AA278" s="105"/>
      <c r="AB278" s="106"/>
      <c r="AC278" s="107"/>
      <c r="AD278" s="104"/>
      <c r="AE278" s="105"/>
      <c r="AF278" s="106"/>
      <c r="AG278" s="107"/>
      <c r="AH278" s="104"/>
      <c r="AI278" s="105"/>
      <c r="AJ278" s="106"/>
      <c r="AK278" s="107"/>
      <c r="AL278" s="104"/>
      <c r="AM278" s="105"/>
      <c r="AN278" s="106"/>
      <c r="AO278" s="107"/>
      <c r="AP278" s="104"/>
      <c r="AQ278" s="105"/>
      <c r="AR278" s="106"/>
      <c r="AS278" s="107"/>
      <c r="AT278" s="104"/>
      <c r="AU278" s="105"/>
      <c r="AV278" s="106"/>
      <c r="AW278" s="107"/>
      <c r="AX278" s="104"/>
      <c r="AY278" s="105"/>
      <c r="AZ278" s="106"/>
      <c r="BA278" s="110"/>
      <c r="BB278" s="102"/>
      <c r="CF278" s="102"/>
      <c r="CG278" s="110"/>
      <c r="CH278" s="104"/>
      <c r="CI278" s="105"/>
      <c r="CJ278" s="106"/>
      <c r="CK278" s="107"/>
      <c r="CL278" s="104"/>
      <c r="CM278" s="105"/>
      <c r="CN278" s="106"/>
      <c r="CO278" s="107"/>
      <c r="CP278" s="104"/>
      <c r="CQ278" s="105"/>
      <c r="CR278" s="106"/>
      <c r="CS278" s="107"/>
      <c r="CT278" s="104"/>
      <c r="CU278" s="105"/>
      <c r="CV278" s="106"/>
      <c r="CW278" s="107"/>
      <c r="CX278" s="104"/>
      <c r="CY278" s="105"/>
      <c r="CZ278" s="106"/>
      <c r="DA278" s="107"/>
      <c r="DB278" s="104"/>
      <c r="DC278" s="105"/>
      <c r="DD278" s="106"/>
      <c r="DE278" s="107"/>
      <c r="DF278" s="104"/>
      <c r="DG278" s="105"/>
      <c r="DH278" s="106"/>
      <c r="DI278" s="107"/>
      <c r="DJ278" s="104"/>
      <c r="DK278" s="105"/>
      <c r="DL278" s="106"/>
      <c r="DM278" s="107"/>
      <c r="DN278" s="104"/>
      <c r="DO278" s="105"/>
      <c r="DP278" s="106"/>
      <c r="DQ278" s="107"/>
      <c r="DR278" s="104"/>
      <c r="DS278" s="105"/>
      <c r="DT278" s="106"/>
      <c r="DU278" s="107"/>
      <c r="DV278" s="104"/>
      <c r="DW278" s="105"/>
      <c r="DX278" s="106"/>
      <c r="DY278" s="107"/>
      <c r="DZ278" s="104"/>
      <c r="EA278" s="105"/>
      <c r="EB278" s="106"/>
      <c r="EC278" s="107"/>
      <c r="ED278" s="104"/>
      <c r="EE278" s="105"/>
      <c r="EF278" s="106"/>
    </row>
    <row r="279" spans="1:136" ht="7.5" customHeight="1" x14ac:dyDescent="1.2">
      <c r="B279" s="108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7"/>
      <c r="AQ279" s="107"/>
      <c r="AR279" s="107"/>
      <c r="AS279" s="107"/>
      <c r="AT279" s="107"/>
      <c r="AU279" s="107"/>
      <c r="AV279" s="107"/>
      <c r="AW279" s="107"/>
      <c r="AX279" s="107"/>
      <c r="AY279" s="107"/>
      <c r="AZ279" s="105"/>
      <c r="BA279" s="107"/>
      <c r="BB279" s="109"/>
      <c r="CF279" s="108"/>
      <c r="CG279" s="107"/>
      <c r="CH279" s="107"/>
      <c r="CI279" s="107"/>
      <c r="CJ279" s="107"/>
      <c r="CK279" s="107"/>
      <c r="CL279" s="107"/>
      <c r="CM279" s="107"/>
      <c r="CN279" s="107"/>
      <c r="CO279" s="107"/>
      <c r="CP279" s="107"/>
      <c r="CQ279" s="107"/>
      <c r="CR279" s="107"/>
      <c r="CS279" s="107"/>
      <c r="CT279" s="107"/>
      <c r="CU279" s="107"/>
      <c r="CV279" s="107"/>
      <c r="CW279" s="107"/>
      <c r="CX279" s="107"/>
      <c r="CY279" s="107"/>
      <c r="CZ279" s="107"/>
      <c r="DA279" s="107"/>
      <c r="DB279" s="107"/>
      <c r="DC279" s="107"/>
      <c r="DD279" s="107"/>
      <c r="DE279" s="107"/>
      <c r="DF279" s="107"/>
      <c r="DG279" s="107"/>
      <c r="DH279" s="107"/>
      <c r="DI279" s="107"/>
      <c r="DJ279" s="107"/>
      <c r="DK279" s="107"/>
      <c r="DL279" s="107"/>
      <c r="DM279" s="107"/>
      <c r="DN279" s="107"/>
      <c r="DO279" s="107"/>
      <c r="DP279" s="107"/>
      <c r="DQ279" s="107"/>
      <c r="DR279" s="107"/>
      <c r="DS279" s="107"/>
      <c r="DT279" s="107"/>
      <c r="DU279" s="107"/>
      <c r="DV279" s="107"/>
      <c r="DW279" s="107"/>
      <c r="DX279" s="107"/>
      <c r="DY279" s="107"/>
      <c r="DZ279" s="107"/>
      <c r="EA279" s="107"/>
      <c r="EB279" s="107"/>
      <c r="EC279" s="107"/>
      <c r="ED279" s="107"/>
      <c r="EE279" s="107"/>
      <c r="EF279" s="109"/>
    </row>
    <row r="280" spans="1:136" ht="42" customHeight="1" x14ac:dyDescent="1.2">
      <c r="A280" s="95"/>
      <c r="B280" s="102"/>
      <c r="C280" s="110"/>
      <c r="D280" s="104"/>
      <c r="E280" s="105"/>
      <c r="F280" s="106"/>
      <c r="G280" s="110"/>
      <c r="H280" s="104"/>
      <c r="I280" s="105"/>
      <c r="J280" s="106"/>
      <c r="K280" s="110"/>
      <c r="L280" s="104"/>
      <c r="M280" s="105"/>
      <c r="N280" s="106"/>
      <c r="O280" s="110"/>
      <c r="P280" s="104"/>
      <c r="Q280" s="105"/>
      <c r="R280" s="106"/>
      <c r="S280" s="110"/>
      <c r="T280" s="104"/>
      <c r="U280" s="105"/>
      <c r="V280" s="106"/>
      <c r="W280" s="110"/>
      <c r="X280" s="104"/>
      <c r="Y280" s="105"/>
      <c r="Z280" s="106"/>
      <c r="AA280" s="107"/>
      <c r="AB280" s="104"/>
      <c r="AC280" s="105"/>
      <c r="AD280" s="106"/>
      <c r="AE280" s="107"/>
      <c r="AF280" s="104"/>
      <c r="AG280" s="105"/>
      <c r="AH280" s="106"/>
      <c r="AI280" s="107"/>
      <c r="AJ280" s="104"/>
      <c r="AK280" s="105"/>
      <c r="AL280" s="106"/>
      <c r="AM280" s="107"/>
      <c r="AN280" s="104"/>
      <c r="AO280" s="105"/>
      <c r="AP280" s="106"/>
      <c r="AQ280" s="107"/>
      <c r="AR280" s="104"/>
      <c r="AS280" s="105"/>
      <c r="AT280" s="106"/>
      <c r="AU280" s="107"/>
      <c r="AV280" s="104"/>
      <c r="AW280" s="105"/>
      <c r="AX280" s="106"/>
      <c r="AY280" s="107"/>
      <c r="AZ280" s="104"/>
      <c r="BA280" s="105"/>
      <c r="BB280" s="106"/>
      <c r="CF280" s="104"/>
      <c r="CG280" s="105"/>
      <c r="CH280" s="106"/>
      <c r="CI280" s="107"/>
      <c r="CJ280" s="104"/>
      <c r="CK280" s="105"/>
      <c r="CL280" s="106"/>
      <c r="CM280" s="107"/>
      <c r="CN280" s="104"/>
      <c r="CO280" s="105"/>
      <c r="CP280" s="106"/>
      <c r="CQ280" s="107"/>
      <c r="CR280" s="104"/>
      <c r="CS280" s="105"/>
      <c r="CT280" s="106"/>
      <c r="CU280" s="107"/>
      <c r="CV280" s="104"/>
      <c r="CW280" s="105"/>
      <c r="CX280" s="106"/>
      <c r="CY280" s="107"/>
      <c r="CZ280" s="104"/>
      <c r="DA280" s="105"/>
      <c r="DB280" s="106"/>
      <c r="DC280" s="107"/>
      <c r="DD280" s="104"/>
      <c r="DE280" s="105"/>
      <c r="DF280" s="106"/>
      <c r="DG280" s="107"/>
      <c r="DH280" s="104"/>
      <c r="DI280" s="105"/>
      <c r="DJ280" s="106"/>
      <c r="DK280" s="107"/>
      <c r="DL280" s="104"/>
      <c r="DM280" s="105"/>
      <c r="DN280" s="106"/>
      <c r="DO280" s="107"/>
      <c r="DP280" s="104"/>
      <c r="DQ280" s="105"/>
      <c r="DR280" s="106"/>
      <c r="DS280" s="107"/>
      <c r="DT280" s="104"/>
      <c r="DU280" s="105"/>
      <c r="DV280" s="106"/>
      <c r="DW280" s="107"/>
      <c r="DX280" s="104"/>
      <c r="DY280" s="105"/>
      <c r="DZ280" s="106"/>
      <c r="EA280" s="107"/>
      <c r="EB280" s="104"/>
      <c r="EC280" s="105"/>
      <c r="ED280" s="106"/>
      <c r="EE280" s="110"/>
      <c r="EF280" s="102"/>
    </row>
    <row r="281" spans="1:136" ht="7.5" customHeight="1" x14ac:dyDescent="1.2">
      <c r="B281" s="108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  <c r="AA281" s="107"/>
      <c r="AB281" s="107"/>
      <c r="AC281" s="107"/>
      <c r="AD281" s="107"/>
      <c r="AE281" s="107"/>
      <c r="AF281" s="107"/>
      <c r="AG281" s="107"/>
      <c r="AH281" s="107"/>
      <c r="AI281" s="107"/>
      <c r="AJ281" s="107"/>
      <c r="AK281" s="107"/>
      <c r="AL281" s="107"/>
      <c r="AM281" s="107"/>
      <c r="AN281" s="107"/>
      <c r="AO281" s="107"/>
      <c r="AP281" s="107"/>
      <c r="AQ281" s="107"/>
      <c r="AR281" s="107"/>
      <c r="AS281" s="107"/>
      <c r="AT281" s="107"/>
      <c r="AU281" s="107"/>
      <c r="AV281" s="107"/>
      <c r="AW281" s="107"/>
      <c r="AX281" s="107"/>
      <c r="AY281" s="107"/>
      <c r="AZ281" s="107"/>
      <c r="BA281" s="107"/>
      <c r="BB281" s="109"/>
      <c r="CF281" s="108"/>
      <c r="CG281" s="107"/>
      <c r="CH281" s="107"/>
      <c r="CI281" s="107"/>
      <c r="CJ281" s="107"/>
      <c r="CK281" s="107"/>
      <c r="CL281" s="107"/>
      <c r="CM281" s="107"/>
      <c r="CN281" s="107"/>
      <c r="CO281" s="107"/>
      <c r="CP281" s="107"/>
      <c r="CQ281" s="107"/>
      <c r="CR281" s="107"/>
      <c r="CS281" s="107"/>
      <c r="CT281" s="107"/>
      <c r="CU281" s="107"/>
      <c r="CV281" s="107"/>
      <c r="CW281" s="107"/>
      <c r="CX281" s="107"/>
      <c r="CY281" s="107"/>
      <c r="CZ281" s="107"/>
      <c r="DA281" s="107"/>
      <c r="DB281" s="107"/>
      <c r="DC281" s="107"/>
      <c r="DD281" s="107"/>
      <c r="DE281" s="107"/>
      <c r="DF281" s="107"/>
      <c r="DG281" s="107"/>
      <c r="DH281" s="107"/>
      <c r="DI281" s="107"/>
      <c r="DJ281" s="107"/>
      <c r="DK281" s="107"/>
      <c r="DL281" s="107"/>
      <c r="DM281" s="107"/>
      <c r="DN281" s="107"/>
      <c r="DO281" s="107"/>
      <c r="DP281" s="107"/>
      <c r="DQ281" s="107"/>
      <c r="DR281" s="107"/>
      <c r="DS281" s="107"/>
      <c r="DT281" s="107"/>
      <c r="DU281" s="107"/>
      <c r="DV281" s="107"/>
      <c r="DW281" s="107"/>
      <c r="DX281" s="107"/>
      <c r="DY281" s="107"/>
      <c r="DZ281" s="107"/>
      <c r="EA281" s="107"/>
      <c r="EB281" s="107"/>
      <c r="EC281" s="107"/>
      <c r="ED281" s="105"/>
      <c r="EE281" s="107"/>
      <c r="EF281" s="109"/>
    </row>
    <row r="282" spans="1:136" ht="42" customHeight="1" x14ac:dyDescent="1.2">
      <c r="A282" s="95"/>
      <c r="B282" s="104"/>
      <c r="C282" s="105"/>
      <c r="D282" s="106"/>
      <c r="E282" s="107"/>
      <c r="F282" s="104"/>
      <c r="G282" s="105"/>
      <c r="H282" s="106"/>
      <c r="I282" s="107"/>
      <c r="J282" s="104"/>
      <c r="K282" s="105"/>
      <c r="L282" s="106"/>
      <c r="M282" s="107"/>
      <c r="N282" s="104"/>
      <c r="O282" s="105"/>
      <c r="P282" s="106"/>
      <c r="Q282" s="107"/>
      <c r="R282" s="104"/>
      <c r="S282" s="105"/>
      <c r="T282" s="106"/>
      <c r="U282" s="107"/>
      <c r="V282" s="104"/>
      <c r="W282" s="105"/>
      <c r="X282" s="106"/>
      <c r="Y282" s="107"/>
      <c r="Z282" s="104"/>
      <c r="AA282" s="105"/>
      <c r="AB282" s="106"/>
      <c r="AC282" s="107"/>
      <c r="AD282" s="104"/>
      <c r="AE282" s="105"/>
      <c r="AF282" s="106"/>
      <c r="AG282" s="107"/>
      <c r="AH282" s="104"/>
      <c r="AI282" s="105"/>
      <c r="AJ282" s="106"/>
      <c r="AK282" s="107"/>
      <c r="AL282" s="104"/>
      <c r="AM282" s="105"/>
      <c r="AN282" s="106"/>
      <c r="AO282" s="107"/>
      <c r="AP282" s="104"/>
      <c r="AQ282" s="105"/>
      <c r="AR282" s="106"/>
      <c r="AS282" s="107"/>
      <c r="AT282" s="104"/>
      <c r="AU282" s="105"/>
      <c r="AV282" s="106"/>
      <c r="AW282" s="107"/>
      <c r="AX282" s="104"/>
      <c r="AY282" s="105"/>
      <c r="AZ282" s="106"/>
      <c r="BA282" s="110"/>
      <c r="BB282" s="102"/>
      <c r="CF282" s="102"/>
      <c r="CG282" s="110"/>
      <c r="CH282" s="104"/>
      <c r="CI282" s="105"/>
      <c r="CJ282" s="106"/>
      <c r="CK282" s="107"/>
      <c r="CL282" s="104"/>
      <c r="CM282" s="105"/>
      <c r="CN282" s="106"/>
      <c r="CO282" s="107"/>
      <c r="CP282" s="104"/>
      <c r="CQ282" s="105"/>
      <c r="CR282" s="106"/>
      <c r="CS282" s="107"/>
      <c r="CT282" s="104"/>
      <c r="CU282" s="105"/>
      <c r="CV282" s="106"/>
      <c r="CW282" s="107"/>
      <c r="CX282" s="104"/>
      <c r="CY282" s="105"/>
      <c r="CZ282" s="106"/>
      <c r="DA282" s="107"/>
      <c r="DB282" s="104"/>
      <c r="DC282" s="105"/>
      <c r="DD282" s="106"/>
      <c r="DE282" s="107"/>
      <c r="DF282" s="104"/>
      <c r="DG282" s="105"/>
      <c r="DH282" s="106"/>
      <c r="DI282" s="107"/>
      <c r="DJ282" s="104"/>
      <c r="DK282" s="105"/>
      <c r="DL282" s="106"/>
      <c r="DM282" s="107"/>
      <c r="DN282" s="104"/>
      <c r="DO282" s="105"/>
      <c r="DP282" s="106"/>
      <c r="DQ282" s="107"/>
      <c r="DR282" s="104"/>
      <c r="DS282" s="105"/>
      <c r="DT282" s="106"/>
      <c r="DU282" s="107"/>
      <c r="DV282" s="104"/>
      <c r="DW282" s="105"/>
      <c r="DX282" s="106"/>
      <c r="DY282" s="107"/>
      <c r="DZ282" s="104"/>
      <c r="EA282" s="105"/>
      <c r="EB282" s="106"/>
      <c r="EC282" s="107"/>
      <c r="ED282" s="104"/>
      <c r="EE282" s="105"/>
      <c r="EF282" s="106"/>
    </row>
    <row r="283" spans="1:136" ht="7.5" customHeight="1" x14ac:dyDescent="1.2">
      <c r="B283" s="108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7"/>
      <c r="AN283" s="107"/>
      <c r="AO283" s="107"/>
      <c r="AP283" s="107"/>
      <c r="AQ283" s="107"/>
      <c r="AR283" s="107"/>
      <c r="AS283" s="107"/>
      <c r="AT283" s="107"/>
      <c r="AU283" s="107"/>
      <c r="AV283" s="107"/>
      <c r="AW283" s="107"/>
      <c r="AX283" s="107"/>
      <c r="AY283" s="107"/>
      <c r="AZ283" s="105"/>
      <c r="BA283" s="107"/>
      <c r="BB283" s="109"/>
      <c r="CF283" s="108"/>
      <c r="CG283" s="107"/>
      <c r="CH283" s="107"/>
      <c r="CI283" s="107"/>
      <c r="CJ283" s="107"/>
      <c r="CK283" s="107"/>
      <c r="CL283" s="107"/>
      <c r="CM283" s="107"/>
      <c r="CN283" s="107"/>
      <c r="CO283" s="107"/>
      <c r="CP283" s="107"/>
      <c r="CQ283" s="107"/>
      <c r="CR283" s="107"/>
      <c r="CS283" s="107"/>
      <c r="CT283" s="107"/>
      <c r="CU283" s="107"/>
      <c r="CV283" s="107"/>
      <c r="CW283" s="107"/>
      <c r="CX283" s="107"/>
      <c r="CY283" s="107"/>
      <c r="CZ283" s="107"/>
      <c r="DA283" s="107"/>
      <c r="DB283" s="107"/>
      <c r="DC283" s="107"/>
      <c r="DD283" s="107"/>
      <c r="DE283" s="107"/>
      <c r="DF283" s="107"/>
      <c r="DG283" s="107"/>
      <c r="DH283" s="107"/>
      <c r="DI283" s="107"/>
      <c r="DJ283" s="107"/>
      <c r="DK283" s="107"/>
      <c r="DL283" s="107"/>
      <c r="DM283" s="107"/>
      <c r="DN283" s="107"/>
      <c r="DO283" s="107"/>
      <c r="DP283" s="107"/>
      <c r="DQ283" s="107"/>
      <c r="DR283" s="107"/>
      <c r="DS283" s="107"/>
      <c r="DT283" s="107"/>
      <c r="DU283" s="107"/>
      <c r="DV283" s="107"/>
      <c r="DW283" s="107"/>
      <c r="DX283" s="107"/>
      <c r="DY283" s="107"/>
      <c r="DZ283" s="107"/>
      <c r="EA283" s="107"/>
      <c r="EB283" s="107"/>
      <c r="EC283" s="107"/>
      <c r="ED283" s="107"/>
      <c r="EE283" s="107"/>
      <c r="EF283" s="109"/>
    </row>
    <row r="284" spans="1:136" ht="42" customHeight="1" x14ac:dyDescent="1.2">
      <c r="A284" s="95"/>
      <c r="B284" s="102"/>
      <c r="C284" s="110"/>
      <c r="D284" s="104"/>
      <c r="E284" s="105"/>
      <c r="F284" s="106"/>
      <c r="G284" s="110"/>
      <c r="H284" s="104"/>
      <c r="I284" s="105"/>
      <c r="J284" s="106"/>
      <c r="K284" s="110"/>
      <c r="L284" s="104"/>
      <c r="M284" s="105"/>
      <c r="N284" s="106"/>
      <c r="O284" s="110"/>
      <c r="P284" s="104"/>
      <c r="Q284" s="105"/>
      <c r="R284" s="106"/>
      <c r="S284" s="110"/>
      <c r="T284" s="104"/>
      <c r="U284" s="105"/>
      <c r="V284" s="106"/>
      <c r="W284" s="110"/>
      <c r="X284" s="104"/>
      <c r="Y284" s="105"/>
      <c r="Z284" s="106"/>
      <c r="AA284" s="107"/>
      <c r="AB284" s="104"/>
      <c r="AC284" s="105"/>
      <c r="AD284" s="106"/>
      <c r="AE284" s="107"/>
      <c r="AF284" s="104"/>
      <c r="AG284" s="105"/>
      <c r="AH284" s="106"/>
      <c r="AI284" s="107"/>
      <c r="AJ284" s="104"/>
      <c r="AK284" s="105"/>
      <c r="AL284" s="106"/>
      <c r="AM284" s="107"/>
      <c r="AN284" s="104"/>
      <c r="AO284" s="105"/>
      <c r="AP284" s="106"/>
      <c r="AQ284" s="107"/>
      <c r="AR284" s="104"/>
      <c r="AS284" s="105"/>
      <c r="AT284" s="106"/>
      <c r="AU284" s="107"/>
      <c r="AV284" s="104"/>
      <c r="AW284" s="105"/>
      <c r="AX284" s="106"/>
      <c r="AY284" s="107"/>
      <c r="AZ284" s="104"/>
      <c r="BA284" s="105"/>
      <c r="BB284" s="106"/>
      <c r="CF284" s="104"/>
      <c r="CG284" s="105"/>
      <c r="CH284" s="106"/>
      <c r="CI284" s="107"/>
      <c r="CJ284" s="104"/>
      <c r="CK284" s="105"/>
      <c r="CL284" s="106"/>
      <c r="CM284" s="107"/>
      <c r="CN284" s="104"/>
      <c r="CO284" s="105"/>
      <c r="CP284" s="106"/>
      <c r="CQ284" s="107"/>
      <c r="CR284" s="104"/>
      <c r="CS284" s="105"/>
      <c r="CT284" s="106"/>
      <c r="CU284" s="107"/>
      <c r="CV284" s="104"/>
      <c r="CW284" s="105"/>
      <c r="CX284" s="106"/>
      <c r="CY284" s="107"/>
      <c r="CZ284" s="104"/>
      <c r="DA284" s="105"/>
      <c r="DB284" s="106"/>
      <c r="DC284" s="107"/>
      <c r="DD284" s="104"/>
      <c r="DE284" s="105"/>
      <c r="DF284" s="106"/>
      <c r="DG284" s="107"/>
      <c r="DH284" s="104"/>
      <c r="DI284" s="105"/>
      <c r="DJ284" s="106"/>
      <c r="DK284" s="107"/>
      <c r="DL284" s="104"/>
      <c r="DM284" s="105"/>
      <c r="DN284" s="106"/>
      <c r="DO284" s="107"/>
      <c r="DP284" s="104"/>
      <c r="DQ284" s="105"/>
      <c r="DR284" s="106"/>
      <c r="DS284" s="107"/>
      <c r="DT284" s="104"/>
      <c r="DU284" s="105"/>
      <c r="DV284" s="106"/>
      <c r="DW284" s="107"/>
      <c r="DX284" s="104"/>
      <c r="DY284" s="105"/>
      <c r="DZ284" s="106"/>
      <c r="EA284" s="107"/>
      <c r="EB284" s="104"/>
      <c r="EC284" s="105"/>
      <c r="ED284" s="106"/>
      <c r="EE284" s="110"/>
      <c r="EF284" s="102"/>
    </row>
    <row r="285" spans="1:136" ht="7.5" customHeight="1" x14ac:dyDescent="1.2">
      <c r="B285" s="108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7"/>
      <c r="AN285" s="107"/>
      <c r="AO285" s="107"/>
      <c r="AP285" s="107"/>
      <c r="AQ285" s="107"/>
      <c r="AR285" s="107"/>
      <c r="AS285" s="107"/>
      <c r="AT285" s="107"/>
      <c r="AU285" s="107"/>
      <c r="AV285" s="107"/>
      <c r="AW285" s="107"/>
      <c r="AX285" s="107"/>
      <c r="AY285" s="107"/>
      <c r="AZ285" s="107"/>
      <c r="BA285" s="107"/>
      <c r="BB285" s="109"/>
      <c r="CF285" s="108"/>
      <c r="CG285" s="107"/>
      <c r="CH285" s="107"/>
      <c r="CI285" s="107"/>
      <c r="CJ285" s="107"/>
      <c r="CK285" s="107"/>
      <c r="CL285" s="107"/>
      <c r="CM285" s="107"/>
      <c r="CN285" s="107"/>
      <c r="CO285" s="107"/>
      <c r="CP285" s="107"/>
      <c r="CQ285" s="107"/>
      <c r="CR285" s="107"/>
      <c r="CS285" s="107"/>
      <c r="CT285" s="107"/>
      <c r="CU285" s="107"/>
      <c r="CV285" s="107"/>
      <c r="CW285" s="107"/>
      <c r="CX285" s="107"/>
      <c r="CY285" s="107"/>
      <c r="CZ285" s="107"/>
      <c r="DA285" s="107"/>
      <c r="DB285" s="107"/>
      <c r="DC285" s="107"/>
      <c r="DD285" s="107"/>
      <c r="DE285" s="107"/>
      <c r="DF285" s="107"/>
      <c r="DG285" s="107"/>
      <c r="DH285" s="107"/>
      <c r="DI285" s="107"/>
      <c r="DJ285" s="107"/>
      <c r="DK285" s="107"/>
      <c r="DL285" s="107"/>
      <c r="DM285" s="107"/>
      <c r="DN285" s="107"/>
      <c r="DO285" s="107"/>
      <c r="DP285" s="107"/>
      <c r="DQ285" s="107"/>
      <c r="DR285" s="107"/>
      <c r="DS285" s="107"/>
      <c r="DT285" s="107"/>
      <c r="DU285" s="107"/>
      <c r="DV285" s="107"/>
      <c r="DW285" s="107"/>
      <c r="DX285" s="107"/>
      <c r="DY285" s="107"/>
      <c r="DZ285" s="107"/>
      <c r="EA285" s="107"/>
      <c r="EB285" s="107"/>
      <c r="EC285" s="107"/>
      <c r="ED285" s="105"/>
      <c r="EE285" s="107"/>
      <c r="EF285" s="109"/>
    </row>
    <row r="286" spans="1:136" ht="42" customHeight="1" x14ac:dyDescent="1.2">
      <c r="A286" s="95"/>
      <c r="B286" s="104"/>
      <c r="C286" s="105"/>
      <c r="D286" s="106"/>
      <c r="E286" s="107"/>
      <c r="F286" s="104"/>
      <c r="G286" s="105"/>
      <c r="H286" s="106"/>
      <c r="I286" s="107"/>
      <c r="J286" s="104"/>
      <c r="K286" s="105"/>
      <c r="L286" s="106"/>
      <c r="M286" s="107"/>
      <c r="N286" s="104"/>
      <c r="O286" s="105"/>
      <c r="P286" s="106"/>
      <c r="Q286" s="107"/>
      <c r="R286" s="104"/>
      <c r="S286" s="105"/>
      <c r="T286" s="106"/>
      <c r="U286" s="107"/>
      <c r="V286" s="104"/>
      <c r="W286" s="105"/>
      <c r="X286" s="106"/>
      <c r="Y286" s="107"/>
      <c r="Z286" s="104"/>
      <c r="AA286" s="105"/>
      <c r="AB286" s="106"/>
      <c r="AC286" s="107"/>
      <c r="AD286" s="104"/>
      <c r="AE286" s="105"/>
      <c r="AF286" s="106"/>
      <c r="AG286" s="107"/>
      <c r="AH286" s="104"/>
      <c r="AI286" s="105"/>
      <c r="AJ286" s="106"/>
      <c r="AK286" s="107"/>
      <c r="AL286" s="104"/>
      <c r="AM286" s="105"/>
      <c r="AN286" s="106"/>
      <c r="AO286" s="107"/>
      <c r="AP286" s="104"/>
      <c r="AQ286" s="105"/>
      <c r="AR286" s="106"/>
      <c r="AS286" s="107"/>
      <c r="AT286" s="104"/>
      <c r="AU286" s="105"/>
      <c r="AV286" s="106"/>
      <c r="AW286" s="107"/>
      <c r="AX286" s="104"/>
      <c r="AY286" s="105"/>
      <c r="AZ286" s="106"/>
      <c r="BA286" s="110"/>
      <c r="BB286" s="102"/>
      <c r="CF286" s="102"/>
      <c r="CG286" s="110"/>
      <c r="CH286" s="104"/>
      <c r="CI286" s="105"/>
      <c r="CJ286" s="106"/>
      <c r="CK286" s="107"/>
      <c r="CL286" s="104"/>
      <c r="CM286" s="105"/>
      <c r="CN286" s="106"/>
      <c r="CO286" s="107"/>
      <c r="CP286" s="104"/>
      <c r="CQ286" s="105"/>
      <c r="CR286" s="106"/>
      <c r="CS286" s="107"/>
      <c r="CT286" s="104"/>
      <c r="CU286" s="105"/>
      <c r="CV286" s="106"/>
      <c r="CW286" s="107"/>
      <c r="CX286" s="104"/>
      <c r="CY286" s="105"/>
      <c r="CZ286" s="106"/>
      <c r="DA286" s="107"/>
      <c r="DB286" s="104"/>
      <c r="DC286" s="105"/>
      <c r="DD286" s="106"/>
      <c r="DE286" s="107"/>
      <c r="DF286" s="104"/>
      <c r="DG286" s="105"/>
      <c r="DH286" s="106"/>
      <c r="DI286" s="107"/>
      <c r="DJ286" s="104"/>
      <c r="DK286" s="105"/>
      <c r="DL286" s="106"/>
      <c r="DM286" s="107"/>
      <c r="DN286" s="104"/>
      <c r="DO286" s="105"/>
      <c r="DP286" s="106"/>
      <c r="DQ286" s="107"/>
      <c r="DR286" s="104"/>
      <c r="DS286" s="105"/>
      <c r="DT286" s="106"/>
      <c r="DU286" s="107"/>
      <c r="DV286" s="104"/>
      <c r="DW286" s="105"/>
      <c r="DX286" s="106"/>
      <c r="DY286" s="107"/>
      <c r="DZ286" s="104"/>
      <c r="EA286" s="105"/>
      <c r="EB286" s="106"/>
      <c r="EC286" s="107"/>
      <c r="ED286" s="104"/>
      <c r="EE286" s="105"/>
      <c r="EF286" s="106"/>
    </row>
    <row r="287" spans="1:136" ht="7.5" customHeight="1" x14ac:dyDescent="1.2">
      <c r="B287" s="108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7"/>
      <c r="AN287" s="107"/>
      <c r="AO287" s="107"/>
      <c r="AP287" s="107"/>
      <c r="AQ287" s="107"/>
      <c r="AR287" s="107"/>
      <c r="AS287" s="107"/>
      <c r="AT287" s="107"/>
      <c r="AU287" s="107"/>
      <c r="AV287" s="107"/>
      <c r="AW287" s="107"/>
      <c r="AX287" s="107"/>
      <c r="AY287" s="107"/>
      <c r="AZ287" s="105"/>
      <c r="BA287" s="107"/>
      <c r="BB287" s="109"/>
      <c r="CF287" s="108"/>
      <c r="CG287" s="107"/>
      <c r="CH287" s="107"/>
      <c r="CI287" s="107"/>
      <c r="CJ287" s="107"/>
      <c r="CK287" s="107"/>
      <c r="CL287" s="107"/>
      <c r="CM287" s="107"/>
      <c r="CN287" s="107"/>
      <c r="CO287" s="107"/>
      <c r="CP287" s="107"/>
      <c r="CQ287" s="107"/>
      <c r="CR287" s="107"/>
      <c r="CS287" s="107"/>
      <c r="CT287" s="107"/>
      <c r="CU287" s="107"/>
      <c r="CV287" s="107"/>
      <c r="CW287" s="107"/>
      <c r="CX287" s="107"/>
      <c r="CY287" s="107"/>
      <c r="CZ287" s="107"/>
      <c r="DA287" s="107"/>
      <c r="DB287" s="107"/>
      <c r="DC287" s="107"/>
      <c r="DD287" s="107"/>
      <c r="DE287" s="107"/>
      <c r="DF287" s="107"/>
      <c r="DG287" s="107"/>
      <c r="DH287" s="107"/>
      <c r="DI287" s="107"/>
      <c r="DJ287" s="107"/>
      <c r="DK287" s="107"/>
      <c r="DL287" s="107"/>
      <c r="DM287" s="107"/>
      <c r="DN287" s="107"/>
      <c r="DO287" s="107"/>
      <c r="DP287" s="107"/>
      <c r="DQ287" s="107"/>
      <c r="DR287" s="107"/>
      <c r="DS287" s="107"/>
      <c r="DT287" s="107"/>
      <c r="DU287" s="107"/>
      <c r="DV287" s="107"/>
      <c r="DW287" s="107"/>
      <c r="DX287" s="107"/>
      <c r="DY287" s="107"/>
      <c r="DZ287" s="107"/>
      <c r="EA287" s="107"/>
      <c r="EB287" s="107"/>
      <c r="EC287" s="107"/>
      <c r="ED287" s="107"/>
      <c r="EE287" s="107"/>
      <c r="EF287" s="109"/>
    </row>
    <row r="288" spans="1:136" ht="42" customHeight="1" x14ac:dyDescent="1.2">
      <c r="A288" s="95"/>
      <c r="B288" s="102"/>
      <c r="C288" s="110"/>
      <c r="D288" s="104"/>
      <c r="E288" s="105"/>
      <c r="F288" s="106"/>
      <c r="G288" s="110"/>
      <c r="H288" s="104"/>
      <c r="I288" s="105"/>
      <c r="J288" s="106"/>
      <c r="K288" s="110"/>
      <c r="L288" s="104"/>
      <c r="M288" s="105"/>
      <c r="N288" s="106"/>
      <c r="O288" s="110"/>
      <c r="P288" s="104"/>
      <c r="Q288" s="105"/>
      <c r="R288" s="106"/>
      <c r="S288" s="110"/>
      <c r="T288" s="104"/>
      <c r="U288" s="105"/>
      <c r="V288" s="106"/>
      <c r="W288" s="110"/>
      <c r="X288" s="104"/>
      <c r="Y288" s="105"/>
      <c r="Z288" s="106"/>
      <c r="AA288" s="107"/>
      <c r="AB288" s="104"/>
      <c r="AC288" s="105"/>
      <c r="AD288" s="106"/>
      <c r="AE288" s="107"/>
      <c r="AF288" s="104"/>
      <c r="AG288" s="105"/>
      <c r="AH288" s="106"/>
      <c r="AI288" s="107"/>
      <c r="AJ288" s="104"/>
      <c r="AK288" s="105"/>
      <c r="AL288" s="106"/>
      <c r="AM288" s="107"/>
      <c r="AN288" s="104"/>
      <c r="AO288" s="105"/>
      <c r="AP288" s="106"/>
      <c r="AQ288" s="107"/>
      <c r="AR288" s="104"/>
      <c r="AS288" s="105"/>
      <c r="AT288" s="106"/>
      <c r="AU288" s="107"/>
      <c r="AV288" s="104"/>
      <c r="AW288" s="105"/>
      <c r="AX288" s="106"/>
      <c r="AY288" s="107"/>
      <c r="AZ288" s="104"/>
      <c r="BA288" s="105"/>
      <c r="BB288" s="106"/>
      <c r="CF288" s="104"/>
      <c r="CG288" s="105"/>
      <c r="CH288" s="106"/>
      <c r="CI288" s="107"/>
      <c r="CJ288" s="104"/>
      <c r="CK288" s="105"/>
      <c r="CL288" s="106"/>
      <c r="CM288" s="107"/>
      <c r="CN288" s="104"/>
      <c r="CO288" s="105"/>
      <c r="CP288" s="106"/>
      <c r="CQ288" s="107"/>
      <c r="CR288" s="104"/>
      <c r="CS288" s="105"/>
      <c r="CT288" s="106"/>
      <c r="CU288" s="107"/>
      <c r="CV288" s="104"/>
      <c r="CW288" s="105"/>
      <c r="CX288" s="106"/>
      <c r="CY288" s="107"/>
      <c r="CZ288" s="104"/>
      <c r="DA288" s="105"/>
      <c r="DB288" s="106"/>
      <c r="DC288" s="107"/>
      <c r="DD288" s="104"/>
      <c r="DE288" s="105"/>
      <c r="DF288" s="106"/>
      <c r="DG288" s="107"/>
      <c r="DH288" s="104"/>
      <c r="DI288" s="105"/>
      <c r="DJ288" s="106"/>
      <c r="DK288" s="107"/>
      <c r="DL288" s="104"/>
      <c r="DM288" s="105"/>
      <c r="DN288" s="106"/>
      <c r="DO288" s="107"/>
      <c r="DP288" s="104"/>
      <c r="DQ288" s="105"/>
      <c r="DR288" s="106"/>
      <c r="DS288" s="107"/>
      <c r="DT288" s="104"/>
      <c r="DU288" s="105"/>
      <c r="DV288" s="106"/>
      <c r="DW288" s="107"/>
      <c r="DX288" s="104"/>
      <c r="DY288" s="105"/>
      <c r="DZ288" s="106"/>
      <c r="EA288" s="107"/>
      <c r="EB288" s="104"/>
      <c r="EC288" s="105"/>
      <c r="ED288" s="106"/>
      <c r="EE288" s="110"/>
      <c r="EF288" s="102"/>
    </row>
    <row r="289" spans="1:136" ht="7.5" customHeight="1" x14ac:dyDescent="1.2">
      <c r="B289" s="108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  <c r="AG289" s="107"/>
      <c r="AH289" s="107"/>
      <c r="AI289" s="107"/>
      <c r="AJ289" s="107"/>
      <c r="AK289" s="107"/>
      <c r="AL289" s="107"/>
      <c r="AM289" s="107"/>
      <c r="AN289" s="107"/>
      <c r="AO289" s="107"/>
      <c r="AP289" s="107"/>
      <c r="AQ289" s="107"/>
      <c r="AR289" s="107"/>
      <c r="AS289" s="107"/>
      <c r="AT289" s="107"/>
      <c r="AU289" s="107"/>
      <c r="AV289" s="107"/>
      <c r="AW289" s="107"/>
      <c r="AX289" s="107"/>
      <c r="AY289" s="107"/>
      <c r="AZ289" s="107"/>
      <c r="BA289" s="107"/>
      <c r="BB289" s="109"/>
      <c r="CF289" s="108"/>
      <c r="CG289" s="107"/>
      <c r="CH289" s="107"/>
      <c r="CI289" s="107"/>
      <c r="CJ289" s="107"/>
      <c r="CK289" s="107"/>
      <c r="CL289" s="107"/>
      <c r="CM289" s="107"/>
      <c r="CN289" s="107"/>
      <c r="CO289" s="107"/>
      <c r="CP289" s="107"/>
      <c r="CQ289" s="107"/>
      <c r="CR289" s="107"/>
      <c r="CS289" s="107"/>
      <c r="CT289" s="107"/>
      <c r="CU289" s="107"/>
      <c r="CV289" s="107"/>
      <c r="CW289" s="107"/>
      <c r="CX289" s="107"/>
      <c r="CY289" s="107"/>
      <c r="CZ289" s="107"/>
      <c r="DA289" s="107"/>
      <c r="DB289" s="107"/>
      <c r="DC289" s="107"/>
      <c r="DD289" s="107"/>
      <c r="DE289" s="107"/>
      <c r="DF289" s="107"/>
      <c r="DG289" s="107"/>
      <c r="DH289" s="107"/>
      <c r="DI289" s="107"/>
      <c r="DJ289" s="107"/>
      <c r="DK289" s="107"/>
      <c r="DL289" s="107"/>
      <c r="DM289" s="107"/>
      <c r="DN289" s="107"/>
      <c r="DO289" s="107"/>
      <c r="DP289" s="107"/>
      <c r="DQ289" s="107"/>
      <c r="DR289" s="107"/>
      <c r="DS289" s="107"/>
      <c r="DT289" s="107"/>
      <c r="DU289" s="107"/>
      <c r="DV289" s="107"/>
      <c r="DW289" s="107"/>
      <c r="DX289" s="107"/>
      <c r="DY289" s="107"/>
      <c r="DZ289" s="107"/>
      <c r="EA289" s="107"/>
      <c r="EB289" s="107"/>
      <c r="EC289" s="107"/>
      <c r="ED289" s="105"/>
      <c r="EE289" s="107"/>
      <c r="EF289" s="109"/>
    </row>
    <row r="290" spans="1:136" ht="42" customHeight="1" x14ac:dyDescent="1.2">
      <c r="A290" s="95"/>
      <c r="B290" s="104"/>
      <c r="C290" s="105"/>
      <c r="D290" s="106"/>
      <c r="E290" s="107"/>
      <c r="F290" s="104"/>
      <c r="G290" s="105"/>
      <c r="H290" s="106"/>
      <c r="I290" s="107"/>
      <c r="J290" s="104"/>
      <c r="K290" s="105"/>
      <c r="L290" s="106"/>
      <c r="M290" s="107"/>
      <c r="N290" s="104"/>
      <c r="O290" s="105"/>
      <c r="P290" s="106"/>
      <c r="Q290" s="107"/>
      <c r="R290" s="104"/>
      <c r="S290" s="105"/>
      <c r="T290" s="106"/>
      <c r="U290" s="107"/>
      <c r="V290" s="104"/>
      <c r="W290" s="105"/>
      <c r="X290" s="106"/>
      <c r="Y290" s="107"/>
      <c r="Z290" s="104"/>
      <c r="AA290" s="105"/>
      <c r="AB290" s="106"/>
      <c r="AC290" s="107"/>
      <c r="AD290" s="104"/>
      <c r="AE290" s="105"/>
      <c r="AF290" s="106"/>
      <c r="AG290" s="107"/>
      <c r="AH290" s="104"/>
      <c r="AI290" s="105"/>
      <c r="AJ290" s="106"/>
      <c r="AK290" s="107"/>
      <c r="AL290" s="104"/>
      <c r="AM290" s="105"/>
      <c r="AN290" s="106"/>
      <c r="AO290" s="107"/>
      <c r="AP290" s="104"/>
      <c r="AQ290" s="105"/>
      <c r="AR290" s="106"/>
      <c r="AS290" s="107"/>
      <c r="AT290" s="104"/>
      <c r="AU290" s="105"/>
      <c r="AV290" s="106"/>
      <c r="AW290" s="107"/>
      <c r="AX290" s="104"/>
      <c r="AY290" s="105"/>
      <c r="AZ290" s="106"/>
      <c r="BA290" s="110"/>
      <c r="BB290" s="102"/>
      <c r="CF290" s="102"/>
      <c r="CG290" s="110"/>
      <c r="CH290" s="104"/>
      <c r="CI290" s="105"/>
      <c r="CJ290" s="106"/>
      <c r="CK290" s="107"/>
      <c r="CL290" s="104"/>
      <c r="CM290" s="105"/>
      <c r="CN290" s="106"/>
      <c r="CO290" s="107"/>
      <c r="CP290" s="104"/>
      <c r="CQ290" s="105"/>
      <c r="CR290" s="106"/>
      <c r="CS290" s="107"/>
      <c r="CT290" s="104"/>
      <c r="CU290" s="105"/>
      <c r="CV290" s="106"/>
      <c r="CW290" s="107"/>
      <c r="CX290" s="104"/>
      <c r="CY290" s="105"/>
      <c r="CZ290" s="106"/>
      <c r="DA290" s="107"/>
      <c r="DB290" s="104"/>
      <c r="DC290" s="105"/>
      <c r="DD290" s="106"/>
      <c r="DE290" s="107"/>
      <c r="DF290" s="104"/>
      <c r="DG290" s="105"/>
      <c r="DH290" s="106"/>
      <c r="DI290" s="107"/>
      <c r="DJ290" s="104"/>
      <c r="DK290" s="105"/>
      <c r="DL290" s="106"/>
      <c r="DM290" s="107"/>
      <c r="DN290" s="104"/>
      <c r="DO290" s="105"/>
      <c r="DP290" s="106"/>
      <c r="DQ290" s="107"/>
      <c r="DR290" s="104"/>
      <c r="DS290" s="105"/>
      <c r="DT290" s="106"/>
      <c r="DU290" s="107"/>
      <c r="DV290" s="104"/>
      <c r="DW290" s="105"/>
      <c r="DX290" s="106"/>
      <c r="DY290" s="107"/>
      <c r="DZ290" s="104"/>
      <c r="EA290" s="105"/>
      <c r="EB290" s="106"/>
      <c r="EC290" s="107"/>
      <c r="ED290" s="104"/>
      <c r="EE290" s="105"/>
      <c r="EF290" s="106"/>
    </row>
    <row r="291" spans="1:136" ht="7.5" customHeight="1" x14ac:dyDescent="1.2">
      <c r="B291" s="108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07"/>
      <c r="AK291" s="107"/>
      <c r="AL291" s="107"/>
      <c r="AM291" s="107"/>
      <c r="AN291" s="107"/>
      <c r="AO291" s="107"/>
      <c r="AP291" s="107"/>
      <c r="AQ291" s="107"/>
      <c r="AR291" s="107"/>
      <c r="AS291" s="107"/>
      <c r="AT291" s="107"/>
      <c r="AU291" s="107"/>
      <c r="AV291" s="107"/>
      <c r="AW291" s="107"/>
      <c r="AX291" s="107"/>
      <c r="AY291" s="107"/>
      <c r="AZ291" s="105"/>
      <c r="BA291" s="107"/>
      <c r="BB291" s="109"/>
      <c r="CF291" s="108"/>
      <c r="CG291" s="107"/>
      <c r="CH291" s="107"/>
      <c r="CI291" s="107"/>
      <c r="CJ291" s="107"/>
      <c r="CK291" s="107"/>
      <c r="CL291" s="107"/>
      <c r="CM291" s="107"/>
      <c r="CN291" s="107"/>
      <c r="CO291" s="107"/>
      <c r="CP291" s="107"/>
      <c r="CQ291" s="107"/>
      <c r="CR291" s="107"/>
      <c r="CS291" s="107"/>
      <c r="CT291" s="107"/>
      <c r="CU291" s="107"/>
      <c r="CV291" s="107"/>
      <c r="CW291" s="107"/>
      <c r="CX291" s="107"/>
      <c r="CY291" s="107"/>
      <c r="CZ291" s="107"/>
      <c r="DA291" s="107"/>
      <c r="DB291" s="107"/>
      <c r="DC291" s="107"/>
      <c r="DD291" s="107"/>
      <c r="DE291" s="107"/>
      <c r="DF291" s="107"/>
      <c r="DG291" s="107"/>
      <c r="DH291" s="107"/>
      <c r="DI291" s="107"/>
      <c r="DJ291" s="107"/>
      <c r="DK291" s="107"/>
      <c r="DL291" s="107"/>
      <c r="DM291" s="107"/>
      <c r="DN291" s="107"/>
      <c r="DO291" s="107"/>
      <c r="DP291" s="107"/>
      <c r="DQ291" s="107"/>
      <c r="DR291" s="107"/>
      <c r="DS291" s="107"/>
      <c r="DT291" s="107"/>
      <c r="DU291" s="107"/>
      <c r="DV291" s="107"/>
      <c r="DW291" s="107"/>
      <c r="DX291" s="107"/>
      <c r="DY291" s="107"/>
      <c r="DZ291" s="107"/>
      <c r="EA291" s="107"/>
      <c r="EB291" s="107"/>
      <c r="EC291" s="107"/>
      <c r="ED291" s="107"/>
      <c r="EE291" s="107"/>
      <c r="EF291" s="109"/>
    </row>
    <row r="292" spans="1:136" ht="42" customHeight="1" x14ac:dyDescent="1.2">
      <c r="A292" s="95"/>
      <c r="B292" s="102"/>
      <c r="C292" s="110"/>
      <c r="D292" s="104"/>
      <c r="E292" s="105"/>
      <c r="F292" s="106"/>
      <c r="G292" s="110"/>
      <c r="H292" s="104"/>
      <c r="I292" s="105"/>
      <c r="J292" s="106"/>
      <c r="K292" s="110"/>
      <c r="L292" s="104"/>
      <c r="M292" s="105"/>
      <c r="N292" s="106"/>
      <c r="O292" s="110"/>
      <c r="P292" s="104"/>
      <c r="Q292" s="105"/>
      <c r="R292" s="106"/>
      <c r="S292" s="110"/>
      <c r="T292" s="104"/>
      <c r="U292" s="105"/>
      <c r="V292" s="106"/>
      <c r="W292" s="110"/>
      <c r="X292" s="104"/>
      <c r="Y292" s="105"/>
      <c r="Z292" s="106"/>
      <c r="AA292" s="107"/>
      <c r="AB292" s="104"/>
      <c r="AC292" s="105"/>
      <c r="AD292" s="106"/>
      <c r="AE292" s="107"/>
      <c r="AF292" s="104"/>
      <c r="AG292" s="105"/>
      <c r="AH292" s="106"/>
      <c r="AI292" s="107"/>
      <c r="AJ292" s="104"/>
      <c r="AK292" s="105"/>
      <c r="AL292" s="106"/>
      <c r="AM292" s="107"/>
      <c r="AN292" s="104"/>
      <c r="AO292" s="105"/>
      <c r="AP292" s="106"/>
      <c r="AQ292" s="107"/>
      <c r="AR292" s="104"/>
      <c r="AS292" s="105"/>
      <c r="AT292" s="106"/>
      <c r="AU292" s="107"/>
      <c r="AV292" s="104"/>
      <c r="AW292" s="105"/>
      <c r="AX292" s="106"/>
      <c r="AY292" s="107"/>
      <c r="AZ292" s="104"/>
      <c r="BA292" s="105"/>
      <c r="BB292" s="106"/>
      <c r="CF292" s="104"/>
      <c r="CG292" s="105"/>
      <c r="CH292" s="106"/>
      <c r="CI292" s="107"/>
      <c r="CJ292" s="104"/>
      <c r="CK292" s="105"/>
      <c r="CL292" s="106"/>
      <c r="CM292" s="107"/>
      <c r="CN292" s="104"/>
      <c r="CO292" s="105"/>
      <c r="CP292" s="106"/>
      <c r="CQ292" s="107"/>
      <c r="CR292" s="104"/>
      <c r="CS292" s="105"/>
      <c r="CT292" s="106"/>
      <c r="CU292" s="107"/>
      <c r="CV292" s="104"/>
      <c r="CW292" s="105"/>
      <c r="CX292" s="106"/>
      <c r="CY292" s="107"/>
      <c r="CZ292" s="104"/>
      <c r="DA292" s="105"/>
      <c r="DB292" s="106"/>
      <c r="DC292" s="107"/>
      <c r="DD292" s="104"/>
      <c r="DE292" s="105"/>
      <c r="DF292" s="106"/>
      <c r="DG292" s="107"/>
      <c r="DH292" s="104"/>
      <c r="DI292" s="105"/>
      <c r="DJ292" s="106"/>
      <c r="DK292" s="107"/>
      <c r="DL292" s="104"/>
      <c r="DM292" s="105"/>
      <c r="DN292" s="106"/>
      <c r="DO292" s="107"/>
      <c r="DP292" s="104"/>
      <c r="DQ292" s="105"/>
      <c r="DR292" s="106"/>
      <c r="DS292" s="107"/>
      <c r="DT292" s="104"/>
      <c r="DU292" s="105"/>
      <c r="DV292" s="106"/>
      <c r="DW292" s="107"/>
      <c r="DX292" s="104"/>
      <c r="DY292" s="105"/>
      <c r="DZ292" s="106"/>
      <c r="EA292" s="107"/>
      <c r="EB292" s="104"/>
      <c r="EC292" s="105"/>
      <c r="ED292" s="106"/>
      <c r="EE292" s="110"/>
      <c r="EF292" s="102"/>
    </row>
    <row r="293" spans="1:136" ht="7.5" customHeight="1" x14ac:dyDescent="1.2">
      <c r="B293" s="108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7"/>
      <c r="AN293" s="107"/>
      <c r="AO293" s="107"/>
      <c r="AP293" s="107"/>
      <c r="AQ293" s="107"/>
      <c r="AR293" s="107"/>
      <c r="AS293" s="107"/>
      <c r="AT293" s="107"/>
      <c r="AU293" s="107"/>
      <c r="AV293" s="107"/>
      <c r="AW293" s="107"/>
      <c r="AX293" s="107"/>
      <c r="AY293" s="107"/>
      <c r="AZ293" s="107"/>
      <c r="BA293" s="107"/>
      <c r="BB293" s="109"/>
      <c r="CF293" s="108"/>
      <c r="CG293" s="107"/>
      <c r="CH293" s="107"/>
      <c r="CI293" s="107"/>
      <c r="CJ293" s="107"/>
      <c r="CK293" s="107"/>
      <c r="CL293" s="107"/>
      <c r="CM293" s="107"/>
      <c r="CN293" s="107"/>
      <c r="CO293" s="107"/>
      <c r="CP293" s="107"/>
      <c r="CQ293" s="107"/>
      <c r="CR293" s="107"/>
      <c r="CS293" s="107"/>
      <c r="CT293" s="107"/>
      <c r="CU293" s="107"/>
      <c r="CV293" s="107"/>
      <c r="CW293" s="107"/>
      <c r="CX293" s="107"/>
      <c r="CY293" s="107"/>
      <c r="CZ293" s="107"/>
      <c r="DA293" s="107"/>
      <c r="DB293" s="107"/>
      <c r="DC293" s="107"/>
      <c r="DD293" s="107"/>
      <c r="DE293" s="107"/>
      <c r="DF293" s="107"/>
      <c r="DG293" s="107"/>
      <c r="DH293" s="107"/>
      <c r="DI293" s="107"/>
      <c r="DJ293" s="107"/>
      <c r="DK293" s="107"/>
      <c r="DL293" s="107"/>
      <c r="DM293" s="107"/>
      <c r="DN293" s="107"/>
      <c r="DO293" s="107"/>
      <c r="DP293" s="107"/>
      <c r="DQ293" s="107"/>
      <c r="DR293" s="107"/>
      <c r="DS293" s="107"/>
      <c r="DT293" s="107"/>
      <c r="DU293" s="107"/>
      <c r="DV293" s="107"/>
      <c r="DW293" s="107"/>
      <c r="DX293" s="107"/>
      <c r="DY293" s="107"/>
      <c r="DZ293" s="107"/>
      <c r="EA293" s="107"/>
      <c r="EB293" s="107"/>
      <c r="EC293" s="107"/>
      <c r="ED293" s="105"/>
      <c r="EE293" s="107"/>
      <c r="EF293" s="109"/>
    </row>
    <row r="294" spans="1:136" ht="42" customHeight="1" x14ac:dyDescent="1.2">
      <c r="A294" s="95"/>
      <c r="B294" s="104"/>
      <c r="C294" s="105"/>
      <c r="D294" s="106"/>
      <c r="E294" s="107"/>
      <c r="F294" s="104"/>
      <c r="G294" s="105"/>
      <c r="H294" s="106"/>
      <c r="I294" s="107"/>
      <c r="J294" s="104"/>
      <c r="K294" s="105"/>
      <c r="L294" s="106"/>
      <c r="M294" s="107"/>
      <c r="N294" s="104"/>
      <c r="O294" s="105"/>
      <c r="P294" s="106"/>
      <c r="Q294" s="107"/>
      <c r="R294" s="104"/>
      <c r="S294" s="105"/>
      <c r="T294" s="106"/>
      <c r="U294" s="107"/>
      <c r="V294" s="104"/>
      <c r="W294" s="105"/>
      <c r="X294" s="106"/>
      <c r="Y294" s="107"/>
      <c r="Z294" s="104"/>
      <c r="AA294" s="105"/>
      <c r="AB294" s="106"/>
      <c r="AC294" s="107"/>
      <c r="AD294" s="104"/>
      <c r="AE294" s="105"/>
      <c r="AF294" s="106"/>
      <c r="AG294" s="107"/>
      <c r="AH294" s="104"/>
      <c r="AI294" s="105"/>
      <c r="AJ294" s="106"/>
      <c r="AK294" s="107"/>
      <c r="AL294" s="104"/>
      <c r="AM294" s="105"/>
      <c r="AN294" s="106"/>
      <c r="AO294" s="107"/>
      <c r="AP294" s="104"/>
      <c r="AQ294" s="105"/>
      <c r="AR294" s="106"/>
      <c r="AS294" s="107"/>
      <c r="AT294" s="104"/>
      <c r="AU294" s="105"/>
      <c r="AV294" s="106"/>
      <c r="AW294" s="107"/>
      <c r="AX294" s="104"/>
      <c r="AY294" s="105"/>
      <c r="AZ294" s="106"/>
      <c r="BA294" s="110"/>
      <c r="BB294" s="102"/>
      <c r="CF294" s="102"/>
      <c r="CG294" s="110"/>
      <c r="CH294" s="104"/>
      <c r="CI294" s="105"/>
      <c r="CJ294" s="106"/>
      <c r="CK294" s="107"/>
      <c r="CL294" s="104"/>
      <c r="CM294" s="105"/>
      <c r="CN294" s="106"/>
      <c r="CO294" s="107"/>
      <c r="CP294" s="104"/>
      <c r="CQ294" s="105"/>
      <c r="CR294" s="106"/>
      <c r="CS294" s="107"/>
      <c r="CT294" s="104"/>
      <c r="CU294" s="105"/>
      <c r="CV294" s="106"/>
      <c r="CW294" s="107"/>
      <c r="CX294" s="104"/>
      <c r="CY294" s="105"/>
      <c r="CZ294" s="106"/>
      <c r="DA294" s="107"/>
      <c r="DB294" s="104"/>
      <c r="DC294" s="105"/>
      <c r="DD294" s="106"/>
      <c r="DE294" s="107"/>
      <c r="DF294" s="104"/>
      <c r="DG294" s="105"/>
      <c r="DH294" s="106"/>
      <c r="DI294" s="107"/>
      <c r="DJ294" s="104"/>
      <c r="DK294" s="105"/>
      <c r="DL294" s="106"/>
      <c r="DM294" s="107"/>
      <c r="DN294" s="104"/>
      <c r="DO294" s="105"/>
      <c r="DP294" s="106"/>
      <c r="DQ294" s="107"/>
      <c r="DR294" s="104"/>
      <c r="DS294" s="105"/>
      <c r="DT294" s="106"/>
      <c r="DU294" s="107"/>
      <c r="DV294" s="104"/>
      <c r="DW294" s="105"/>
      <c r="DX294" s="106"/>
      <c r="DY294" s="107"/>
      <c r="DZ294" s="104"/>
      <c r="EA294" s="105"/>
      <c r="EB294" s="106"/>
      <c r="EC294" s="107"/>
      <c r="ED294" s="104"/>
      <c r="EE294" s="105"/>
      <c r="EF294" s="106"/>
    </row>
    <row r="295" spans="1:136" ht="7.5" customHeight="1" x14ac:dyDescent="1.2">
      <c r="B295" s="108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07"/>
      <c r="AK295" s="107"/>
      <c r="AL295" s="107"/>
      <c r="AM295" s="107"/>
      <c r="AN295" s="107"/>
      <c r="AO295" s="107"/>
      <c r="AP295" s="107"/>
      <c r="AQ295" s="107"/>
      <c r="AR295" s="107"/>
      <c r="AS295" s="107"/>
      <c r="AT295" s="107"/>
      <c r="AU295" s="107"/>
      <c r="AV295" s="107"/>
      <c r="AW295" s="107"/>
      <c r="AX295" s="107"/>
      <c r="AY295" s="107"/>
      <c r="AZ295" s="105"/>
      <c r="BA295" s="107"/>
      <c r="BB295" s="109"/>
      <c r="CF295" s="108"/>
      <c r="CG295" s="107"/>
      <c r="CH295" s="107"/>
      <c r="CI295" s="107"/>
      <c r="CJ295" s="107"/>
      <c r="CK295" s="107"/>
      <c r="CL295" s="107"/>
      <c r="CM295" s="107"/>
      <c r="CN295" s="107"/>
      <c r="CO295" s="107"/>
      <c r="CP295" s="107"/>
      <c r="CQ295" s="107"/>
      <c r="CR295" s="107"/>
      <c r="CS295" s="107"/>
      <c r="CT295" s="107"/>
      <c r="CU295" s="107"/>
      <c r="CV295" s="107"/>
      <c r="CW295" s="107"/>
      <c r="CX295" s="107"/>
      <c r="CY295" s="107"/>
      <c r="CZ295" s="107"/>
      <c r="DA295" s="107"/>
      <c r="DB295" s="107"/>
      <c r="DC295" s="107"/>
      <c r="DD295" s="107"/>
      <c r="DE295" s="107"/>
      <c r="DF295" s="107"/>
      <c r="DG295" s="107"/>
      <c r="DH295" s="107"/>
      <c r="DI295" s="107"/>
      <c r="DJ295" s="107"/>
      <c r="DK295" s="107"/>
      <c r="DL295" s="107"/>
      <c r="DM295" s="107"/>
      <c r="DN295" s="107"/>
      <c r="DO295" s="107"/>
      <c r="DP295" s="107"/>
      <c r="DQ295" s="107"/>
      <c r="DR295" s="107"/>
      <c r="DS295" s="107"/>
      <c r="DT295" s="107"/>
      <c r="DU295" s="107"/>
      <c r="DV295" s="107"/>
      <c r="DW295" s="107"/>
      <c r="DX295" s="107"/>
      <c r="DY295" s="107"/>
      <c r="DZ295" s="107"/>
      <c r="EA295" s="107"/>
      <c r="EB295" s="107"/>
      <c r="EC295" s="107"/>
      <c r="ED295" s="107"/>
      <c r="EE295" s="107"/>
      <c r="EF295" s="109"/>
    </row>
    <row r="296" spans="1:136" ht="42" customHeight="1" x14ac:dyDescent="1.2">
      <c r="A296" s="95"/>
      <c r="B296" s="102"/>
      <c r="C296" s="110"/>
      <c r="D296" s="104"/>
      <c r="E296" s="105"/>
      <c r="F296" s="106"/>
      <c r="G296" s="110"/>
      <c r="H296" s="104"/>
      <c r="I296" s="105"/>
      <c r="J296" s="106"/>
      <c r="K296" s="110"/>
      <c r="L296" s="104"/>
      <c r="M296" s="105"/>
      <c r="N296" s="106"/>
      <c r="O296" s="110"/>
      <c r="P296" s="104"/>
      <c r="Q296" s="105"/>
      <c r="R296" s="106"/>
      <c r="S296" s="110"/>
      <c r="T296" s="104"/>
      <c r="U296" s="105"/>
      <c r="V296" s="106"/>
      <c r="W296" s="110"/>
      <c r="X296" s="104"/>
      <c r="Y296" s="105"/>
      <c r="Z296" s="106"/>
      <c r="AA296" s="107"/>
      <c r="AB296" s="104"/>
      <c r="AC296" s="105"/>
      <c r="AD296" s="106"/>
      <c r="AE296" s="107"/>
      <c r="AF296" s="104"/>
      <c r="AG296" s="105"/>
      <c r="AH296" s="106"/>
      <c r="AI296" s="107"/>
      <c r="AJ296" s="104"/>
      <c r="AK296" s="105"/>
      <c r="AL296" s="106"/>
      <c r="AM296" s="107"/>
      <c r="AN296" s="104"/>
      <c r="AO296" s="105"/>
      <c r="AP296" s="106"/>
      <c r="AQ296" s="107"/>
      <c r="AR296" s="104"/>
      <c r="AS296" s="105"/>
      <c r="AT296" s="106"/>
      <c r="AU296" s="107"/>
      <c r="AV296" s="104"/>
      <c r="AW296" s="105"/>
      <c r="AX296" s="106"/>
      <c r="AY296" s="107"/>
      <c r="AZ296" s="104"/>
      <c r="BA296" s="105"/>
      <c r="BB296" s="106"/>
      <c r="CF296" s="104"/>
      <c r="CG296" s="105"/>
      <c r="CH296" s="106"/>
      <c r="CI296" s="107"/>
      <c r="CJ296" s="104"/>
      <c r="CK296" s="105"/>
      <c r="CL296" s="106"/>
      <c r="CM296" s="107"/>
      <c r="CN296" s="104"/>
      <c r="CO296" s="105"/>
      <c r="CP296" s="106"/>
      <c r="CQ296" s="107"/>
      <c r="CR296" s="104"/>
      <c r="CS296" s="105"/>
      <c r="CT296" s="106"/>
      <c r="CU296" s="107"/>
      <c r="CV296" s="104"/>
      <c r="CW296" s="105"/>
      <c r="CX296" s="106"/>
      <c r="CY296" s="107"/>
      <c r="CZ296" s="104"/>
      <c r="DA296" s="105"/>
      <c r="DB296" s="106"/>
      <c r="DC296" s="107"/>
      <c r="DD296" s="104"/>
      <c r="DE296" s="105"/>
      <c r="DF296" s="106"/>
      <c r="DG296" s="107"/>
      <c r="DH296" s="104"/>
      <c r="DI296" s="105"/>
      <c r="DJ296" s="106"/>
      <c r="DK296" s="107"/>
      <c r="DL296" s="104"/>
      <c r="DM296" s="105"/>
      <c r="DN296" s="106"/>
      <c r="DO296" s="107"/>
      <c r="DP296" s="104"/>
      <c r="DQ296" s="105"/>
      <c r="DR296" s="106"/>
      <c r="DS296" s="107"/>
      <c r="DT296" s="104"/>
      <c r="DU296" s="105"/>
      <c r="DV296" s="106"/>
      <c r="DW296" s="107"/>
      <c r="DX296" s="104"/>
      <c r="DY296" s="105"/>
      <c r="DZ296" s="106"/>
      <c r="EA296" s="107"/>
      <c r="EB296" s="104"/>
      <c r="EC296" s="105"/>
      <c r="ED296" s="106"/>
      <c r="EE296" s="110"/>
      <c r="EF296" s="102"/>
    </row>
    <row r="297" spans="1:136" ht="7.5" customHeight="1" x14ac:dyDescent="1.2">
      <c r="B297" s="108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  <c r="AG297" s="107"/>
      <c r="AH297" s="107"/>
      <c r="AI297" s="107"/>
      <c r="AJ297" s="107"/>
      <c r="AK297" s="107"/>
      <c r="AL297" s="107"/>
      <c r="AM297" s="107"/>
      <c r="AN297" s="107"/>
      <c r="AO297" s="107"/>
      <c r="AP297" s="107"/>
      <c r="AQ297" s="107"/>
      <c r="AR297" s="107"/>
      <c r="AS297" s="107"/>
      <c r="AT297" s="107"/>
      <c r="AU297" s="107"/>
      <c r="AV297" s="107"/>
      <c r="AW297" s="107"/>
      <c r="AX297" s="107"/>
      <c r="AY297" s="107"/>
      <c r="AZ297" s="107"/>
      <c r="BA297" s="107"/>
      <c r="BB297" s="109"/>
      <c r="CF297" s="108"/>
      <c r="CG297" s="107"/>
      <c r="CH297" s="107"/>
      <c r="CI297" s="107"/>
      <c r="CJ297" s="107"/>
      <c r="CK297" s="107"/>
      <c r="CL297" s="107"/>
      <c r="CM297" s="107"/>
      <c r="CN297" s="107"/>
      <c r="CO297" s="107"/>
      <c r="CP297" s="107"/>
      <c r="CQ297" s="107"/>
      <c r="CR297" s="107"/>
      <c r="CS297" s="107"/>
      <c r="CT297" s="107"/>
      <c r="CU297" s="107"/>
      <c r="CV297" s="107"/>
      <c r="CW297" s="107"/>
      <c r="CX297" s="107"/>
      <c r="CY297" s="107"/>
      <c r="CZ297" s="107"/>
      <c r="DA297" s="107"/>
      <c r="DB297" s="107"/>
      <c r="DC297" s="107"/>
      <c r="DD297" s="107"/>
      <c r="DE297" s="107"/>
      <c r="DF297" s="107"/>
      <c r="DG297" s="107"/>
      <c r="DH297" s="107"/>
      <c r="DI297" s="107"/>
      <c r="DJ297" s="107"/>
      <c r="DK297" s="107"/>
      <c r="DL297" s="107"/>
      <c r="DM297" s="107"/>
      <c r="DN297" s="107"/>
      <c r="DO297" s="107"/>
      <c r="DP297" s="107"/>
      <c r="DQ297" s="107"/>
      <c r="DR297" s="107"/>
      <c r="DS297" s="107"/>
      <c r="DT297" s="107"/>
      <c r="DU297" s="107"/>
      <c r="DV297" s="107"/>
      <c r="DW297" s="107"/>
      <c r="DX297" s="107"/>
      <c r="DY297" s="107"/>
      <c r="DZ297" s="107"/>
      <c r="EA297" s="107"/>
      <c r="EB297" s="107"/>
      <c r="EC297" s="107"/>
      <c r="ED297" s="105"/>
      <c r="EE297" s="107"/>
      <c r="EF297" s="109"/>
    </row>
    <row r="298" spans="1:136" ht="42" customHeight="1" x14ac:dyDescent="1.2">
      <c r="A298" s="95"/>
      <c r="B298" s="104"/>
      <c r="C298" s="105"/>
      <c r="D298" s="106"/>
      <c r="E298" s="107"/>
      <c r="F298" s="104"/>
      <c r="G298" s="105"/>
      <c r="H298" s="106"/>
      <c r="I298" s="107"/>
      <c r="J298" s="104"/>
      <c r="K298" s="105"/>
      <c r="L298" s="106"/>
      <c r="M298" s="107"/>
      <c r="N298" s="104"/>
      <c r="O298" s="105"/>
      <c r="P298" s="106"/>
      <c r="Q298" s="107"/>
      <c r="R298" s="104"/>
      <c r="S298" s="105"/>
      <c r="T298" s="106"/>
      <c r="U298" s="107"/>
      <c r="V298" s="104"/>
      <c r="W298" s="105"/>
      <c r="X298" s="106"/>
      <c r="Y298" s="107"/>
      <c r="Z298" s="104"/>
      <c r="AA298" s="105"/>
      <c r="AB298" s="106"/>
      <c r="AC298" s="107"/>
      <c r="AD298" s="104"/>
      <c r="AE298" s="105"/>
      <c r="AF298" s="106"/>
      <c r="AG298" s="107"/>
      <c r="AH298" s="104"/>
      <c r="AI298" s="105"/>
      <c r="AJ298" s="106"/>
      <c r="AK298" s="107"/>
      <c r="AL298" s="104"/>
      <c r="AM298" s="105"/>
      <c r="AN298" s="106"/>
      <c r="AO298" s="107"/>
      <c r="AP298" s="104"/>
      <c r="AQ298" s="105"/>
      <c r="AR298" s="106"/>
      <c r="AS298" s="107"/>
      <c r="AT298" s="104"/>
      <c r="AU298" s="105"/>
      <c r="AV298" s="106"/>
      <c r="AW298" s="107"/>
      <c r="AX298" s="104"/>
      <c r="AY298" s="105"/>
      <c r="AZ298" s="106"/>
      <c r="BA298" s="110"/>
      <c r="BB298" s="102"/>
      <c r="CF298" s="102"/>
      <c r="CG298" s="110"/>
      <c r="CH298" s="104"/>
      <c r="CI298" s="105"/>
      <c r="CJ298" s="106"/>
      <c r="CK298" s="107"/>
      <c r="CL298" s="104"/>
      <c r="CM298" s="105"/>
      <c r="CN298" s="106"/>
      <c r="CO298" s="107"/>
      <c r="CP298" s="104"/>
      <c r="CQ298" s="105"/>
      <c r="CR298" s="106"/>
      <c r="CS298" s="107"/>
      <c r="CT298" s="104"/>
      <c r="CU298" s="105"/>
      <c r="CV298" s="106"/>
      <c r="CW298" s="107"/>
      <c r="CX298" s="104"/>
      <c r="CY298" s="105"/>
      <c r="CZ298" s="106"/>
      <c r="DA298" s="107"/>
      <c r="DB298" s="104"/>
      <c r="DC298" s="105"/>
      <c r="DD298" s="106"/>
      <c r="DE298" s="107"/>
      <c r="DF298" s="104"/>
      <c r="DG298" s="105"/>
      <c r="DH298" s="106"/>
      <c r="DI298" s="107"/>
      <c r="DJ298" s="104"/>
      <c r="DK298" s="105"/>
      <c r="DL298" s="106"/>
      <c r="DM298" s="107"/>
      <c r="DN298" s="104"/>
      <c r="DO298" s="105"/>
      <c r="DP298" s="106"/>
      <c r="DQ298" s="107"/>
      <c r="DR298" s="104"/>
      <c r="DS298" s="105"/>
      <c r="DT298" s="106"/>
      <c r="DU298" s="107"/>
      <c r="DV298" s="104"/>
      <c r="DW298" s="105"/>
      <c r="DX298" s="106"/>
      <c r="DY298" s="107"/>
      <c r="DZ298" s="104"/>
      <c r="EA298" s="105"/>
      <c r="EB298" s="106"/>
      <c r="EC298" s="107"/>
      <c r="ED298" s="104"/>
      <c r="EE298" s="105"/>
      <c r="EF298" s="106"/>
    </row>
    <row r="299" spans="1:136" ht="7.5" customHeight="1" x14ac:dyDescent="1.2">
      <c r="B299" s="108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07"/>
      <c r="AK299" s="107"/>
      <c r="AL299" s="107"/>
      <c r="AM299" s="107"/>
      <c r="AN299" s="107"/>
      <c r="AO299" s="107"/>
      <c r="AP299" s="107"/>
      <c r="AQ299" s="107"/>
      <c r="AR299" s="107"/>
      <c r="AS299" s="107"/>
      <c r="AT299" s="107"/>
      <c r="AU299" s="107"/>
      <c r="AV299" s="107"/>
      <c r="AW299" s="107"/>
      <c r="AX299" s="107"/>
      <c r="AY299" s="107"/>
      <c r="AZ299" s="105"/>
      <c r="BA299" s="107"/>
      <c r="BB299" s="109"/>
      <c r="CF299" s="108"/>
      <c r="CG299" s="107"/>
      <c r="CH299" s="107"/>
      <c r="CI299" s="107"/>
      <c r="CJ299" s="107"/>
      <c r="CK299" s="107"/>
      <c r="CL299" s="107"/>
      <c r="CM299" s="107"/>
      <c r="CN299" s="107"/>
      <c r="CO299" s="107"/>
      <c r="CP299" s="107"/>
      <c r="CQ299" s="107"/>
      <c r="CR299" s="107"/>
      <c r="CS299" s="107"/>
      <c r="CT299" s="107"/>
      <c r="CU299" s="107"/>
      <c r="CV299" s="107"/>
      <c r="CW299" s="107"/>
      <c r="CX299" s="107"/>
      <c r="CY299" s="107"/>
      <c r="CZ299" s="107"/>
      <c r="DA299" s="107"/>
      <c r="DB299" s="107"/>
      <c r="DC299" s="107"/>
      <c r="DD299" s="107"/>
      <c r="DE299" s="107"/>
      <c r="DF299" s="107"/>
      <c r="DG299" s="107"/>
      <c r="DH299" s="107"/>
      <c r="DI299" s="107"/>
      <c r="DJ299" s="107"/>
      <c r="DK299" s="107"/>
      <c r="DL299" s="107"/>
      <c r="DM299" s="107"/>
      <c r="DN299" s="107"/>
      <c r="DO299" s="107"/>
      <c r="DP299" s="107"/>
      <c r="DQ299" s="107"/>
      <c r="DR299" s="107"/>
      <c r="DS299" s="107"/>
      <c r="DT299" s="107"/>
      <c r="DU299" s="107"/>
      <c r="DV299" s="107"/>
      <c r="DW299" s="107"/>
      <c r="DX299" s="107"/>
      <c r="DY299" s="107"/>
      <c r="DZ299" s="107"/>
      <c r="EA299" s="107"/>
      <c r="EB299" s="107"/>
      <c r="EC299" s="107"/>
      <c r="ED299" s="107"/>
      <c r="EE299" s="107"/>
      <c r="EF299" s="109"/>
    </row>
    <row r="300" spans="1:136" ht="42" customHeight="1" x14ac:dyDescent="1.2">
      <c r="A300" s="95"/>
      <c r="B300" s="102"/>
      <c r="C300" s="110"/>
      <c r="D300" s="104"/>
      <c r="E300" s="105"/>
      <c r="F300" s="106"/>
      <c r="G300" s="110"/>
      <c r="H300" s="104"/>
      <c r="I300" s="105"/>
      <c r="J300" s="106"/>
      <c r="K300" s="110"/>
      <c r="L300" s="104"/>
      <c r="M300" s="105"/>
      <c r="N300" s="106"/>
      <c r="O300" s="110"/>
      <c r="P300" s="104"/>
      <c r="Q300" s="105"/>
      <c r="R300" s="106"/>
      <c r="S300" s="110"/>
      <c r="T300" s="104"/>
      <c r="U300" s="105"/>
      <c r="V300" s="106"/>
      <c r="W300" s="110"/>
      <c r="X300" s="104"/>
      <c r="Y300" s="105"/>
      <c r="Z300" s="106"/>
      <c r="AA300" s="107"/>
      <c r="AB300" s="104"/>
      <c r="AC300" s="105"/>
      <c r="AD300" s="106"/>
      <c r="AE300" s="107"/>
      <c r="AF300" s="104"/>
      <c r="AG300" s="105"/>
      <c r="AH300" s="106"/>
      <c r="AI300" s="107"/>
      <c r="AJ300" s="104"/>
      <c r="AK300" s="105"/>
      <c r="AL300" s="106"/>
      <c r="AM300" s="107"/>
      <c r="AN300" s="104"/>
      <c r="AO300" s="105"/>
      <c r="AP300" s="106"/>
      <c r="AQ300" s="107"/>
      <c r="AR300" s="104"/>
      <c r="AS300" s="105"/>
      <c r="AT300" s="106"/>
      <c r="AU300" s="107"/>
      <c r="AV300" s="104"/>
      <c r="AW300" s="105"/>
      <c r="AX300" s="106"/>
      <c r="AY300" s="107"/>
      <c r="AZ300" s="104"/>
      <c r="BA300" s="105"/>
      <c r="BB300" s="106"/>
      <c r="CF300" s="104"/>
      <c r="CG300" s="105"/>
      <c r="CH300" s="106"/>
      <c r="CI300" s="107"/>
      <c r="CJ300" s="104"/>
      <c r="CK300" s="105"/>
      <c r="CL300" s="106"/>
      <c r="CM300" s="107"/>
      <c r="CN300" s="104"/>
      <c r="CO300" s="105"/>
      <c r="CP300" s="106"/>
      <c r="CQ300" s="107"/>
      <c r="CR300" s="104"/>
      <c r="CS300" s="105"/>
      <c r="CT300" s="106"/>
      <c r="CU300" s="107"/>
      <c r="CV300" s="104"/>
      <c r="CW300" s="105"/>
      <c r="CX300" s="106"/>
      <c r="CY300" s="107"/>
      <c r="CZ300" s="104"/>
      <c r="DA300" s="105"/>
      <c r="DB300" s="106"/>
      <c r="DC300" s="107"/>
      <c r="DD300" s="104"/>
      <c r="DE300" s="105"/>
      <c r="DF300" s="106"/>
      <c r="DG300" s="107"/>
      <c r="DH300" s="104"/>
      <c r="DI300" s="105"/>
      <c r="DJ300" s="106"/>
      <c r="DK300" s="107"/>
      <c r="DL300" s="104"/>
      <c r="DM300" s="105"/>
      <c r="DN300" s="106"/>
      <c r="DO300" s="107"/>
      <c r="DP300" s="104"/>
      <c r="DQ300" s="105"/>
      <c r="DR300" s="106"/>
      <c r="DS300" s="107"/>
      <c r="DT300" s="104"/>
      <c r="DU300" s="105"/>
      <c r="DV300" s="106"/>
      <c r="DW300" s="107"/>
      <c r="DX300" s="104"/>
      <c r="DY300" s="105"/>
      <c r="DZ300" s="106"/>
      <c r="EA300" s="107"/>
      <c r="EB300" s="104"/>
      <c r="EC300" s="105"/>
      <c r="ED300" s="106"/>
      <c r="EE300" s="110"/>
      <c r="EF300" s="102"/>
    </row>
    <row r="301" spans="1:136" ht="7.5" customHeight="1" x14ac:dyDescent="1.2">
      <c r="B301" s="108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  <c r="AG301" s="107"/>
      <c r="AH301" s="107"/>
      <c r="AI301" s="107"/>
      <c r="AJ301" s="107"/>
      <c r="AK301" s="107"/>
      <c r="AL301" s="107"/>
      <c r="AM301" s="107"/>
      <c r="AN301" s="107"/>
      <c r="AO301" s="107"/>
      <c r="AP301" s="107"/>
      <c r="AQ301" s="107"/>
      <c r="AR301" s="107"/>
      <c r="AS301" s="107"/>
      <c r="AT301" s="107"/>
      <c r="AU301" s="107"/>
      <c r="AV301" s="107"/>
      <c r="AW301" s="107"/>
      <c r="AX301" s="107"/>
      <c r="AY301" s="107"/>
      <c r="AZ301" s="107"/>
      <c r="BA301" s="107"/>
      <c r="BB301" s="109"/>
      <c r="CF301" s="108"/>
      <c r="CG301" s="107"/>
      <c r="CH301" s="107"/>
      <c r="CI301" s="107"/>
      <c r="CJ301" s="107"/>
      <c r="CK301" s="107"/>
      <c r="CL301" s="107"/>
      <c r="CM301" s="107"/>
      <c r="CN301" s="107"/>
      <c r="CO301" s="107"/>
      <c r="CP301" s="107"/>
      <c r="CQ301" s="107"/>
      <c r="CR301" s="107"/>
      <c r="CS301" s="107"/>
      <c r="CT301" s="107"/>
      <c r="CU301" s="107"/>
      <c r="CV301" s="107"/>
      <c r="CW301" s="107"/>
      <c r="CX301" s="107"/>
      <c r="CY301" s="107"/>
      <c r="CZ301" s="107"/>
      <c r="DA301" s="107"/>
      <c r="DB301" s="107"/>
      <c r="DC301" s="107"/>
      <c r="DD301" s="107"/>
      <c r="DE301" s="107"/>
      <c r="DF301" s="107"/>
      <c r="DG301" s="107"/>
      <c r="DH301" s="107"/>
      <c r="DI301" s="107"/>
      <c r="DJ301" s="107"/>
      <c r="DK301" s="107"/>
      <c r="DL301" s="107"/>
      <c r="DM301" s="107"/>
      <c r="DN301" s="107"/>
      <c r="DO301" s="107"/>
      <c r="DP301" s="107"/>
      <c r="DQ301" s="107"/>
      <c r="DR301" s="107"/>
      <c r="DS301" s="107"/>
      <c r="DT301" s="107"/>
      <c r="DU301" s="107"/>
      <c r="DV301" s="107"/>
      <c r="DW301" s="107"/>
      <c r="DX301" s="107"/>
      <c r="DY301" s="107"/>
      <c r="DZ301" s="107"/>
      <c r="EA301" s="107"/>
      <c r="EB301" s="107"/>
      <c r="EC301" s="107"/>
      <c r="ED301" s="105"/>
      <c r="EE301" s="107"/>
      <c r="EF301" s="109"/>
    </row>
    <row r="302" spans="1:136" ht="42" customHeight="1" x14ac:dyDescent="1.2">
      <c r="A302" s="95"/>
      <c r="B302" s="104"/>
      <c r="C302" s="105"/>
      <c r="D302" s="106"/>
      <c r="E302" s="107"/>
      <c r="F302" s="104"/>
      <c r="G302" s="105"/>
      <c r="H302" s="106"/>
      <c r="I302" s="107"/>
      <c r="J302" s="104"/>
      <c r="K302" s="105"/>
      <c r="L302" s="106"/>
      <c r="M302" s="107"/>
      <c r="N302" s="104"/>
      <c r="O302" s="105"/>
      <c r="P302" s="106"/>
      <c r="Q302" s="107"/>
      <c r="R302" s="104"/>
      <c r="S302" s="105"/>
      <c r="T302" s="106"/>
      <c r="U302" s="107"/>
      <c r="V302" s="104"/>
      <c r="W302" s="105"/>
      <c r="X302" s="106"/>
      <c r="Y302" s="107"/>
      <c r="Z302" s="104"/>
      <c r="AA302" s="105"/>
      <c r="AB302" s="106"/>
      <c r="AC302" s="107"/>
      <c r="AD302" s="104"/>
      <c r="AE302" s="105"/>
      <c r="AF302" s="106"/>
      <c r="AG302" s="107"/>
      <c r="AH302" s="104"/>
      <c r="AI302" s="105"/>
      <c r="AJ302" s="106"/>
      <c r="AK302" s="107"/>
      <c r="AL302" s="104"/>
      <c r="AM302" s="105"/>
      <c r="AN302" s="106"/>
      <c r="AO302" s="107"/>
      <c r="AP302" s="104"/>
      <c r="AQ302" s="105"/>
      <c r="AR302" s="106"/>
      <c r="AS302" s="107"/>
      <c r="AT302" s="104"/>
      <c r="AU302" s="105"/>
      <c r="AV302" s="106"/>
      <c r="AW302" s="107"/>
      <c r="AX302" s="104"/>
      <c r="AY302" s="105"/>
      <c r="AZ302" s="106"/>
      <c r="BA302" s="110"/>
      <c r="BB302" s="102"/>
      <c r="CF302" s="102"/>
      <c r="CG302" s="110"/>
      <c r="CH302" s="104"/>
      <c r="CI302" s="105"/>
      <c r="CJ302" s="106"/>
      <c r="CK302" s="107"/>
      <c r="CL302" s="104"/>
      <c r="CM302" s="105"/>
      <c r="CN302" s="106"/>
      <c r="CO302" s="107"/>
      <c r="CP302" s="104"/>
      <c r="CQ302" s="105"/>
      <c r="CR302" s="106"/>
      <c r="CS302" s="107"/>
      <c r="CT302" s="104"/>
      <c r="CU302" s="105"/>
      <c r="CV302" s="106"/>
      <c r="CW302" s="107"/>
      <c r="CX302" s="104"/>
      <c r="CY302" s="105"/>
      <c r="CZ302" s="106"/>
      <c r="DA302" s="107"/>
      <c r="DB302" s="104"/>
      <c r="DC302" s="105"/>
      <c r="DD302" s="106"/>
      <c r="DE302" s="107"/>
      <c r="DF302" s="104"/>
      <c r="DG302" s="105"/>
      <c r="DH302" s="106"/>
      <c r="DI302" s="107"/>
      <c r="DJ302" s="104"/>
      <c r="DK302" s="105"/>
      <c r="DL302" s="106"/>
      <c r="DM302" s="107"/>
      <c r="DN302" s="104"/>
      <c r="DO302" s="105"/>
      <c r="DP302" s="106"/>
      <c r="DQ302" s="107"/>
      <c r="DR302" s="104"/>
      <c r="DS302" s="105"/>
      <c r="DT302" s="106"/>
      <c r="DU302" s="107"/>
      <c r="DV302" s="104"/>
      <c r="DW302" s="105"/>
      <c r="DX302" s="106"/>
      <c r="DY302" s="107"/>
      <c r="DZ302" s="104"/>
      <c r="EA302" s="105"/>
      <c r="EB302" s="106"/>
      <c r="EC302" s="107"/>
      <c r="ED302" s="104"/>
      <c r="EE302" s="105"/>
      <c r="EF302" s="106"/>
    </row>
    <row r="303" spans="1:136" ht="7.5" customHeight="1" x14ac:dyDescent="1.2">
      <c r="B303" s="108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  <c r="AG303" s="107"/>
      <c r="AH303" s="107"/>
      <c r="AI303" s="107"/>
      <c r="AJ303" s="107"/>
      <c r="AK303" s="107"/>
      <c r="AL303" s="107"/>
      <c r="AM303" s="107"/>
      <c r="AN303" s="107"/>
      <c r="AO303" s="107"/>
      <c r="AP303" s="107"/>
      <c r="AQ303" s="107"/>
      <c r="AR303" s="107"/>
      <c r="AS303" s="107"/>
      <c r="AT303" s="107"/>
      <c r="AU303" s="107"/>
      <c r="AV303" s="107"/>
      <c r="AW303" s="107"/>
      <c r="AX303" s="107"/>
      <c r="AY303" s="107"/>
      <c r="AZ303" s="105"/>
      <c r="BA303" s="107"/>
      <c r="BB303" s="109"/>
      <c r="CF303" s="108"/>
      <c r="CG303" s="107"/>
      <c r="CH303" s="107"/>
      <c r="CI303" s="107"/>
      <c r="CJ303" s="107"/>
      <c r="CK303" s="107"/>
      <c r="CL303" s="107"/>
      <c r="CM303" s="107"/>
      <c r="CN303" s="107"/>
      <c r="CO303" s="107"/>
      <c r="CP303" s="107"/>
      <c r="CQ303" s="107"/>
      <c r="CR303" s="107"/>
      <c r="CS303" s="107"/>
      <c r="CT303" s="107"/>
      <c r="CU303" s="107"/>
      <c r="CV303" s="107"/>
      <c r="CW303" s="107"/>
      <c r="CX303" s="107"/>
      <c r="CY303" s="107"/>
      <c r="CZ303" s="107"/>
      <c r="DA303" s="107"/>
      <c r="DB303" s="107"/>
      <c r="DC303" s="107"/>
      <c r="DD303" s="107"/>
      <c r="DE303" s="107"/>
      <c r="DF303" s="107"/>
      <c r="DG303" s="107"/>
      <c r="DH303" s="107"/>
      <c r="DI303" s="107"/>
      <c r="DJ303" s="107"/>
      <c r="DK303" s="107"/>
      <c r="DL303" s="107"/>
      <c r="DM303" s="107"/>
      <c r="DN303" s="107"/>
      <c r="DO303" s="107"/>
      <c r="DP303" s="107"/>
      <c r="DQ303" s="107"/>
      <c r="DR303" s="107"/>
      <c r="DS303" s="107"/>
      <c r="DT303" s="107"/>
      <c r="DU303" s="107"/>
      <c r="DV303" s="107"/>
      <c r="DW303" s="107"/>
      <c r="DX303" s="107"/>
      <c r="DY303" s="107"/>
      <c r="DZ303" s="107"/>
      <c r="EA303" s="107"/>
      <c r="EB303" s="107"/>
      <c r="EC303" s="107"/>
      <c r="ED303" s="107"/>
      <c r="EE303" s="107"/>
      <c r="EF303" s="109"/>
    </row>
    <row r="304" spans="1:136" ht="42" customHeight="1" x14ac:dyDescent="1.2">
      <c r="A304" s="95"/>
      <c r="B304" s="102"/>
      <c r="C304" s="110"/>
      <c r="D304" s="104"/>
      <c r="E304" s="105"/>
      <c r="F304" s="106"/>
      <c r="G304" s="110"/>
      <c r="H304" s="104"/>
      <c r="I304" s="105"/>
      <c r="J304" s="106"/>
      <c r="K304" s="110"/>
      <c r="L304" s="104"/>
      <c r="M304" s="105"/>
      <c r="N304" s="106"/>
      <c r="O304" s="110"/>
      <c r="P304" s="104"/>
      <c r="Q304" s="105"/>
      <c r="R304" s="106"/>
      <c r="S304" s="110"/>
      <c r="T304" s="104"/>
      <c r="U304" s="105"/>
      <c r="V304" s="106"/>
      <c r="W304" s="110"/>
      <c r="X304" s="104"/>
      <c r="Y304" s="105"/>
      <c r="Z304" s="106"/>
      <c r="AA304" s="107"/>
      <c r="AB304" s="104"/>
      <c r="AC304" s="105"/>
      <c r="AD304" s="106"/>
      <c r="AE304" s="107"/>
      <c r="AF304" s="104"/>
      <c r="AG304" s="105"/>
      <c r="AH304" s="106"/>
      <c r="AI304" s="107"/>
      <c r="AJ304" s="104"/>
      <c r="AK304" s="105"/>
      <c r="AL304" s="106"/>
      <c r="AM304" s="107"/>
      <c r="AN304" s="104"/>
      <c r="AO304" s="105"/>
      <c r="AP304" s="106"/>
      <c r="AQ304" s="107"/>
      <c r="AR304" s="104"/>
      <c r="AS304" s="105"/>
      <c r="AT304" s="106"/>
      <c r="AU304" s="107"/>
      <c r="AV304" s="104"/>
      <c r="AW304" s="105"/>
      <c r="AX304" s="106"/>
      <c r="AY304" s="107"/>
      <c r="AZ304" s="104"/>
      <c r="BA304" s="105"/>
      <c r="BB304" s="106"/>
      <c r="CF304" s="104"/>
      <c r="CG304" s="105"/>
      <c r="CH304" s="106"/>
      <c r="CI304" s="107"/>
      <c r="CJ304" s="104"/>
      <c r="CK304" s="105"/>
      <c r="CL304" s="106"/>
      <c r="CM304" s="107"/>
      <c r="CN304" s="104"/>
      <c r="CO304" s="105"/>
      <c r="CP304" s="106"/>
      <c r="CQ304" s="107"/>
      <c r="CR304" s="104"/>
      <c r="CS304" s="105"/>
      <c r="CT304" s="106"/>
      <c r="CU304" s="107"/>
      <c r="CV304" s="104"/>
      <c r="CW304" s="105"/>
      <c r="CX304" s="106"/>
      <c r="CY304" s="107"/>
      <c r="CZ304" s="104"/>
      <c r="DA304" s="105"/>
      <c r="DB304" s="106"/>
      <c r="DC304" s="107"/>
      <c r="DD304" s="104"/>
      <c r="DE304" s="105"/>
      <c r="DF304" s="106"/>
      <c r="DG304" s="107"/>
      <c r="DH304" s="104"/>
      <c r="DI304" s="105"/>
      <c r="DJ304" s="106"/>
      <c r="DK304" s="107"/>
      <c r="DL304" s="104"/>
      <c r="DM304" s="105"/>
      <c r="DN304" s="106"/>
      <c r="DO304" s="107"/>
      <c r="DP304" s="104"/>
      <c r="DQ304" s="105"/>
      <c r="DR304" s="106"/>
      <c r="DS304" s="107"/>
      <c r="DT304" s="104"/>
      <c r="DU304" s="105"/>
      <c r="DV304" s="106"/>
      <c r="DW304" s="107"/>
      <c r="DX304" s="104"/>
      <c r="DY304" s="105"/>
      <c r="DZ304" s="106"/>
      <c r="EA304" s="107"/>
      <c r="EB304" s="104"/>
      <c r="EC304" s="105"/>
      <c r="ED304" s="106"/>
      <c r="EE304" s="110"/>
      <c r="EF304" s="102"/>
    </row>
    <row r="305" spans="1:136" ht="7.5" customHeight="1" x14ac:dyDescent="1.2">
      <c r="B305" s="108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/>
      <c r="AC305" s="107"/>
      <c r="AD305" s="107"/>
      <c r="AE305" s="107"/>
      <c r="AF305" s="107"/>
      <c r="AG305" s="107"/>
      <c r="AH305" s="107"/>
      <c r="AI305" s="107"/>
      <c r="AJ305" s="107"/>
      <c r="AK305" s="107"/>
      <c r="AL305" s="107"/>
      <c r="AM305" s="107"/>
      <c r="AN305" s="107"/>
      <c r="AO305" s="107"/>
      <c r="AP305" s="107"/>
      <c r="AQ305" s="107"/>
      <c r="AR305" s="107"/>
      <c r="AS305" s="107"/>
      <c r="AT305" s="107"/>
      <c r="AU305" s="107"/>
      <c r="AV305" s="107"/>
      <c r="AW305" s="107"/>
      <c r="AX305" s="107"/>
      <c r="AY305" s="107"/>
      <c r="AZ305" s="107"/>
      <c r="BA305" s="107"/>
      <c r="BB305" s="109"/>
      <c r="CF305" s="108"/>
      <c r="CG305" s="107"/>
      <c r="CH305" s="107"/>
      <c r="CI305" s="107"/>
      <c r="CJ305" s="107"/>
      <c r="CK305" s="107"/>
      <c r="CL305" s="107"/>
      <c r="CM305" s="107"/>
      <c r="CN305" s="107"/>
      <c r="CO305" s="107"/>
      <c r="CP305" s="107"/>
      <c r="CQ305" s="107"/>
      <c r="CR305" s="107"/>
      <c r="CS305" s="107"/>
      <c r="CT305" s="107"/>
      <c r="CU305" s="107"/>
      <c r="CV305" s="107"/>
      <c r="CW305" s="107"/>
      <c r="CX305" s="107"/>
      <c r="CY305" s="107"/>
      <c r="CZ305" s="107"/>
      <c r="DA305" s="107"/>
      <c r="DB305" s="107"/>
      <c r="DC305" s="107"/>
      <c r="DD305" s="107"/>
      <c r="DE305" s="107"/>
      <c r="DF305" s="107"/>
      <c r="DG305" s="107"/>
      <c r="DH305" s="107"/>
      <c r="DI305" s="107"/>
      <c r="DJ305" s="107"/>
      <c r="DK305" s="107"/>
      <c r="DL305" s="107"/>
      <c r="DM305" s="107"/>
      <c r="DN305" s="107"/>
      <c r="DO305" s="107"/>
      <c r="DP305" s="107"/>
      <c r="DQ305" s="107"/>
      <c r="DR305" s="107"/>
      <c r="DS305" s="107"/>
      <c r="DT305" s="107"/>
      <c r="DU305" s="107"/>
      <c r="DV305" s="107"/>
      <c r="DW305" s="107"/>
      <c r="DX305" s="107"/>
      <c r="DY305" s="107"/>
      <c r="DZ305" s="107"/>
      <c r="EA305" s="107"/>
      <c r="EB305" s="107"/>
      <c r="EC305" s="107"/>
      <c r="ED305" s="105"/>
      <c r="EE305" s="107"/>
      <c r="EF305" s="109"/>
    </row>
    <row r="306" spans="1:136" ht="42" customHeight="1" x14ac:dyDescent="1.2">
      <c r="A306" s="95"/>
      <c r="B306" s="104"/>
      <c r="C306" s="105"/>
      <c r="D306" s="106"/>
      <c r="E306" s="107"/>
      <c r="F306" s="104"/>
      <c r="G306" s="105"/>
      <c r="H306" s="106"/>
      <c r="I306" s="107"/>
      <c r="J306" s="104"/>
      <c r="K306" s="105"/>
      <c r="L306" s="106"/>
      <c r="M306" s="107"/>
      <c r="N306" s="104"/>
      <c r="O306" s="105"/>
      <c r="P306" s="106"/>
      <c r="Q306" s="107"/>
      <c r="R306" s="104"/>
      <c r="S306" s="105"/>
      <c r="T306" s="106"/>
      <c r="U306" s="107"/>
      <c r="V306" s="104"/>
      <c r="W306" s="105"/>
      <c r="X306" s="106"/>
      <c r="Y306" s="107"/>
      <c r="Z306" s="104"/>
      <c r="AA306" s="105"/>
      <c r="AB306" s="106"/>
      <c r="AC306" s="107"/>
      <c r="AD306" s="104"/>
      <c r="AE306" s="105"/>
      <c r="AF306" s="106"/>
      <c r="AG306" s="107"/>
      <c r="AH306" s="104"/>
      <c r="AI306" s="105"/>
      <c r="AJ306" s="106"/>
      <c r="AK306" s="107"/>
      <c r="AL306" s="104"/>
      <c r="AM306" s="105"/>
      <c r="AN306" s="106"/>
      <c r="AO306" s="107"/>
      <c r="AP306" s="104"/>
      <c r="AQ306" s="105"/>
      <c r="AR306" s="106"/>
      <c r="AS306" s="107"/>
      <c r="AT306" s="104"/>
      <c r="AU306" s="105"/>
      <c r="AV306" s="106"/>
      <c r="AW306" s="107"/>
      <c r="AX306" s="104"/>
      <c r="AY306" s="105"/>
      <c r="AZ306" s="106"/>
      <c r="BA306" s="110"/>
      <c r="BB306" s="102"/>
      <c r="CF306" s="102"/>
      <c r="CG306" s="110"/>
      <c r="CH306" s="104"/>
      <c r="CI306" s="105"/>
      <c r="CJ306" s="106"/>
      <c r="CK306" s="107"/>
      <c r="CL306" s="104"/>
      <c r="CM306" s="105"/>
      <c r="CN306" s="106"/>
      <c r="CO306" s="107"/>
      <c r="CP306" s="104"/>
      <c r="CQ306" s="105"/>
      <c r="CR306" s="106"/>
      <c r="CS306" s="107"/>
      <c r="CT306" s="104"/>
      <c r="CU306" s="105"/>
      <c r="CV306" s="106"/>
      <c r="CW306" s="107"/>
      <c r="CX306" s="104"/>
      <c r="CY306" s="105"/>
      <c r="CZ306" s="106"/>
      <c r="DA306" s="107"/>
      <c r="DB306" s="104"/>
      <c r="DC306" s="105"/>
      <c r="DD306" s="106"/>
      <c r="DE306" s="107"/>
      <c r="DF306" s="104"/>
      <c r="DG306" s="105"/>
      <c r="DH306" s="106"/>
      <c r="DI306" s="107"/>
      <c r="DJ306" s="104"/>
      <c r="DK306" s="105"/>
      <c r="DL306" s="106"/>
      <c r="DM306" s="107"/>
      <c r="DN306" s="104"/>
      <c r="DO306" s="105"/>
      <c r="DP306" s="106"/>
      <c r="DQ306" s="107"/>
      <c r="DR306" s="104"/>
      <c r="DS306" s="105"/>
      <c r="DT306" s="106"/>
      <c r="DU306" s="107"/>
      <c r="DV306" s="104"/>
      <c r="DW306" s="105"/>
      <c r="DX306" s="106"/>
      <c r="DY306" s="107"/>
      <c r="DZ306" s="104"/>
      <c r="EA306" s="105"/>
      <c r="EB306" s="106"/>
      <c r="EC306" s="107"/>
      <c r="ED306" s="104"/>
      <c r="EE306" s="105"/>
      <c r="EF306" s="106"/>
    </row>
    <row r="307" spans="1:136" ht="7.5" customHeight="1" x14ac:dyDescent="1.2">
      <c r="B307" s="108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7"/>
      <c r="AN307" s="107"/>
      <c r="AO307" s="107"/>
      <c r="AP307" s="107"/>
      <c r="AQ307" s="107"/>
      <c r="AR307" s="107"/>
      <c r="AS307" s="107"/>
      <c r="AT307" s="107"/>
      <c r="AU307" s="107"/>
      <c r="AV307" s="107"/>
      <c r="AW307" s="107"/>
      <c r="AX307" s="107"/>
      <c r="AY307" s="107"/>
      <c r="AZ307" s="105"/>
      <c r="BA307" s="107"/>
      <c r="BB307" s="109"/>
      <c r="CF307" s="108"/>
      <c r="CG307" s="107"/>
      <c r="CH307" s="107"/>
      <c r="CI307" s="107"/>
      <c r="CJ307" s="107"/>
      <c r="CK307" s="107"/>
      <c r="CL307" s="107"/>
      <c r="CM307" s="107"/>
      <c r="CN307" s="107"/>
      <c r="CO307" s="107"/>
      <c r="CP307" s="107"/>
      <c r="CQ307" s="107"/>
      <c r="CR307" s="107"/>
      <c r="CS307" s="107"/>
      <c r="CT307" s="107"/>
      <c r="CU307" s="107"/>
      <c r="CV307" s="107"/>
      <c r="CW307" s="107"/>
      <c r="CX307" s="107"/>
      <c r="CY307" s="107"/>
      <c r="CZ307" s="107"/>
      <c r="DA307" s="107"/>
      <c r="DB307" s="107"/>
      <c r="DC307" s="107"/>
      <c r="DD307" s="107"/>
      <c r="DE307" s="107"/>
      <c r="DF307" s="107"/>
      <c r="DG307" s="107"/>
      <c r="DH307" s="107"/>
      <c r="DI307" s="107"/>
      <c r="DJ307" s="107"/>
      <c r="DK307" s="107"/>
      <c r="DL307" s="107"/>
      <c r="DM307" s="107"/>
      <c r="DN307" s="107"/>
      <c r="DO307" s="107"/>
      <c r="DP307" s="107"/>
      <c r="DQ307" s="107"/>
      <c r="DR307" s="107"/>
      <c r="DS307" s="107"/>
      <c r="DT307" s="107"/>
      <c r="DU307" s="107"/>
      <c r="DV307" s="107"/>
      <c r="DW307" s="107"/>
      <c r="DX307" s="107"/>
      <c r="DY307" s="107"/>
      <c r="DZ307" s="107"/>
      <c r="EA307" s="107"/>
      <c r="EB307" s="107"/>
      <c r="EC307" s="107"/>
      <c r="ED307" s="107"/>
      <c r="EE307" s="107"/>
      <c r="EF307" s="109"/>
    </row>
    <row r="308" spans="1:136" ht="42" customHeight="1" x14ac:dyDescent="1.2">
      <c r="A308" s="95"/>
      <c r="B308" s="102"/>
      <c r="C308" s="110"/>
      <c r="D308" s="104"/>
      <c r="E308" s="105"/>
      <c r="F308" s="106"/>
      <c r="G308" s="110"/>
      <c r="H308" s="104"/>
      <c r="I308" s="105"/>
      <c r="J308" s="106"/>
      <c r="K308" s="110"/>
      <c r="L308" s="104"/>
      <c r="M308" s="105"/>
      <c r="N308" s="106"/>
      <c r="O308" s="110"/>
      <c r="P308" s="104"/>
      <c r="Q308" s="105"/>
      <c r="R308" s="106"/>
      <c r="S308" s="110"/>
      <c r="T308" s="104"/>
      <c r="U308" s="105"/>
      <c r="V308" s="106"/>
      <c r="W308" s="110"/>
      <c r="X308" s="104"/>
      <c r="Y308" s="105"/>
      <c r="Z308" s="106"/>
      <c r="AA308" s="107"/>
      <c r="AB308" s="104"/>
      <c r="AC308" s="105"/>
      <c r="AD308" s="106"/>
      <c r="AE308" s="107"/>
      <c r="AF308" s="104"/>
      <c r="AG308" s="105"/>
      <c r="AH308" s="106"/>
      <c r="AI308" s="107"/>
      <c r="AJ308" s="104"/>
      <c r="AK308" s="105"/>
      <c r="AL308" s="106"/>
      <c r="AM308" s="107"/>
      <c r="AN308" s="104"/>
      <c r="AO308" s="105"/>
      <c r="AP308" s="106"/>
      <c r="AQ308" s="107"/>
      <c r="AR308" s="104"/>
      <c r="AS308" s="105"/>
      <c r="AT308" s="106"/>
      <c r="AU308" s="107"/>
      <c r="AV308" s="104"/>
      <c r="AW308" s="105"/>
      <c r="AX308" s="106"/>
      <c r="AY308" s="107"/>
      <c r="AZ308" s="104"/>
      <c r="BA308" s="105"/>
      <c r="BB308" s="106"/>
      <c r="CF308" s="104"/>
      <c r="CG308" s="105"/>
      <c r="CH308" s="106"/>
      <c r="CI308" s="107"/>
      <c r="CJ308" s="104"/>
      <c r="CK308" s="105"/>
      <c r="CL308" s="106"/>
      <c r="CM308" s="107"/>
      <c r="CN308" s="104"/>
      <c r="CO308" s="105"/>
      <c r="CP308" s="106"/>
      <c r="CQ308" s="107"/>
      <c r="CR308" s="104"/>
      <c r="CS308" s="105"/>
      <c r="CT308" s="106"/>
      <c r="CU308" s="107"/>
      <c r="CV308" s="104"/>
      <c r="CW308" s="105"/>
      <c r="CX308" s="106"/>
      <c r="CY308" s="107"/>
      <c r="CZ308" s="104"/>
      <c r="DA308" s="105"/>
      <c r="DB308" s="106"/>
      <c r="DC308" s="107"/>
      <c r="DD308" s="104"/>
      <c r="DE308" s="105"/>
      <c r="DF308" s="106"/>
      <c r="DG308" s="107"/>
      <c r="DH308" s="104"/>
      <c r="DI308" s="105"/>
      <c r="DJ308" s="106"/>
      <c r="DK308" s="107"/>
      <c r="DL308" s="104"/>
      <c r="DM308" s="105"/>
      <c r="DN308" s="106"/>
      <c r="DO308" s="107"/>
      <c r="DP308" s="104"/>
      <c r="DQ308" s="105"/>
      <c r="DR308" s="106"/>
      <c r="DS308" s="107"/>
      <c r="DT308" s="104"/>
      <c r="DU308" s="105"/>
      <c r="DV308" s="106"/>
      <c r="DW308" s="107"/>
      <c r="DX308" s="104"/>
      <c r="DY308" s="105"/>
      <c r="DZ308" s="106"/>
      <c r="EA308" s="107"/>
      <c r="EB308" s="104"/>
      <c r="EC308" s="105"/>
      <c r="ED308" s="106"/>
      <c r="EE308" s="110"/>
      <c r="EF308" s="102"/>
    </row>
    <row r="309" spans="1:136" ht="7.5" customHeight="1" x14ac:dyDescent="1.2">
      <c r="B309" s="108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7"/>
      <c r="AN309" s="107"/>
      <c r="AO309" s="107"/>
      <c r="AP309" s="107"/>
      <c r="AQ309" s="107"/>
      <c r="AR309" s="107"/>
      <c r="AS309" s="107"/>
      <c r="AT309" s="107"/>
      <c r="AU309" s="107"/>
      <c r="AV309" s="107"/>
      <c r="AW309" s="107"/>
      <c r="AX309" s="107"/>
      <c r="AY309" s="107"/>
      <c r="AZ309" s="107"/>
      <c r="BA309" s="107"/>
      <c r="BB309" s="109"/>
      <c r="CF309" s="108"/>
      <c r="CG309" s="107"/>
      <c r="CH309" s="107"/>
      <c r="CI309" s="107"/>
      <c r="CJ309" s="107"/>
      <c r="CK309" s="107"/>
      <c r="CL309" s="107"/>
      <c r="CM309" s="107"/>
      <c r="CN309" s="107"/>
      <c r="CO309" s="107"/>
      <c r="CP309" s="107"/>
      <c r="CQ309" s="107"/>
      <c r="CR309" s="107"/>
      <c r="CS309" s="107"/>
      <c r="CT309" s="107"/>
      <c r="CU309" s="107"/>
      <c r="CV309" s="107"/>
      <c r="CW309" s="107"/>
      <c r="CX309" s="107"/>
      <c r="CY309" s="107"/>
      <c r="CZ309" s="107"/>
      <c r="DA309" s="107"/>
      <c r="DB309" s="107"/>
      <c r="DC309" s="107"/>
      <c r="DD309" s="107"/>
      <c r="DE309" s="107"/>
      <c r="DF309" s="107"/>
      <c r="DG309" s="107"/>
      <c r="DH309" s="107"/>
      <c r="DI309" s="107"/>
      <c r="DJ309" s="107"/>
      <c r="DK309" s="107"/>
      <c r="DL309" s="107"/>
      <c r="DM309" s="107"/>
      <c r="DN309" s="107"/>
      <c r="DO309" s="107"/>
      <c r="DP309" s="107"/>
      <c r="DQ309" s="107"/>
      <c r="DR309" s="107"/>
      <c r="DS309" s="107"/>
      <c r="DT309" s="107"/>
      <c r="DU309" s="107"/>
      <c r="DV309" s="107"/>
      <c r="DW309" s="107"/>
      <c r="DX309" s="107"/>
      <c r="DY309" s="107"/>
      <c r="DZ309" s="107"/>
      <c r="EA309" s="107"/>
      <c r="EB309" s="107"/>
      <c r="EC309" s="107"/>
      <c r="ED309" s="105"/>
      <c r="EE309" s="107"/>
      <c r="EF309" s="109"/>
    </row>
    <row r="310" spans="1:136" ht="42" customHeight="1" x14ac:dyDescent="1.2">
      <c r="A310" s="95"/>
      <c r="B310" s="104"/>
      <c r="C310" s="105"/>
      <c r="D310" s="106"/>
      <c r="E310" s="107"/>
      <c r="F310" s="104"/>
      <c r="G310" s="105"/>
      <c r="H310" s="106"/>
      <c r="I310" s="107"/>
      <c r="J310" s="104"/>
      <c r="K310" s="105"/>
      <c r="L310" s="106"/>
      <c r="M310" s="107"/>
      <c r="N310" s="104"/>
      <c r="O310" s="105"/>
      <c r="P310" s="106"/>
      <c r="Q310" s="107"/>
      <c r="R310" s="104"/>
      <c r="S310" s="105"/>
      <c r="T310" s="106"/>
      <c r="U310" s="107"/>
      <c r="V310" s="104"/>
      <c r="W310" s="105"/>
      <c r="X310" s="106"/>
      <c r="Y310" s="107"/>
      <c r="Z310" s="104"/>
      <c r="AA310" s="105"/>
      <c r="AB310" s="106"/>
      <c r="AC310" s="107"/>
      <c r="AD310" s="104"/>
      <c r="AE310" s="105"/>
      <c r="AF310" s="106"/>
      <c r="AG310" s="107"/>
      <c r="AH310" s="104"/>
      <c r="AI310" s="105"/>
      <c r="AJ310" s="106"/>
      <c r="AK310" s="107"/>
      <c r="AL310" s="104"/>
      <c r="AM310" s="105"/>
      <c r="AN310" s="106"/>
      <c r="AO310" s="107"/>
      <c r="AP310" s="104"/>
      <c r="AQ310" s="105"/>
      <c r="AR310" s="106"/>
      <c r="AS310" s="107"/>
      <c r="AT310" s="104"/>
      <c r="AU310" s="105"/>
      <c r="AV310" s="106"/>
      <c r="AW310" s="107"/>
      <c r="AX310" s="104"/>
      <c r="AY310" s="105"/>
      <c r="AZ310" s="106"/>
      <c r="BA310" s="110"/>
      <c r="BB310" s="102"/>
      <c r="CF310" s="102"/>
      <c r="CG310" s="110"/>
      <c r="CH310" s="104"/>
      <c r="CI310" s="105"/>
      <c r="CJ310" s="106"/>
      <c r="CK310" s="107"/>
      <c r="CL310" s="104"/>
      <c r="CM310" s="105"/>
      <c r="CN310" s="106"/>
      <c r="CO310" s="107"/>
      <c r="CP310" s="104"/>
      <c r="CQ310" s="105"/>
      <c r="CR310" s="106"/>
      <c r="CS310" s="107"/>
      <c r="CT310" s="104"/>
      <c r="CU310" s="105"/>
      <c r="CV310" s="106"/>
      <c r="CW310" s="107"/>
      <c r="CX310" s="104"/>
      <c r="CY310" s="105"/>
      <c r="CZ310" s="106"/>
      <c r="DA310" s="107"/>
      <c r="DB310" s="104"/>
      <c r="DC310" s="105"/>
      <c r="DD310" s="106"/>
      <c r="DE310" s="107"/>
      <c r="DF310" s="104"/>
      <c r="DG310" s="105"/>
      <c r="DH310" s="106"/>
      <c r="DI310" s="107"/>
      <c r="DJ310" s="104"/>
      <c r="DK310" s="105"/>
      <c r="DL310" s="106"/>
      <c r="DM310" s="107"/>
      <c r="DN310" s="104"/>
      <c r="DO310" s="105"/>
      <c r="DP310" s="106"/>
      <c r="DQ310" s="107"/>
      <c r="DR310" s="104"/>
      <c r="DS310" s="105"/>
      <c r="DT310" s="106"/>
      <c r="DU310" s="107"/>
      <c r="DV310" s="104"/>
      <c r="DW310" s="105"/>
      <c r="DX310" s="106"/>
      <c r="DY310" s="107"/>
      <c r="DZ310" s="104"/>
      <c r="EA310" s="105"/>
      <c r="EB310" s="106"/>
      <c r="EC310" s="107"/>
      <c r="ED310" s="104"/>
      <c r="EE310" s="105"/>
      <c r="EF310" s="106"/>
    </row>
    <row r="311" spans="1:136" ht="7.5" customHeight="1" x14ac:dyDescent="1.2">
      <c r="B311" s="108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7"/>
      <c r="AN311" s="107"/>
      <c r="AO311" s="107"/>
      <c r="AP311" s="107"/>
      <c r="AQ311" s="107"/>
      <c r="AR311" s="107"/>
      <c r="AS311" s="107"/>
      <c r="AT311" s="107"/>
      <c r="AU311" s="107"/>
      <c r="AV311" s="107"/>
      <c r="AW311" s="107"/>
      <c r="AX311" s="107"/>
      <c r="AY311" s="107"/>
      <c r="AZ311" s="105"/>
      <c r="BA311" s="107"/>
      <c r="BB311" s="109"/>
      <c r="CF311" s="108"/>
      <c r="CG311" s="107"/>
      <c r="CH311" s="107"/>
      <c r="CI311" s="107"/>
      <c r="CJ311" s="107"/>
      <c r="CK311" s="107"/>
      <c r="CL311" s="107"/>
      <c r="CM311" s="107"/>
      <c r="CN311" s="107"/>
      <c r="CO311" s="107"/>
      <c r="CP311" s="107"/>
      <c r="CQ311" s="107"/>
      <c r="CR311" s="107"/>
      <c r="CS311" s="107"/>
      <c r="CT311" s="107"/>
      <c r="CU311" s="107"/>
      <c r="CV311" s="107"/>
      <c r="CW311" s="107"/>
      <c r="CX311" s="107"/>
      <c r="CY311" s="107"/>
      <c r="CZ311" s="107"/>
      <c r="DA311" s="107"/>
      <c r="DB311" s="107"/>
      <c r="DC311" s="107"/>
      <c r="DD311" s="107"/>
      <c r="DE311" s="107"/>
      <c r="DF311" s="107"/>
      <c r="DG311" s="107"/>
      <c r="DH311" s="107"/>
      <c r="DI311" s="107"/>
      <c r="DJ311" s="107"/>
      <c r="DK311" s="107"/>
      <c r="DL311" s="107"/>
      <c r="DM311" s="107"/>
      <c r="DN311" s="107"/>
      <c r="DO311" s="107"/>
      <c r="DP311" s="107"/>
      <c r="DQ311" s="107"/>
      <c r="DR311" s="107"/>
      <c r="DS311" s="107"/>
      <c r="DT311" s="107"/>
      <c r="DU311" s="107"/>
      <c r="DV311" s="107"/>
      <c r="DW311" s="107"/>
      <c r="DX311" s="107"/>
      <c r="DY311" s="107"/>
      <c r="DZ311" s="107"/>
      <c r="EA311" s="107"/>
      <c r="EB311" s="107"/>
      <c r="EC311" s="107"/>
      <c r="ED311" s="107"/>
      <c r="EE311" s="107"/>
      <c r="EF311" s="109"/>
    </row>
    <row r="312" spans="1:136" ht="42" customHeight="1" x14ac:dyDescent="1.2">
      <c r="A312" s="95"/>
      <c r="B312" s="102"/>
      <c r="C312" s="110"/>
      <c r="D312" s="104"/>
      <c r="E312" s="105"/>
      <c r="F312" s="106"/>
      <c r="G312" s="110"/>
      <c r="H312" s="104"/>
      <c r="I312" s="105"/>
      <c r="J312" s="106"/>
      <c r="K312" s="110"/>
      <c r="L312" s="104"/>
      <c r="M312" s="105"/>
      <c r="N312" s="106"/>
      <c r="O312" s="110"/>
      <c r="P312" s="104"/>
      <c r="Q312" s="105"/>
      <c r="R312" s="106"/>
      <c r="S312" s="110"/>
      <c r="T312" s="104"/>
      <c r="U312" s="105"/>
      <c r="V312" s="106"/>
      <c r="W312" s="110"/>
      <c r="X312" s="104"/>
      <c r="Y312" s="105"/>
      <c r="Z312" s="106"/>
      <c r="AA312" s="107"/>
      <c r="AB312" s="104"/>
      <c r="AC312" s="105"/>
      <c r="AD312" s="106"/>
      <c r="AE312" s="107"/>
      <c r="AF312" s="104"/>
      <c r="AG312" s="105"/>
      <c r="AH312" s="106"/>
      <c r="AI312" s="107"/>
      <c r="AJ312" s="104"/>
      <c r="AK312" s="105"/>
      <c r="AL312" s="106"/>
      <c r="AM312" s="107"/>
      <c r="AN312" s="104"/>
      <c r="AO312" s="105"/>
      <c r="AP312" s="106"/>
      <c r="AQ312" s="107"/>
      <c r="AR312" s="104"/>
      <c r="AS312" s="105"/>
      <c r="AT312" s="106"/>
      <c r="AU312" s="107"/>
      <c r="AV312" s="104"/>
      <c r="AW312" s="105"/>
      <c r="AX312" s="106"/>
      <c r="AY312" s="107"/>
      <c r="AZ312" s="104"/>
      <c r="BA312" s="105"/>
      <c r="BB312" s="106"/>
      <c r="CF312" s="104"/>
      <c r="CG312" s="105"/>
      <c r="CH312" s="106"/>
      <c r="CI312" s="107"/>
      <c r="CJ312" s="104"/>
      <c r="CK312" s="105"/>
      <c r="CL312" s="106"/>
      <c r="CM312" s="107"/>
      <c r="CN312" s="104"/>
      <c r="CO312" s="105"/>
      <c r="CP312" s="106"/>
      <c r="CQ312" s="107"/>
      <c r="CR312" s="104"/>
      <c r="CS312" s="105"/>
      <c r="CT312" s="106"/>
      <c r="CU312" s="107"/>
      <c r="CV312" s="104"/>
      <c r="CW312" s="105"/>
      <c r="CX312" s="106"/>
      <c r="CY312" s="107"/>
      <c r="CZ312" s="104"/>
      <c r="DA312" s="105"/>
      <c r="DB312" s="106"/>
      <c r="DC312" s="107"/>
      <c r="DD312" s="104"/>
      <c r="DE312" s="105"/>
      <c r="DF312" s="106"/>
      <c r="DG312" s="107"/>
      <c r="DH312" s="104"/>
      <c r="DI312" s="105"/>
      <c r="DJ312" s="106"/>
      <c r="DK312" s="107"/>
      <c r="DL312" s="104"/>
      <c r="DM312" s="105"/>
      <c r="DN312" s="106"/>
      <c r="DO312" s="107"/>
      <c r="DP312" s="104"/>
      <c r="DQ312" s="105"/>
      <c r="DR312" s="106"/>
      <c r="DS312" s="107"/>
      <c r="DT312" s="104"/>
      <c r="DU312" s="105"/>
      <c r="DV312" s="106"/>
      <c r="DW312" s="107"/>
      <c r="DX312" s="104"/>
      <c r="DY312" s="105"/>
      <c r="DZ312" s="106"/>
      <c r="EA312" s="107"/>
      <c r="EB312" s="104"/>
      <c r="EC312" s="105"/>
      <c r="ED312" s="106"/>
      <c r="EE312" s="110"/>
      <c r="EF312" s="102"/>
    </row>
    <row r="313" spans="1:136" ht="7.5" customHeight="1" x14ac:dyDescent="1.2">
      <c r="B313" s="108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  <c r="AK313" s="107"/>
      <c r="AL313" s="107"/>
      <c r="AM313" s="107"/>
      <c r="AN313" s="107"/>
      <c r="AO313" s="107"/>
      <c r="AP313" s="107"/>
      <c r="AQ313" s="107"/>
      <c r="AR313" s="107"/>
      <c r="AS313" s="107"/>
      <c r="AT313" s="107"/>
      <c r="AU313" s="107"/>
      <c r="AV313" s="107"/>
      <c r="AW313" s="107"/>
      <c r="AX313" s="107"/>
      <c r="AY313" s="107"/>
      <c r="AZ313" s="107"/>
      <c r="BA313" s="107"/>
      <c r="BB313" s="109"/>
      <c r="CF313" s="108"/>
      <c r="CG313" s="107"/>
      <c r="CH313" s="107"/>
      <c r="CI313" s="107"/>
      <c r="CJ313" s="107"/>
      <c r="CK313" s="107"/>
      <c r="CL313" s="107"/>
      <c r="CM313" s="107"/>
      <c r="CN313" s="107"/>
      <c r="CO313" s="107"/>
      <c r="CP313" s="107"/>
      <c r="CQ313" s="107"/>
      <c r="CR313" s="107"/>
      <c r="CS313" s="107"/>
      <c r="CT313" s="107"/>
      <c r="CU313" s="107"/>
      <c r="CV313" s="107"/>
      <c r="CW313" s="107"/>
      <c r="CX313" s="107"/>
      <c r="CY313" s="107"/>
      <c r="CZ313" s="107"/>
      <c r="DA313" s="107"/>
      <c r="DB313" s="107"/>
      <c r="DC313" s="107"/>
      <c r="DD313" s="107"/>
      <c r="DE313" s="107"/>
      <c r="DF313" s="107"/>
      <c r="DG313" s="107"/>
      <c r="DH313" s="107"/>
      <c r="DI313" s="107"/>
      <c r="DJ313" s="107"/>
      <c r="DK313" s="107"/>
      <c r="DL313" s="107"/>
      <c r="DM313" s="107"/>
      <c r="DN313" s="107"/>
      <c r="DO313" s="107"/>
      <c r="DP313" s="107"/>
      <c r="DQ313" s="107"/>
      <c r="DR313" s="107"/>
      <c r="DS313" s="107"/>
      <c r="DT313" s="107"/>
      <c r="DU313" s="107"/>
      <c r="DV313" s="107"/>
      <c r="DW313" s="107"/>
      <c r="DX313" s="107"/>
      <c r="DY313" s="107"/>
      <c r="DZ313" s="107"/>
      <c r="EA313" s="107"/>
      <c r="EB313" s="107"/>
      <c r="EC313" s="107"/>
      <c r="ED313" s="105"/>
      <c r="EE313" s="107"/>
      <c r="EF313" s="109"/>
    </row>
    <row r="314" spans="1:136" ht="42" customHeight="1" x14ac:dyDescent="1.2">
      <c r="A314" s="95"/>
      <c r="B314" s="104"/>
      <c r="C314" s="105"/>
      <c r="D314" s="106"/>
      <c r="E314" s="107"/>
      <c r="F314" s="104"/>
      <c r="G314" s="105"/>
      <c r="H314" s="106"/>
      <c r="I314" s="107"/>
      <c r="J314" s="104"/>
      <c r="K314" s="105"/>
      <c r="L314" s="106"/>
      <c r="M314" s="107"/>
      <c r="N314" s="104"/>
      <c r="O314" s="105"/>
      <c r="P314" s="106"/>
      <c r="Q314" s="107"/>
      <c r="R314" s="104"/>
      <c r="S314" s="105"/>
      <c r="T314" s="106"/>
      <c r="U314" s="107"/>
      <c r="V314" s="104"/>
      <c r="W314" s="105"/>
      <c r="X314" s="106"/>
      <c r="Y314" s="107"/>
      <c r="Z314" s="104"/>
      <c r="AA314" s="105"/>
      <c r="AB314" s="106"/>
      <c r="AC314" s="107"/>
      <c r="AD314" s="104"/>
      <c r="AE314" s="105"/>
      <c r="AF314" s="106"/>
      <c r="AG314" s="107"/>
      <c r="AH314" s="104"/>
      <c r="AI314" s="105"/>
      <c r="AJ314" s="106"/>
      <c r="AK314" s="107"/>
      <c r="AL314" s="104"/>
      <c r="AM314" s="105"/>
      <c r="AN314" s="106"/>
      <c r="AO314" s="107"/>
      <c r="AP314" s="104"/>
      <c r="AQ314" s="105"/>
      <c r="AR314" s="106"/>
      <c r="AS314" s="107"/>
      <c r="AT314" s="104"/>
      <c r="AU314" s="105"/>
      <c r="AV314" s="106"/>
      <c r="AW314" s="107"/>
      <c r="AX314" s="104"/>
      <c r="AY314" s="105"/>
      <c r="AZ314" s="106"/>
      <c r="BA314" s="110"/>
      <c r="BB314" s="102"/>
      <c r="CF314" s="102"/>
      <c r="CG314" s="110"/>
      <c r="CH314" s="104"/>
      <c r="CI314" s="105"/>
      <c r="CJ314" s="106"/>
      <c r="CK314" s="107"/>
      <c r="CL314" s="104"/>
      <c r="CM314" s="105"/>
      <c r="CN314" s="106"/>
      <c r="CO314" s="107"/>
      <c r="CP314" s="104"/>
      <c r="CQ314" s="105"/>
      <c r="CR314" s="106"/>
      <c r="CS314" s="107"/>
      <c r="CT314" s="104"/>
      <c r="CU314" s="105"/>
      <c r="CV314" s="106"/>
      <c r="CW314" s="107"/>
      <c r="CX314" s="104"/>
      <c r="CY314" s="105"/>
      <c r="CZ314" s="106"/>
      <c r="DA314" s="107"/>
      <c r="DB314" s="104"/>
      <c r="DC314" s="105"/>
      <c r="DD314" s="106"/>
      <c r="DE314" s="107"/>
      <c r="DF314" s="104"/>
      <c r="DG314" s="105"/>
      <c r="DH314" s="106"/>
      <c r="DI314" s="107"/>
      <c r="DJ314" s="104"/>
      <c r="DK314" s="105"/>
      <c r="DL314" s="106"/>
      <c r="DM314" s="107"/>
      <c r="DN314" s="104"/>
      <c r="DO314" s="105"/>
      <c r="DP314" s="106"/>
      <c r="DQ314" s="107"/>
      <c r="DR314" s="104"/>
      <c r="DS314" s="105"/>
      <c r="DT314" s="106"/>
      <c r="DU314" s="107"/>
      <c r="DV314" s="104"/>
      <c r="DW314" s="105"/>
      <c r="DX314" s="106"/>
      <c r="DY314" s="107"/>
      <c r="DZ314" s="104"/>
      <c r="EA314" s="105"/>
      <c r="EB314" s="106"/>
      <c r="EC314" s="107"/>
      <c r="ED314" s="104"/>
      <c r="EE314" s="105"/>
      <c r="EF314" s="106"/>
    </row>
    <row r="315" spans="1:136" ht="7.5" customHeight="1" x14ac:dyDescent="1.2">
      <c r="B315" s="108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7"/>
      <c r="AN315" s="107"/>
      <c r="AO315" s="107"/>
      <c r="AP315" s="107"/>
      <c r="AQ315" s="107"/>
      <c r="AR315" s="107"/>
      <c r="AS315" s="107"/>
      <c r="AT315" s="107"/>
      <c r="AU315" s="107"/>
      <c r="AV315" s="107"/>
      <c r="AW315" s="107"/>
      <c r="AX315" s="107"/>
      <c r="AY315" s="107"/>
      <c r="AZ315" s="105"/>
      <c r="BA315" s="107"/>
      <c r="BB315" s="109"/>
      <c r="CF315" s="108"/>
      <c r="CG315" s="107"/>
      <c r="CH315" s="107"/>
      <c r="CI315" s="107"/>
      <c r="CJ315" s="107"/>
      <c r="CK315" s="107"/>
      <c r="CL315" s="107"/>
      <c r="CM315" s="107"/>
      <c r="CN315" s="107"/>
      <c r="CO315" s="107"/>
      <c r="CP315" s="107"/>
      <c r="CQ315" s="107"/>
      <c r="CR315" s="107"/>
      <c r="CS315" s="107"/>
      <c r="CT315" s="107"/>
      <c r="CU315" s="107"/>
      <c r="CV315" s="107"/>
      <c r="CW315" s="107"/>
      <c r="CX315" s="107"/>
      <c r="CY315" s="107"/>
      <c r="CZ315" s="107"/>
      <c r="DA315" s="107"/>
      <c r="DB315" s="107"/>
      <c r="DC315" s="107"/>
      <c r="DD315" s="107"/>
      <c r="DE315" s="107"/>
      <c r="DF315" s="107"/>
      <c r="DG315" s="107"/>
      <c r="DH315" s="107"/>
      <c r="DI315" s="107"/>
      <c r="DJ315" s="107"/>
      <c r="DK315" s="107"/>
      <c r="DL315" s="107"/>
      <c r="DM315" s="107"/>
      <c r="DN315" s="107"/>
      <c r="DO315" s="107"/>
      <c r="DP315" s="107"/>
      <c r="DQ315" s="107"/>
      <c r="DR315" s="107"/>
      <c r="DS315" s="107"/>
      <c r="DT315" s="107"/>
      <c r="DU315" s="107"/>
      <c r="DV315" s="107"/>
      <c r="DW315" s="107"/>
      <c r="DX315" s="107"/>
      <c r="DY315" s="107"/>
      <c r="DZ315" s="107"/>
      <c r="EA315" s="107"/>
      <c r="EB315" s="107"/>
      <c r="EC315" s="107"/>
      <c r="ED315" s="107"/>
      <c r="EE315" s="107"/>
      <c r="EF315" s="109"/>
    </row>
    <row r="316" spans="1:136" ht="42" customHeight="1" x14ac:dyDescent="1.2">
      <c r="A316" s="95"/>
      <c r="B316" s="102"/>
      <c r="C316" s="110"/>
      <c r="D316" s="104"/>
      <c r="E316" s="105"/>
      <c r="F316" s="106"/>
      <c r="G316" s="110"/>
      <c r="H316" s="104"/>
      <c r="I316" s="105"/>
      <c r="J316" s="106"/>
      <c r="K316" s="110"/>
      <c r="L316" s="104"/>
      <c r="M316" s="105"/>
      <c r="N316" s="106"/>
      <c r="O316" s="110"/>
      <c r="P316" s="104"/>
      <c r="Q316" s="105"/>
      <c r="R316" s="106"/>
      <c r="S316" s="110"/>
      <c r="T316" s="104"/>
      <c r="U316" s="105"/>
      <c r="V316" s="106"/>
      <c r="W316" s="110"/>
      <c r="X316" s="104"/>
      <c r="Y316" s="105"/>
      <c r="Z316" s="106"/>
      <c r="AA316" s="107"/>
      <c r="AB316" s="104"/>
      <c r="AC316" s="105"/>
      <c r="AD316" s="106"/>
      <c r="AE316" s="107"/>
      <c r="AF316" s="104"/>
      <c r="AG316" s="105"/>
      <c r="AH316" s="106"/>
      <c r="AI316" s="107"/>
      <c r="AJ316" s="104"/>
      <c r="AK316" s="105"/>
      <c r="AL316" s="106"/>
      <c r="AM316" s="107"/>
      <c r="AN316" s="104"/>
      <c r="AO316" s="105"/>
      <c r="AP316" s="106"/>
      <c r="AQ316" s="107"/>
      <c r="AR316" s="104"/>
      <c r="AS316" s="105"/>
      <c r="AT316" s="106"/>
      <c r="AU316" s="107"/>
      <c r="AV316" s="104"/>
      <c r="AW316" s="105"/>
      <c r="AX316" s="106"/>
      <c r="AY316" s="107"/>
      <c r="AZ316" s="104"/>
      <c r="BA316" s="105"/>
      <c r="BB316" s="106"/>
      <c r="CF316" s="104"/>
      <c r="CG316" s="105"/>
      <c r="CH316" s="106"/>
      <c r="CI316" s="107"/>
      <c r="CJ316" s="104"/>
      <c r="CK316" s="105"/>
      <c r="CL316" s="106"/>
      <c r="CM316" s="107"/>
      <c r="CN316" s="104"/>
      <c r="CO316" s="105"/>
      <c r="CP316" s="106"/>
      <c r="CQ316" s="107"/>
      <c r="CR316" s="104"/>
      <c r="CS316" s="105"/>
      <c r="CT316" s="106"/>
      <c r="CU316" s="107"/>
      <c r="CV316" s="104"/>
      <c r="CW316" s="105"/>
      <c r="CX316" s="106"/>
      <c r="CY316" s="107"/>
      <c r="CZ316" s="104"/>
      <c r="DA316" s="105"/>
      <c r="DB316" s="106"/>
      <c r="DC316" s="107"/>
      <c r="DD316" s="104"/>
      <c r="DE316" s="105"/>
      <c r="DF316" s="106"/>
      <c r="DG316" s="107"/>
      <c r="DH316" s="104"/>
      <c r="DI316" s="105"/>
      <c r="DJ316" s="106"/>
      <c r="DK316" s="107"/>
      <c r="DL316" s="104"/>
      <c r="DM316" s="105"/>
      <c r="DN316" s="106"/>
      <c r="DO316" s="107"/>
      <c r="DP316" s="104"/>
      <c r="DQ316" s="105"/>
      <c r="DR316" s="106"/>
      <c r="DS316" s="107"/>
      <c r="DT316" s="104"/>
      <c r="DU316" s="105"/>
      <c r="DV316" s="106"/>
      <c r="DW316" s="107"/>
      <c r="DX316" s="104"/>
      <c r="DY316" s="105"/>
      <c r="DZ316" s="106"/>
      <c r="EA316" s="107"/>
      <c r="EB316" s="104"/>
      <c r="EC316" s="105"/>
      <c r="ED316" s="106"/>
      <c r="EE316" s="110"/>
      <c r="EF316" s="102"/>
    </row>
    <row r="317" spans="1:136" ht="7.5" customHeight="1" x14ac:dyDescent="1.2">
      <c r="B317" s="108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7"/>
      <c r="AN317" s="107"/>
      <c r="AO317" s="107"/>
      <c r="AP317" s="107"/>
      <c r="AQ317" s="107"/>
      <c r="AR317" s="107"/>
      <c r="AS317" s="107"/>
      <c r="AT317" s="107"/>
      <c r="AU317" s="107"/>
      <c r="AV317" s="107"/>
      <c r="AW317" s="107"/>
      <c r="AX317" s="107"/>
      <c r="AY317" s="107"/>
      <c r="AZ317" s="107"/>
      <c r="BA317" s="107"/>
      <c r="BB317" s="109"/>
      <c r="CF317" s="108"/>
      <c r="CG317" s="107"/>
      <c r="CH317" s="107"/>
      <c r="CI317" s="107"/>
      <c r="CJ317" s="107"/>
      <c r="CK317" s="107"/>
      <c r="CL317" s="107"/>
      <c r="CM317" s="107"/>
      <c r="CN317" s="107"/>
      <c r="CO317" s="107"/>
      <c r="CP317" s="107"/>
      <c r="CQ317" s="107"/>
      <c r="CR317" s="107"/>
      <c r="CS317" s="107"/>
      <c r="CT317" s="107"/>
      <c r="CU317" s="107"/>
      <c r="CV317" s="107"/>
      <c r="CW317" s="107"/>
      <c r="CX317" s="107"/>
      <c r="CY317" s="107"/>
      <c r="CZ317" s="107"/>
      <c r="DA317" s="107"/>
      <c r="DB317" s="107"/>
      <c r="DC317" s="107"/>
      <c r="DD317" s="107"/>
      <c r="DE317" s="107"/>
      <c r="DF317" s="107"/>
      <c r="DG317" s="107"/>
      <c r="DH317" s="107"/>
      <c r="DI317" s="107"/>
      <c r="DJ317" s="107"/>
      <c r="DK317" s="107"/>
      <c r="DL317" s="107"/>
      <c r="DM317" s="107"/>
      <c r="DN317" s="107"/>
      <c r="DO317" s="107"/>
      <c r="DP317" s="107"/>
      <c r="DQ317" s="107"/>
      <c r="DR317" s="107"/>
      <c r="DS317" s="107"/>
      <c r="DT317" s="107"/>
      <c r="DU317" s="107"/>
      <c r="DV317" s="107"/>
      <c r="DW317" s="107"/>
      <c r="DX317" s="107"/>
      <c r="DY317" s="107"/>
      <c r="DZ317" s="107"/>
      <c r="EA317" s="107"/>
      <c r="EB317" s="107"/>
      <c r="EC317" s="107"/>
      <c r="ED317" s="105"/>
      <c r="EE317" s="107"/>
      <c r="EF317" s="109"/>
    </row>
    <row r="318" spans="1:136" ht="42" customHeight="1" x14ac:dyDescent="1.2">
      <c r="A318" s="95"/>
      <c r="B318" s="104"/>
      <c r="C318" s="105"/>
      <c r="D318" s="106"/>
      <c r="E318" s="107"/>
      <c r="F318" s="104"/>
      <c r="G318" s="105"/>
      <c r="H318" s="106"/>
      <c r="I318" s="107"/>
      <c r="J318" s="104"/>
      <c r="K318" s="105"/>
      <c r="L318" s="106"/>
      <c r="M318" s="107"/>
      <c r="N318" s="104"/>
      <c r="O318" s="105"/>
      <c r="P318" s="106"/>
      <c r="Q318" s="107"/>
      <c r="R318" s="104"/>
      <c r="S318" s="105"/>
      <c r="T318" s="106"/>
      <c r="U318" s="107"/>
      <c r="V318" s="104"/>
      <c r="W318" s="105"/>
      <c r="X318" s="106"/>
      <c r="Y318" s="107"/>
      <c r="Z318" s="104"/>
      <c r="AA318" s="105"/>
      <c r="AB318" s="106"/>
      <c r="AC318" s="107"/>
      <c r="AD318" s="104"/>
      <c r="AE318" s="105"/>
      <c r="AF318" s="106"/>
      <c r="AG318" s="107"/>
      <c r="AH318" s="104"/>
      <c r="AI318" s="105"/>
      <c r="AJ318" s="106"/>
      <c r="AK318" s="107"/>
      <c r="AL318" s="104"/>
      <c r="AM318" s="105"/>
      <c r="AN318" s="106"/>
      <c r="AO318" s="107"/>
      <c r="AP318" s="104"/>
      <c r="AQ318" s="105"/>
      <c r="AR318" s="106"/>
      <c r="AS318" s="107"/>
      <c r="AT318" s="104"/>
      <c r="AU318" s="105"/>
      <c r="AV318" s="106"/>
      <c r="AW318" s="107"/>
      <c r="AX318" s="104"/>
      <c r="AY318" s="105"/>
      <c r="AZ318" s="106"/>
      <c r="BA318" s="110"/>
      <c r="BB318" s="102"/>
      <c r="CF318" s="102"/>
      <c r="CG318" s="110"/>
      <c r="CH318" s="104"/>
      <c r="CI318" s="105"/>
      <c r="CJ318" s="106"/>
      <c r="CK318" s="107"/>
      <c r="CL318" s="104"/>
      <c r="CM318" s="105"/>
      <c r="CN318" s="106"/>
      <c r="CO318" s="107"/>
      <c r="CP318" s="104"/>
      <c r="CQ318" s="105"/>
      <c r="CR318" s="106"/>
      <c r="CS318" s="107"/>
      <c r="CT318" s="104"/>
      <c r="CU318" s="105"/>
      <c r="CV318" s="106"/>
      <c r="CW318" s="107"/>
      <c r="CX318" s="104"/>
      <c r="CY318" s="105"/>
      <c r="CZ318" s="106"/>
      <c r="DA318" s="107"/>
      <c r="DB318" s="104"/>
      <c r="DC318" s="105"/>
      <c r="DD318" s="106"/>
      <c r="DE318" s="107"/>
      <c r="DF318" s="104"/>
      <c r="DG318" s="105"/>
      <c r="DH318" s="106"/>
      <c r="DI318" s="107"/>
      <c r="DJ318" s="104"/>
      <c r="DK318" s="105"/>
      <c r="DL318" s="106"/>
      <c r="DM318" s="107"/>
      <c r="DN318" s="104"/>
      <c r="DO318" s="105"/>
      <c r="DP318" s="106"/>
      <c r="DQ318" s="107"/>
      <c r="DR318" s="104"/>
      <c r="DS318" s="105"/>
      <c r="DT318" s="106"/>
      <c r="DU318" s="107"/>
      <c r="DV318" s="104"/>
      <c r="DW318" s="105"/>
      <c r="DX318" s="106"/>
      <c r="DY318" s="107"/>
      <c r="DZ318" s="104"/>
      <c r="EA318" s="105"/>
      <c r="EB318" s="106"/>
      <c r="EC318" s="107"/>
      <c r="ED318" s="104"/>
      <c r="EE318" s="105"/>
      <c r="EF318" s="106"/>
    </row>
    <row r="319" spans="1:136" ht="7.5" customHeight="1" x14ac:dyDescent="1.2">
      <c r="B319" s="108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  <c r="AN319" s="107"/>
      <c r="AO319" s="107"/>
      <c r="AP319" s="107"/>
      <c r="AQ319" s="107"/>
      <c r="AR319" s="107"/>
      <c r="AS319" s="107"/>
      <c r="AT319" s="107"/>
      <c r="AU319" s="107"/>
      <c r="AV319" s="107"/>
      <c r="AW319" s="107"/>
      <c r="AX319" s="107"/>
      <c r="AY319" s="107"/>
      <c r="AZ319" s="105"/>
      <c r="BA319" s="107"/>
      <c r="BB319" s="109"/>
      <c r="CF319" s="108"/>
      <c r="CG319" s="107"/>
      <c r="CH319" s="107"/>
      <c r="CI319" s="107"/>
      <c r="CJ319" s="107"/>
      <c r="CK319" s="107"/>
      <c r="CL319" s="107"/>
      <c r="CM319" s="107"/>
      <c r="CN319" s="107"/>
      <c r="CO319" s="107"/>
      <c r="CP319" s="107"/>
      <c r="CQ319" s="107"/>
      <c r="CR319" s="107"/>
      <c r="CS319" s="107"/>
      <c r="CT319" s="107"/>
      <c r="CU319" s="107"/>
      <c r="CV319" s="107"/>
      <c r="CW319" s="107"/>
      <c r="CX319" s="107"/>
      <c r="CY319" s="107"/>
      <c r="CZ319" s="107"/>
      <c r="DA319" s="107"/>
      <c r="DB319" s="107"/>
      <c r="DC319" s="107"/>
      <c r="DD319" s="107"/>
      <c r="DE319" s="107"/>
      <c r="DF319" s="107"/>
      <c r="DG319" s="107"/>
      <c r="DH319" s="107"/>
      <c r="DI319" s="107"/>
      <c r="DJ319" s="107"/>
      <c r="DK319" s="107"/>
      <c r="DL319" s="107"/>
      <c r="DM319" s="107"/>
      <c r="DN319" s="107"/>
      <c r="DO319" s="107"/>
      <c r="DP319" s="107"/>
      <c r="DQ319" s="107"/>
      <c r="DR319" s="107"/>
      <c r="DS319" s="107"/>
      <c r="DT319" s="107"/>
      <c r="DU319" s="107"/>
      <c r="DV319" s="107"/>
      <c r="DW319" s="107"/>
      <c r="DX319" s="107"/>
      <c r="DY319" s="107"/>
      <c r="DZ319" s="107"/>
      <c r="EA319" s="107"/>
      <c r="EB319" s="107"/>
      <c r="EC319" s="107"/>
      <c r="ED319" s="107"/>
      <c r="EE319" s="107"/>
      <c r="EF319" s="109"/>
    </row>
    <row r="320" spans="1:136" ht="42" customHeight="1" x14ac:dyDescent="1.2">
      <c r="A320" s="95"/>
      <c r="B320" s="102"/>
      <c r="C320" s="110"/>
      <c r="D320" s="104"/>
      <c r="E320" s="105"/>
      <c r="F320" s="106"/>
      <c r="G320" s="110"/>
      <c r="H320" s="104"/>
      <c r="I320" s="105"/>
      <c r="J320" s="106"/>
      <c r="K320" s="110"/>
      <c r="L320" s="104"/>
      <c r="M320" s="105"/>
      <c r="N320" s="106"/>
      <c r="O320" s="110"/>
      <c r="P320" s="104"/>
      <c r="Q320" s="105"/>
      <c r="R320" s="106"/>
      <c r="S320" s="110"/>
      <c r="T320" s="104"/>
      <c r="U320" s="105"/>
      <c r="V320" s="106"/>
      <c r="W320" s="110"/>
      <c r="X320" s="104"/>
      <c r="Y320" s="105"/>
      <c r="Z320" s="106"/>
      <c r="AA320" s="107"/>
      <c r="AB320" s="104"/>
      <c r="AC320" s="105"/>
      <c r="AD320" s="106"/>
      <c r="AE320" s="107"/>
      <c r="AF320" s="104"/>
      <c r="AG320" s="105"/>
      <c r="AH320" s="106"/>
      <c r="AI320" s="107"/>
      <c r="AJ320" s="104"/>
      <c r="AK320" s="105"/>
      <c r="AL320" s="106"/>
      <c r="AM320" s="107"/>
      <c r="AN320" s="104"/>
      <c r="AO320" s="105"/>
      <c r="AP320" s="106"/>
      <c r="AQ320" s="107"/>
      <c r="AR320" s="104"/>
      <c r="AS320" s="105"/>
      <c r="AT320" s="106"/>
      <c r="AU320" s="107"/>
      <c r="AV320" s="104"/>
      <c r="AW320" s="105"/>
      <c r="AX320" s="106"/>
      <c r="AY320" s="107"/>
      <c r="AZ320" s="104"/>
      <c r="BA320" s="105"/>
      <c r="BB320" s="106"/>
      <c r="CF320" s="104"/>
      <c r="CG320" s="105"/>
      <c r="CH320" s="106"/>
      <c r="CI320" s="107"/>
      <c r="CJ320" s="104"/>
      <c r="CK320" s="105"/>
      <c r="CL320" s="106"/>
      <c r="CM320" s="107"/>
      <c r="CN320" s="104"/>
      <c r="CO320" s="105"/>
      <c r="CP320" s="106"/>
      <c r="CQ320" s="107"/>
      <c r="CR320" s="104"/>
      <c r="CS320" s="105"/>
      <c r="CT320" s="106"/>
      <c r="CU320" s="107"/>
      <c r="CV320" s="104"/>
      <c r="CW320" s="105"/>
      <c r="CX320" s="106"/>
      <c r="CY320" s="107"/>
      <c r="CZ320" s="104"/>
      <c r="DA320" s="105"/>
      <c r="DB320" s="106"/>
      <c r="DC320" s="107"/>
      <c r="DD320" s="104"/>
      <c r="DE320" s="105"/>
      <c r="DF320" s="106"/>
      <c r="DG320" s="107"/>
      <c r="DH320" s="104"/>
      <c r="DI320" s="105"/>
      <c r="DJ320" s="106"/>
      <c r="DK320" s="107"/>
      <c r="DL320" s="104"/>
      <c r="DM320" s="105"/>
      <c r="DN320" s="106"/>
      <c r="DO320" s="107"/>
      <c r="DP320" s="104"/>
      <c r="DQ320" s="105"/>
      <c r="DR320" s="106"/>
      <c r="DS320" s="107"/>
      <c r="DT320" s="104"/>
      <c r="DU320" s="105"/>
      <c r="DV320" s="106"/>
      <c r="DW320" s="107"/>
      <c r="DX320" s="104"/>
      <c r="DY320" s="105"/>
      <c r="DZ320" s="106"/>
      <c r="EA320" s="107"/>
      <c r="EB320" s="104"/>
      <c r="EC320" s="105"/>
      <c r="ED320" s="106"/>
      <c r="EE320" s="110"/>
      <c r="EF320" s="102"/>
    </row>
    <row r="321" spans="1:139" ht="7.5" customHeight="1" x14ac:dyDescent="1.2">
      <c r="B321" s="108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  <c r="AA321" s="107"/>
      <c r="AB321" s="107"/>
      <c r="AC321" s="107"/>
      <c r="AD321" s="107"/>
      <c r="AE321" s="107"/>
      <c r="AF321" s="107"/>
      <c r="AG321" s="107"/>
      <c r="AH321" s="107"/>
      <c r="AI321" s="107"/>
      <c r="AJ321" s="107"/>
      <c r="AK321" s="107"/>
      <c r="AL321" s="107"/>
      <c r="AM321" s="107"/>
      <c r="AN321" s="107"/>
      <c r="AO321" s="107"/>
      <c r="AP321" s="107"/>
      <c r="AQ321" s="107"/>
      <c r="AR321" s="107"/>
      <c r="AS321" s="107"/>
      <c r="AT321" s="107"/>
      <c r="AU321" s="107"/>
      <c r="AV321" s="107"/>
      <c r="AW321" s="107"/>
      <c r="AX321" s="107"/>
      <c r="AY321" s="107"/>
      <c r="AZ321" s="107"/>
      <c r="BA321" s="107"/>
      <c r="BB321" s="109"/>
      <c r="CF321" s="108"/>
      <c r="CG321" s="107"/>
      <c r="CH321" s="107"/>
      <c r="CI321" s="107"/>
      <c r="CJ321" s="107"/>
      <c r="CK321" s="107"/>
      <c r="CL321" s="107"/>
      <c r="CM321" s="107"/>
      <c r="CN321" s="107"/>
      <c r="CO321" s="107"/>
      <c r="CP321" s="107"/>
      <c r="CQ321" s="107"/>
      <c r="CR321" s="107"/>
      <c r="CS321" s="107"/>
      <c r="CT321" s="107"/>
      <c r="CU321" s="107"/>
      <c r="CV321" s="107"/>
      <c r="CW321" s="107"/>
      <c r="CX321" s="107"/>
      <c r="CY321" s="107"/>
      <c r="CZ321" s="107"/>
      <c r="DA321" s="107"/>
      <c r="DB321" s="107"/>
      <c r="DC321" s="107"/>
      <c r="DD321" s="107"/>
      <c r="DE321" s="107"/>
      <c r="DF321" s="107"/>
      <c r="DG321" s="107"/>
      <c r="DH321" s="107"/>
      <c r="DI321" s="107"/>
      <c r="DJ321" s="107"/>
      <c r="DK321" s="107"/>
      <c r="DL321" s="107"/>
      <c r="DM321" s="107"/>
      <c r="DN321" s="107"/>
      <c r="DO321" s="107"/>
      <c r="DP321" s="107"/>
      <c r="DQ321" s="107"/>
      <c r="DR321" s="107"/>
      <c r="DS321" s="107"/>
      <c r="DT321" s="107"/>
      <c r="DU321" s="107"/>
      <c r="DV321" s="107"/>
      <c r="DW321" s="107"/>
      <c r="DX321" s="107"/>
      <c r="DY321" s="107"/>
      <c r="DZ321" s="107"/>
      <c r="EA321" s="107"/>
      <c r="EB321" s="107"/>
      <c r="EC321" s="107"/>
      <c r="ED321" s="105"/>
      <c r="EE321" s="107"/>
      <c r="EF321" s="109"/>
    </row>
    <row r="322" spans="1:139" ht="42" customHeight="1" x14ac:dyDescent="1.2">
      <c r="A322" s="95"/>
      <c r="B322" s="104"/>
      <c r="C322" s="105"/>
      <c r="D322" s="106"/>
      <c r="E322" s="107"/>
      <c r="F322" s="104"/>
      <c r="G322" s="105"/>
      <c r="H322" s="106"/>
      <c r="I322" s="107"/>
      <c r="J322" s="104"/>
      <c r="K322" s="105"/>
      <c r="L322" s="106"/>
      <c r="M322" s="107"/>
      <c r="N322" s="104"/>
      <c r="O322" s="105"/>
      <c r="P322" s="106"/>
      <c r="Q322" s="107"/>
      <c r="R322" s="104"/>
      <c r="S322" s="105"/>
      <c r="T322" s="106"/>
      <c r="U322" s="107"/>
      <c r="V322" s="104"/>
      <c r="W322" s="105"/>
      <c r="X322" s="106"/>
      <c r="Y322" s="107"/>
      <c r="Z322" s="104"/>
      <c r="AA322" s="105"/>
      <c r="AB322" s="106"/>
      <c r="AC322" s="107"/>
      <c r="AD322" s="104"/>
      <c r="AE322" s="105"/>
      <c r="AF322" s="106"/>
      <c r="AG322" s="107"/>
      <c r="AH322" s="104"/>
      <c r="AI322" s="105"/>
      <c r="AJ322" s="106"/>
      <c r="AK322" s="107"/>
      <c r="AL322" s="104"/>
      <c r="AM322" s="105"/>
      <c r="AN322" s="106"/>
      <c r="AO322" s="107"/>
      <c r="AP322" s="104"/>
      <c r="AQ322" s="105"/>
      <c r="AR322" s="106"/>
      <c r="AS322" s="107"/>
      <c r="AT322" s="104"/>
      <c r="AU322" s="105"/>
      <c r="AV322" s="106"/>
      <c r="AW322" s="107"/>
      <c r="AX322" s="104"/>
      <c r="AY322" s="105"/>
      <c r="AZ322" s="106"/>
      <c r="BA322" s="110"/>
      <c r="BB322" s="102"/>
      <c r="CF322" s="102"/>
      <c r="CG322" s="110"/>
      <c r="CH322" s="104"/>
      <c r="CI322" s="105"/>
      <c r="CJ322" s="106"/>
      <c r="CK322" s="107"/>
      <c r="CL322" s="104"/>
      <c r="CM322" s="105"/>
      <c r="CN322" s="106"/>
      <c r="CO322" s="107"/>
      <c r="CP322" s="104"/>
      <c r="CQ322" s="105"/>
      <c r="CR322" s="106"/>
      <c r="CS322" s="107"/>
      <c r="CT322" s="104"/>
      <c r="CU322" s="105"/>
      <c r="CV322" s="106"/>
      <c r="CW322" s="107"/>
      <c r="CX322" s="104"/>
      <c r="CY322" s="105"/>
      <c r="CZ322" s="106"/>
      <c r="DA322" s="107"/>
      <c r="DB322" s="104"/>
      <c r="DC322" s="105"/>
      <c r="DD322" s="106"/>
      <c r="DE322" s="107"/>
      <c r="DF322" s="104"/>
      <c r="DG322" s="105"/>
      <c r="DH322" s="106"/>
      <c r="DI322" s="107"/>
      <c r="DJ322" s="104"/>
      <c r="DK322" s="105"/>
      <c r="DL322" s="106"/>
      <c r="DM322" s="107"/>
      <c r="DN322" s="104"/>
      <c r="DO322" s="105"/>
      <c r="DP322" s="106"/>
      <c r="DQ322" s="107"/>
      <c r="DR322" s="104"/>
      <c r="DS322" s="105"/>
      <c r="DT322" s="106"/>
      <c r="DU322" s="107"/>
      <c r="DV322" s="104"/>
      <c r="DW322" s="105"/>
      <c r="DX322" s="106"/>
      <c r="DY322" s="107"/>
      <c r="DZ322" s="104"/>
      <c r="EA322" s="105"/>
      <c r="EB322" s="106"/>
      <c r="EC322" s="107"/>
      <c r="ED322" s="104"/>
      <c r="EE322" s="105"/>
      <c r="EF322" s="106"/>
    </row>
    <row r="323" spans="1:139" ht="7.5" customHeight="1" x14ac:dyDescent="1.2">
      <c r="B323" s="108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07"/>
      <c r="AG323" s="107"/>
      <c r="AH323" s="107"/>
      <c r="AI323" s="107"/>
      <c r="AJ323" s="107"/>
      <c r="AK323" s="107"/>
      <c r="AL323" s="107"/>
      <c r="AM323" s="107"/>
      <c r="AN323" s="107"/>
      <c r="AO323" s="107"/>
      <c r="AP323" s="107"/>
      <c r="AQ323" s="107"/>
      <c r="AR323" s="107"/>
      <c r="AS323" s="107"/>
      <c r="AT323" s="107"/>
      <c r="AU323" s="107"/>
      <c r="AV323" s="107"/>
      <c r="AW323" s="107"/>
      <c r="AX323" s="107"/>
      <c r="AY323" s="107"/>
      <c r="AZ323" s="105"/>
      <c r="BA323" s="107"/>
      <c r="BB323" s="109"/>
      <c r="CF323" s="108"/>
      <c r="CG323" s="107"/>
      <c r="CH323" s="107"/>
      <c r="CI323" s="107"/>
      <c r="CJ323" s="107"/>
      <c r="CK323" s="107"/>
      <c r="CL323" s="107"/>
      <c r="CM323" s="107"/>
      <c r="CN323" s="107"/>
      <c r="CO323" s="107"/>
      <c r="CP323" s="107"/>
      <c r="CQ323" s="107"/>
      <c r="CR323" s="107"/>
      <c r="CS323" s="107"/>
      <c r="CT323" s="107"/>
      <c r="CU323" s="107"/>
      <c r="CV323" s="107"/>
      <c r="CW323" s="107"/>
      <c r="CX323" s="107"/>
      <c r="CY323" s="107"/>
      <c r="CZ323" s="107"/>
      <c r="DA323" s="107"/>
      <c r="DB323" s="107"/>
      <c r="DC323" s="107"/>
      <c r="DD323" s="107"/>
      <c r="DE323" s="107"/>
      <c r="DF323" s="107"/>
      <c r="DG323" s="107"/>
      <c r="DH323" s="107"/>
      <c r="DI323" s="107"/>
      <c r="DJ323" s="107"/>
      <c r="DK323" s="107"/>
      <c r="DL323" s="107"/>
      <c r="DM323" s="107"/>
      <c r="DN323" s="107"/>
      <c r="DO323" s="107"/>
      <c r="DP323" s="107"/>
      <c r="DQ323" s="107"/>
      <c r="DR323" s="107"/>
      <c r="DS323" s="107"/>
      <c r="DT323" s="107"/>
      <c r="DU323" s="107"/>
      <c r="DV323" s="107"/>
      <c r="DW323" s="107"/>
      <c r="DX323" s="107"/>
      <c r="DY323" s="107"/>
      <c r="DZ323" s="107"/>
      <c r="EA323" s="107"/>
      <c r="EB323" s="107"/>
      <c r="EC323" s="107"/>
      <c r="ED323" s="107"/>
      <c r="EE323" s="107"/>
      <c r="EF323" s="109"/>
    </row>
    <row r="324" spans="1:139" ht="42" customHeight="1" x14ac:dyDescent="1.2">
      <c r="A324" s="95"/>
      <c r="B324" s="102"/>
      <c r="C324" s="110"/>
      <c r="D324" s="104"/>
      <c r="E324" s="105"/>
      <c r="F324" s="106"/>
      <c r="G324" s="110"/>
      <c r="H324" s="104"/>
      <c r="I324" s="105"/>
      <c r="J324" s="106"/>
      <c r="K324" s="110"/>
      <c r="L324" s="104"/>
      <c r="M324" s="105"/>
      <c r="N324" s="106"/>
      <c r="O324" s="110"/>
      <c r="P324" s="104"/>
      <c r="Q324" s="105"/>
      <c r="R324" s="106"/>
      <c r="S324" s="110"/>
      <c r="T324" s="104"/>
      <c r="U324" s="105"/>
      <c r="V324" s="106"/>
      <c r="W324" s="110"/>
      <c r="X324" s="104"/>
      <c r="Y324" s="105"/>
      <c r="Z324" s="106"/>
      <c r="AA324" s="107"/>
      <c r="AB324" s="104"/>
      <c r="AC324" s="105"/>
      <c r="AD324" s="106"/>
      <c r="AE324" s="107"/>
      <c r="AF324" s="104"/>
      <c r="AG324" s="105"/>
      <c r="AH324" s="106"/>
      <c r="AI324" s="107"/>
      <c r="AJ324" s="104"/>
      <c r="AK324" s="105"/>
      <c r="AL324" s="106"/>
      <c r="AM324" s="107"/>
      <c r="AN324" s="104"/>
      <c r="AO324" s="105"/>
      <c r="AP324" s="106"/>
      <c r="AQ324" s="107"/>
      <c r="AR324" s="104"/>
      <c r="AS324" s="105"/>
      <c r="AT324" s="106"/>
      <c r="AU324" s="107"/>
      <c r="AV324" s="104"/>
      <c r="AW324" s="105"/>
      <c r="AX324" s="106"/>
      <c r="AY324" s="107"/>
      <c r="AZ324" s="104"/>
      <c r="BA324" s="105"/>
      <c r="BB324" s="106"/>
      <c r="CF324" s="104"/>
      <c r="CG324" s="105"/>
      <c r="CH324" s="106"/>
      <c r="CI324" s="107"/>
      <c r="CJ324" s="104"/>
      <c r="CK324" s="105"/>
      <c r="CL324" s="106"/>
      <c r="CM324" s="107"/>
      <c r="CN324" s="104"/>
      <c r="CO324" s="105"/>
      <c r="CP324" s="106"/>
      <c r="CQ324" s="107"/>
      <c r="CR324" s="104"/>
      <c r="CS324" s="105"/>
      <c r="CT324" s="106"/>
      <c r="CU324" s="107"/>
      <c r="CV324" s="104"/>
      <c r="CW324" s="105"/>
      <c r="CX324" s="106"/>
      <c r="CY324" s="107"/>
      <c r="CZ324" s="104"/>
      <c r="DA324" s="105"/>
      <c r="DB324" s="106"/>
      <c r="DC324" s="107"/>
      <c r="DD324" s="104"/>
      <c r="DE324" s="105"/>
      <c r="DF324" s="106"/>
      <c r="DG324" s="107"/>
      <c r="DH324" s="104"/>
      <c r="DI324" s="105"/>
      <c r="DJ324" s="106"/>
      <c r="DK324" s="107"/>
      <c r="DL324" s="104"/>
      <c r="DM324" s="105"/>
      <c r="DN324" s="106"/>
      <c r="DO324" s="107"/>
      <c r="DP324" s="104"/>
      <c r="DQ324" s="105"/>
      <c r="DR324" s="106"/>
      <c r="DS324" s="107"/>
      <c r="DT324" s="104"/>
      <c r="DU324" s="105"/>
      <c r="DV324" s="106"/>
      <c r="DW324" s="107"/>
      <c r="DX324" s="104"/>
      <c r="DY324" s="105"/>
      <c r="DZ324" s="106"/>
      <c r="EA324" s="107"/>
      <c r="EB324" s="104"/>
      <c r="EC324" s="105"/>
      <c r="ED324" s="106"/>
      <c r="EE324" s="110"/>
      <c r="EF324" s="102"/>
    </row>
    <row r="325" spans="1:139" ht="7.5" customHeight="1" x14ac:dyDescent="1.2">
      <c r="B325" s="108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  <c r="AA325" s="107"/>
      <c r="AB325" s="107"/>
      <c r="AC325" s="107"/>
      <c r="AD325" s="107"/>
      <c r="AE325" s="107"/>
      <c r="AF325" s="107"/>
      <c r="AG325" s="107"/>
      <c r="AH325" s="107"/>
      <c r="AI325" s="107"/>
      <c r="AJ325" s="107"/>
      <c r="AK325" s="107"/>
      <c r="AL325" s="107"/>
      <c r="AM325" s="107"/>
      <c r="AN325" s="107"/>
      <c r="AO325" s="107"/>
      <c r="AP325" s="107"/>
      <c r="AQ325" s="107"/>
      <c r="AR325" s="107"/>
      <c r="AS325" s="107"/>
      <c r="AT325" s="107"/>
      <c r="AU325" s="107"/>
      <c r="AV325" s="107"/>
      <c r="AW325" s="107"/>
      <c r="AX325" s="107"/>
      <c r="AY325" s="107"/>
      <c r="AZ325" s="107"/>
      <c r="BA325" s="107"/>
      <c r="BB325" s="109"/>
      <c r="CF325" s="108"/>
      <c r="CG325" s="107"/>
      <c r="CH325" s="107"/>
      <c r="CI325" s="107"/>
      <c r="CJ325" s="107"/>
      <c r="CK325" s="107"/>
      <c r="CL325" s="107"/>
      <c r="CM325" s="107"/>
      <c r="CN325" s="107"/>
      <c r="CO325" s="107"/>
      <c r="CP325" s="107"/>
      <c r="CQ325" s="107"/>
      <c r="CR325" s="107"/>
      <c r="CS325" s="107"/>
      <c r="CT325" s="107"/>
      <c r="CU325" s="107"/>
      <c r="CV325" s="107"/>
      <c r="CW325" s="107"/>
      <c r="CX325" s="107"/>
      <c r="CY325" s="107"/>
      <c r="CZ325" s="107"/>
      <c r="DA325" s="107"/>
      <c r="DB325" s="107"/>
      <c r="DC325" s="107"/>
      <c r="DD325" s="107"/>
      <c r="DE325" s="107"/>
      <c r="DF325" s="107"/>
      <c r="DG325" s="107"/>
      <c r="DH325" s="107"/>
      <c r="DI325" s="107"/>
      <c r="DJ325" s="107"/>
      <c r="DK325" s="107"/>
      <c r="DL325" s="107"/>
      <c r="DM325" s="107"/>
      <c r="DN325" s="107"/>
      <c r="DO325" s="107"/>
      <c r="DP325" s="107"/>
      <c r="DQ325" s="107"/>
      <c r="DR325" s="107"/>
      <c r="DS325" s="107"/>
      <c r="DT325" s="107"/>
      <c r="DU325" s="107"/>
      <c r="DV325" s="107"/>
      <c r="DW325" s="107"/>
      <c r="DX325" s="107"/>
      <c r="DY325" s="107"/>
      <c r="DZ325" s="107"/>
      <c r="EA325" s="107"/>
      <c r="EB325" s="107"/>
      <c r="EC325" s="107"/>
      <c r="ED325" s="105"/>
      <c r="EE325" s="107"/>
      <c r="EF325" s="109"/>
    </row>
    <row r="326" spans="1:139" ht="42" customHeight="1" x14ac:dyDescent="1.2">
      <c r="A326" s="95"/>
      <c r="B326" s="104"/>
      <c r="C326" s="105"/>
      <c r="D326" s="106"/>
      <c r="E326" s="107"/>
      <c r="F326" s="104"/>
      <c r="G326" s="105"/>
      <c r="H326" s="106"/>
      <c r="I326" s="107"/>
      <c r="J326" s="104"/>
      <c r="K326" s="105"/>
      <c r="L326" s="106"/>
      <c r="M326" s="107"/>
      <c r="N326" s="104"/>
      <c r="O326" s="105"/>
      <c r="P326" s="106"/>
      <c r="Q326" s="107"/>
      <c r="R326" s="104"/>
      <c r="S326" s="105"/>
      <c r="T326" s="106"/>
      <c r="U326" s="107"/>
      <c r="V326" s="104"/>
      <c r="W326" s="105"/>
      <c r="X326" s="106"/>
      <c r="Y326" s="107"/>
      <c r="Z326" s="104"/>
      <c r="AA326" s="105"/>
      <c r="AB326" s="106"/>
      <c r="AC326" s="107"/>
      <c r="AD326" s="104"/>
      <c r="AE326" s="105"/>
      <c r="AF326" s="106"/>
      <c r="AG326" s="107"/>
      <c r="AH326" s="104"/>
      <c r="AI326" s="105"/>
      <c r="AJ326" s="106"/>
      <c r="AK326" s="107"/>
      <c r="AL326" s="104"/>
      <c r="AM326" s="105"/>
      <c r="AN326" s="106"/>
      <c r="AO326" s="107"/>
      <c r="AP326" s="104"/>
      <c r="AQ326" s="105"/>
      <c r="AR326" s="106"/>
      <c r="AS326" s="107"/>
      <c r="AT326" s="104"/>
      <c r="AU326" s="105"/>
      <c r="AV326" s="106"/>
      <c r="AW326" s="107"/>
      <c r="AX326" s="104"/>
      <c r="AY326" s="105"/>
      <c r="AZ326" s="106"/>
      <c r="BA326" s="110"/>
      <c r="BB326" s="102"/>
      <c r="CF326" s="102"/>
      <c r="CG326" s="110"/>
      <c r="CH326" s="104"/>
      <c r="CI326" s="105"/>
      <c r="CJ326" s="106"/>
      <c r="CK326" s="107"/>
      <c r="CL326" s="104"/>
      <c r="CM326" s="105"/>
      <c r="CN326" s="106"/>
      <c r="CO326" s="107"/>
      <c r="CP326" s="104"/>
      <c r="CQ326" s="105"/>
      <c r="CR326" s="106"/>
      <c r="CS326" s="107"/>
      <c r="CT326" s="104"/>
      <c r="CU326" s="105"/>
      <c r="CV326" s="106"/>
      <c r="CW326" s="107"/>
      <c r="CX326" s="104"/>
      <c r="CY326" s="105"/>
      <c r="CZ326" s="106"/>
      <c r="DA326" s="107"/>
      <c r="DB326" s="104"/>
      <c r="DC326" s="105"/>
      <c r="DD326" s="106"/>
      <c r="DE326" s="107"/>
      <c r="DF326" s="104"/>
      <c r="DG326" s="105"/>
      <c r="DH326" s="106"/>
      <c r="DI326" s="107"/>
      <c r="DJ326" s="104"/>
      <c r="DK326" s="105"/>
      <c r="DL326" s="106"/>
      <c r="DM326" s="107"/>
      <c r="DN326" s="104"/>
      <c r="DO326" s="105"/>
      <c r="DP326" s="106"/>
      <c r="DQ326" s="107"/>
      <c r="DR326" s="104"/>
      <c r="DS326" s="105"/>
      <c r="DT326" s="106"/>
      <c r="DU326" s="107"/>
      <c r="DV326" s="104"/>
      <c r="DW326" s="105"/>
      <c r="DX326" s="106"/>
      <c r="DY326" s="107"/>
      <c r="DZ326" s="104"/>
      <c r="EA326" s="105"/>
      <c r="EB326" s="106"/>
      <c r="EC326" s="107"/>
      <c r="ED326" s="104"/>
      <c r="EE326" s="105"/>
      <c r="EF326" s="106"/>
    </row>
    <row r="327" spans="1:139" ht="7.5" customHeight="1" x14ac:dyDescent="1.2">
      <c r="B327" s="108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7"/>
      <c r="AG327" s="107"/>
      <c r="AH327" s="107"/>
      <c r="AI327" s="107"/>
      <c r="AJ327" s="107"/>
      <c r="AK327" s="107"/>
      <c r="AL327" s="107"/>
      <c r="AM327" s="107"/>
      <c r="AN327" s="107"/>
      <c r="AO327" s="107"/>
      <c r="AP327" s="107"/>
      <c r="AQ327" s="107"/>
      <c r="AR327" s="107"/>
      <c r="AS327" s="107"/>
      <c r="AT327" s="107"/>
      <c r="AU327" s="107"/>
      <c r="AV327" s="107"/>
      <c r="AW327" s="107"/>
      <c r="AX327" s="107"/>
      <c r="AY327" s="107"/>
      <c r="AZ327" s="107"/>
      <c r="BA327" s="107"/>
      <c r="BB327" s="109"/>
      <c r="CF327" s="114"/>
      <c r="CG327" s="115"/>
      <c r="CH327" s="115"/>
      <c r="CI327" s="115"/>
      <c r="CJ327" s="115"/>
      <c r="CK327" s="115"/>
      <c r="CL327" s="115"/>
      <c r="CM327" s="115"/>
      <c r="CN327" s="115"/>
      <c r="CO327" s="115"/>
      <c r="CP327" s="115"/>
      <c r="CQ327" s="115"/>
      <c r="CR327" s="115"/>
      <c r="CS327" s="115"/>
      <c r="CT327" s="115"/>
      <c r="CU327" s="115"/>
      <c r="CV327" s="115"/>
      <c r="CW327" s="115"/>
      <c r="CX327" s="115"/>
      <c r="CY327" s="115"/>
      <c r="CZ327" s="115"/>
      <c r="DA327" s="115"/>
      <c r="DB327" s="115"/>
      <c r="DC327" s="115"/>
      <c r="DD327" s="115"/>
      <c r="DE327" s="115"/>
      <c r="DF327" s="115"/>
      <c r="DG327" s="115"/>
      <c r="DH327" s="115"/>
      <c r="DI327" s="115"/>
      <c r="DJ327" s="115"/>
      <c r="DK327" s="115"/>
      <c r="DL327" s="115"/>
      <c r="DM327" s="115"/>
      <c r="DN327" s="115"/>
      <c r="DO327" s="115"/>
      <c r="DP327" s="115"/>
      <c r="DQ327" s="115"/>
      <c r="DR327" s="115"/>
      <c r="DS327" s="115"/>
      <c r="DT327" s="115"/>
      <c r="DU327" s="115"/>
      <c r="DV327" s="115"/>
      <c r="DW327" s="115"/>
      <c r="DX327" s="115"/>
      <c r="DY327" s="115"/>
      <c r="DZ327" s="115"/>
      <c r="EA327" s="115"/>
      <c r="EB327" s="115"/>
      <c r="EC327" s="115"/>
      <c r="ED327" s="115"/>
      <c r="EE327" s="115"/>
      <c r="EF327" s="116"/>
      <c r="EG327" s="107"/>
      <c r="EH327" s="107"/>
      <c r="EI327" s="107"/>
    </row>
    <row r="328" spans="1:139" ht="45" customHeight="1" x14ac:dyDescent="1.2">
      <c r="B328" s="104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  <c r="AB328" s="105"/>
      <c r="AC328" s="105"/>
      <c r="AD328" s="105"/>
      <c r="AE328" s="105"/>
      <c r="AF328" s="105"/>
      <c r="AG328" s="105"/>
      <c r="AH328" s="105"/>
      <c r="AI328" s="105"/>
      <c r="AJ328" s="105"/>
      <c r="AK328" s="105"/>
      <c r="AL328" s="105"/>
      <c r="AM328" s="105"/>
      <c r="AN328" s="105"/>
      <c r="AO328" s="105"/>
      <c r="AP328" s="105"/>
      <c r="AQ328" s="105"/>
      <c r="AR328" s="105"/>
      <c r="AS328" s="105"/>
      <c r="AT328" s="105"/>
      <c r="AU328" s="105"/>
      <c r="AV328" s="105"/>
      <c r="AW328" s="105"/>
      <c r="AX328" s="105"/>
      <c r="AY328" s="105"/>
      <c r="AZ328" s="105"/>
      <c r="BA328" s="105"/>
      <c r="BB328" s="105"/>
      <c r="BC328" s="105"/>
      <c r="BD328" s="105"/>
      <c r="BE328" s="105"/>
      <c r="BF328" s="105"/>
      <c r="BG328" s="105"/>
      <c r="BH328" s="105"/>
      <c r="BI328" s="105"/>
      <c r="BJ328" s="105"/>
      <c r="BK328" s="105"/>
      <c r="BL328" s="105"/>
      <c r="BM328" s="105"/>
      <c r="BN328" s="105"/>
      <c r="BO328" s="105"/>
      <c r="BP328" s="105"/>
      <c r="BQ328" s="105"/>
      <c r="BR328" s="105"/>
      <c r="BS328" s="105"/>
      <c r="BT328" s="105"/>
      <c r="BU328" s="105"/>
      <c r="BV328" s="105"/>
      <c r="BW328" s="105"/>
      <c r="BX328" s="105"/>
      <c r="BY328" s="105"/>
      <c r="BZ328" s="105"/>
      <c r="CA328" s="105"/>
      <c r="CB328" s="105"/>
      <c r="CC328" s="105"/>
      <c r="CD328" s="105"/>
      <c r="CE328" s="105"/>
      <c r="CF328" s="105"/>
      <c r="CG328" s="105"/>
      <c r="CH328" s="105"/>
      <c r="CI328" s="105"/>
      <c r="CJ328" s="105"/>
      <c r="CK328" s="105"/>
      <c r="CL328" s="105"/>
      <c r="CM328" s="105"/>
      <c r="CN328" s="105"/>
      <c r="CO328" s="105"/>
      <c r="CP328" s="105"/>
      <c r="CQ328" s="105"/>
      <c r="CR328" s="105"/>
      <c r="CS328" s="105"/>
      <c r="CT328" s="105"/>
      <c r="CU328" s="105"/>
      <c r="CV328" s="105"/>
      <c r="CW328" s="105"/>
      <c r="CX328" s="105"/>
      <c r="CY328" s="105"/>
      <c r="CZ328" s="105"/>
      <c r="DA328" s="105"/>
      <c r="DB328" s="105"/>
      <c r="DC328" s="105"/>
      <c r="DD328" s="105"/>
      <c r="DE328" s="105"/>
      <c r="DF328" s="105"/>
      <c r="DG328" s="105"/>
      <c r="DH328" s="105"/>
      <c r="DI328" s="105"/>
      <c r="DJ328" s="105"/>
      <c r="DK328" s="105"/>
      <c r="DL328" s="105"/>
      <c r="DM328" s="105"/>
      <c r="DN328" s="105"/>
      <c r="DO328" s="105"/>
      <c r="DP328" s="105"/>
      <c r="DQ328" s="105"/>
      <c r="DR328" s="105"/>
      <c r="DS328" s="105"/>
      <c r="DT328" s="105"/>
      <c r="DU328" s="105"/>
      <c r="DV328" s="105"/>
      <c r="DW328" s="105"/>
      <c r="DX328" s="105"/>
      <c r="DY328" s="105"/>
      <c r="DZ328" s="105"/>
      <c r="EA328" s="105"/>
      <c r="EB328" s="105"/>
      <c r="EC328" s="105"/>
      <c r="ED328" s="105"/>
      <c r="EE328" s="105"/>
      <c r="EF328" s="106"/>
      <c r="EG328" s="107"/>
      <c r="EH328" s="107"/>
      <c r="EI328" s="107"/>
    </row>
    <row r="329" spans="1:139" ht="45" customHeight="1" x14ac:dyDescent="1.2"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  <c r="AA329" s="107"/>
      <c r="AB329" s="107"/>
      <c r="AC329" s="107"/>
      <c r="AD329" s="107"/>
      <c r="AE329" s="107"/>
      <c r="AF329" s="107"/>
      <c r="AG329" s="107"/>
      <c r="AH329" s="107"/>
      <c r="AI329" s="107"/>
      <c r="AJ329" s="107"/>
      <c r="AK329" s="107"/>
      <c r="AL329" s="107"/>
      <c r="AM329" s="107"/>
      <c r="AN329" s="107"/>
      <c r="AO329" s="107"/>
      <c r="AP329" s="107"/>
      <c r="AQ329" s="107"/>
      <c r="AR329" s="107"/>
      <c r="AS329" s="107"/>
      <c r="AT329" s="107"/>
      <c r="AU329" s="107"/>
      <c r="AV329" s="107"/>
      <c r="AW329" s="107"/>
      <c r="AX329" s="107"/>
      <c r="AY329" s="107"/>
      <c r="AZ329" s="107"/>
      <c r="BA329" s="107"/>
      <c r="BB329" s="107"/>
      <c r="BC329" s="107"/>
      <c r="BD329" s="107"/>
      <c r="BE329" s="107"/>
      <c r="BF329" s="107"/>
      <c r="BG329" s="107"/>
      <c r="BH329" s="107"/>
      <c r="BI329" s="107"/>
      <c r="BJ329" s="107"/>
      <c r="BK329" s="107"/>
      <c r="BL329" s="107"/>
      <c r="BM329" s="107"/>
      <c r="BN329" s="107"/>
      <c r="BO329" s="107"/>
      <c r="BP329" s="107"/>
      <c r="BQ329" s="107"/>
      <c r="BR329" s="107"/>
      <c r="BS329" s="107"/>
      <c r="BT329" s="107"/>
      <c r="BU329" s="107"/>
      <c r="BV329" s="107"/>
      <c r="BW329" s="107"/>
      <c r="BX329" s="107"/>
      <c r="BY329" s="107"/>
      <c r="BZ329" s="107"/>
      <c r="CA329" s="107"/>
      <c r="CB329" s="107"/>
      <c r="CC329" s="107"/>
      <c r="CD329" s="107"/>
      <c r="CE329" s="107"/>
      <c r="CF329" s="107"/>
      <c r="CG329" s="107"/>
      <c r="CH329" s="107"/>
      <c r="CI329" s="107"/>
      <c r="CJ329" s="107"/>
      <c r="CK329" s="107"/>
      <c r="CL329" s="107"/>
      <c r="CM329" s="107"/>
      <c r="CN329" s="107"/>
      <c r="CO329" s="107"/>
      <c r="CP329" s="107"/>
      <c r="CQ329" s="107"/>
      <c r="CR329" s="107"/>
      <c r="CS329" s="107"/>
      <c r="CT329" s="107"/>
      <c r="CU329" s="107"/>
      <c r="CV329" s="107"/>
      <c r="CW329" s="107"/>
      <c r="CX329" s="107"/>
      <c r="CY329" s="107"/>
      <c r="CZ329" s="107"/>
      <c r="DA329" s="107"/>
      <c r="DB329" s="107"/>
      <c r="DC329" s="107"/>
      <c r="DD329" s="107"/>
      <c r="DE329" s="107"/>
      <c r="DF329" s="107"/>
      <c r="DG329" s="107"/>
      <c r="DH329" s="107"/>
      <c r="DI329" s="107"/>
      <c r="DJ329" s="107"/>
      <c r="DK329" s="107"/>
      <c r="DL329" s="107"/>
      <c r="DM329" s="107"/>
      <c r="DN329" s="107"/>
      <c r="DO329" s="107"/>
      <c r="DP329" s="107"/>
      <c r="DQ329" s="107"/>
      <c r="DR329" s="107"/>
      <c r="DS329" s="107"/>
      <c r="DT329" s="107"/>
      <c r="DU329" s="107"/>
      <c r="DV329" s="107"/>
      <c r="DW329" s="107"/>
      <c r="DX329" s="107"/>
      <c r="DY329" s="107"/>
      <c r="DZ329" s="107"/>
      <c r="EA329" s="107"/>
      <c r="EB329" s="107"/>
      <c r="EC329" s="107"/>
      <c r="ED329" s="107"/>
      <c r="EE329" s="107"/>
      <c r="EF329" s="107"/>
      <c r="EG329" s="107"/>
      <c r="EH329" s="107"/>
      <c r="EI329" s="107"/>
    </row>
    <row r="330" spans="1:139" ht="94.5" thickBot="1" x14ac:dyDescent="1.25"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7"/>
      <c r="AG330" s="107"/>
      <c r="AH330" s="107"/>
      <c r="AI330" s="107"/>
      <c r="AJ330" s="107"/>
      <c r="AK330" s="107"/>
      <c r="AL330" s="107"/>
      <c r="AM330" s="107"/>
      <c r="AN330" s="107"/>
      <c r="AO330" s="107"/>
      <c r="AP330" s="107"/>
      <c r="AQ330" s="107"/>
      <c r="AR330" s="107"/>
      <c r="AS330" s="107"/>
      <c r="AT330" s="107"/>
      <c r="AU330" s="107"/>
      <c r="AV330" s="107"/>
      <c r="AW330" s="107"/>
      <c r="AX330" s="107"/>
      <c r="AY330" s="107"/>
      <c r="AZ330" s="107"/>
      <c r="BA330" s="107"/>
      <c r="BB330" s="107"/>
      <c r="BC330" s="107"/>
      <c r="BD330" s="107"/>
      <c r="BE330" s="107"/>
      <c r="BK330" s="107"/>
      <c r="BL330" s="107"/>
      <c r="BM330" s="107"/>
      <c r="BN330" s="107"/>
      <c r="BO330" s="107"/>
      <c r="BP330" s="153" t="s">
        <v>53</v>
      </c>
      <c r="BQ330" s="153"/>
      <c r="BR330" s="153"/>
      <c r="BS330" s="153"/>
      <c r="BT330" s="153"/>
      <c r="BU330" s="107"/>
      <c r="BV330" s="107"/>
      <c r="BW330" s="107"/>
      <c r="BX330" s="107"/>
      <c r="BY330" s="107"/>
      <c r="BZ330" s="107"/>
      <c r="CA330" s="107"/>
      <c r="CB330" s="107"/>
      <c r="CC330" s="107"/>
      <c r="CD330" s="107"/>
      <c r="CE330" s="107"/>
      <c r="CF330" s="107"/>
      <c r="CG330" s="107"/>
      <c r="CH330" s="107"/>
      <c r="CI330" s="107"/>
      <c r="CJ330" s="107"/>
      <c r="CK330" s="107"/>
      <c r="CL330" s="107"/>
      <c r="CM330" s="107"/>
      <c r="CN330" s="107"/>
      <c r="CO330" s="107"/>
      <c r="CP330" s="107"/>
      <c r="CQ330" s="107"/>
      <c r="CR330" s="107"/>
      <c r="CS330" s="107"/>
      <c r="CT330" s="107"/>
      <c r="CU330" s="107"/>
      <c r="CV330" s="107"/>
      <c r="CW330" s="107"/>
      <c r="CX330" s="107"/>
      <c r="CY330" s="107"/>
      <c r="CZ330" s="107"/>
      <c r="DA330" s="107"/>
      <c r="DB330" s="107"/>
      <c r="DC330" s="107"/>
      <c r="DD330" s="107"/>
      <c r="DE330" s="107"/>
      <c r="DF330" s="107"/>
      <c r="DG330" s="107"/>
      <c r="DH330" s="107"/>
      <c r="DI330" s="107"/>
      <c r="DJ330" s="107"/>
      <c r="DK330" s="107"/>
      <c r="DL330" s="107"/>
      <c r="DM330" s="107"/>
      <c r="DN330" s="107"/>
      <c r="DO330" s="107"/>
      <c r="DP330" s="107"/>
      <c r="DQ330" s="107"/>
      <c r="DR330" s="107"/>
      <c r="DS330" s="107"/>
      <c r="DT330" s="107"/>
      <c r="DU330" s="107"/>
      <c r="DV330" s="107"/>
      <c r="DW330" s="107"/>
      <c r="DX330" s="107"/>
      <c r="DY330" s="107"/>
      <c r="DZ330" s="107"/>
      <c r="EA330" s="107"/>
      <c r="EB330" s="107"/>
      <c r="EC330" s="107"/>
      <c r="ED330" s="107"/>
      <c r="EE330" s="107"/>
      <c r="EF330" s="107"/>
      <c r="EG330" s="107"/>
      <c r="EH330" s="107"/>
      <c r="EI330" s="107"/>
    </row>
    <row r="331" spans="1:139" ht="45" customHeight="1" x14ac:dyDescent="1.2">
      <c r="EG331" s="107"/>
      <c r="EH331" s="107"/>
      <c r="EI331" s="107"/>
    </row>
    <row r="332" spans="1:139" ht="163.5" customHeight="1" x14ac:dyDescent="1.2">
      <c r="B332" s="97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  <c r="AC332" s="98"/>
      <c r="AD332" s="98"/>
      <c r="AE332" s="98"/>
      <c r="AF332" s="98"/>
      <c r="AG332" s="98"/>
      <c r="AH332" s="98"/>
      <c r="AI332" s="98"/>
      <c r="AJ332" s="98"/>
      <c r="AK332" s="98"/>
      <c r="AL332" s="98"/>
      <c r="AM332" s="98"/>
      <c r="AN332" s="98"/>
      <c r="AO332" s="98"/>
      <c r="AP332" s="98"/>
      <c r="AQ332" s="98"/>
      <c r="AR332" s="98"/>
      <c r="AS332" s="98"/>
      <c r="AT332" s="98"/>
      <c r="AU332" s="98"/>
      <c r="AV332" s="98"/>
      <c r="AW332" s="98"/>
      <c r="AX332" s="98"/>
      <c r="AY332" s="98"/>
      <c r="AZ332" s="98"/>
      <c r="BA332" s="98"/>
      <c r="BB332" s="98"/>
      <c r="BC332" s="98"/>
      <c r="BD332" s="98"/>
      <c r="BE332" s="98"/>
      <c r="BF332" s="98"/>
      <c r="BG332" s="98"/>
      <c r="BH332" s="98"/>
      <c r="BI332" s="98"/>
      <c r="BJ332" s="98"/>
      <c r="BK332" s="98"/>
      <c r="BL332" s="98"/>
      <c r="BM332" s="98"/>
      <c r="BN332" s="98"/>
      <c r="BO332" s="98"/>
      <c r="BP332" s="98"/>
      <c r="BQ332" s="98"/>
      <c r="BR332" s="98"/>
      <c r="BS332" s="98"/>
      <c r="BT332" s="98"/>
      <c r="BU332" s="98"/>
      <c r="BV332" s="98"/>
      <c r="BW332" s="98"/>
      <c r="BX332" s="98"/>
      <c r="BY332" s="98"/>
      <c r="BZ332" s="98"/>
      <c r="CA332" s="98"/>
      <c r="CB332" s="98"/>
      <c r="CC332" s="98"/>
      <c r="CD332" s="98"/>
      <c r="CE332" s="98"/>
      <c r="CF332" s="98"/>
      <c r="CG332" s="98"/>
      <c r="CH332" s="98"/>
      <c r="CI332" s="98"/>
      <c r="CJ332" s="98"/>
      <c r="CK332" s="98"/>
      <c r="CL332" s="98"/>
      <c r="CM332" s="98"/>
      <c r="CN332" s="98"/>
      <c r="CO332" s="98"/>
      <c r="CP332" s="98"/>
      <c r="CQ332" s="98"/>
      <c r="CR332" s="98"/>
      <c r="CS332" s="98"/>
      <c r="CT332" s="98"/>
      <c r="CU332" s="98"/>
      <c r="CV332" s="98"/>
      <c r="CW332" s="98"/>
      <c r="CX332" s="98"/>
      <c r="CY332" s="98"/>
      <c r="CZ332" s="98"/>
      <c r="DA332" s="98"/>
      <c r="DB332" s="98"/>
      <c r="DC332" s="98"/>
      <c r="DD332" s="98"/>
      <c r="DE332" s="98"/>
      <c r="DF332" s="98"/>
      <c r="DG332" s="98"/>
      <c r="DH332" s="98"/>
      <c r="DI332" s="98"/>
      <c r="DJ332" s="98"/>
      <c r="DK332" s="98"/>
      <c r="DL332" s="98"/>
      <c r="DM332" s="98"/>
      <c r="DN332" s="98"/>
      <c r="DO332" s="98"/>
      <c r="DP332" s="98"/>
      <c r="DQ332" s="98"/>
      <c r="DR332" s="98"/>
      <c r="DS332" s="98"/>
      <c r="DT332" s="98"/>
      <c r="DU332" s="98"/>
      <c r="DV332" s="98"/>
      <c r="DW332" s="98"/>
      <c r="DX332" s="98"/>
      <c r="DY332" s="98"/>
      <c r="DZ332" s="98"/>
      <c r="EA332" s="98"/>
      <c r="EB332" s="98"/>
      <c r="EC332" s="98"/>
      <c r="ED332" s="98"/>
      <c r="EE332" s="98"/>
      <c r="EF332" s="99"/>
    </row>
    <row r="333" spans="1:139" ht="42" customHeight="1" x14ac:dyDescent="1.2">
      <c r="A333" s="95"/>
      <c r="B333" s="104"/>
      <c r="C333" s="105"/>
      <c r="D333" s="106"/>
      <c r="E333" s="107"/>
      <c r="F333" s="104"/>
      <c r="G333" s="105"/>
      <c r="H333" s="106"/>
      <c r="I333" s="107"/>
      <c r="J333" s="104"/>
      <c r="K333" s="105"/>
      <c r="L333" s="106"/>
      <c r="M333" s="107"/>
      <c r="N333" s="104"/>
      <c r="O333" s="105"/>
      <c r="P333" s="106"/>
      <c r="Q333" s="107"/>
      <c r="R333" s="104"/>
      <c r="S333" s="105"/>
      <c r="T333" s="106"/>
      <c r="U333" s="107"/>
      <c r="V333" s="104"/>
      <c r="W333" s="105"/>
      <c r="X333" s="106"/>
      <c r="Y333" s="107"/>
      <c r="Z333" s="104"/>
      <c r="AA333" s="105"/>
      <c r="AB333" s="106"/>
      <c r="AC333" s="107"/>
      <c r="AD333" s="104"/>
      <c r="AE333" s="105"/>
      <c r="AF333" s="106"/>
      <c r="AG333" s="107"/>
      <c r="AH333" s="104"/>
      <c r="AI333" s="105"/>
      <c r="AJ333" s="106"/>
      <c r="AK333" s="107"/>
      <c r="AL333" s="104"/>
      <c r="AM333" s="105"/>
      <c r="AN333" s="106"/>
      <c r="AO333" s="107"/>
      <c r="AP333" s="104"/>
      <c r="AQ333" s="105"/>
      <c r="AR333" s="106"/>
      <c r="AS333" s="107"/>
      <c r="AT333" s="104"/>
      <c r="AU333" s="105"/>
      <c r="AV333" s="106"/>
      <c r="AW333" s="107"/>
      <c r="AX333" s="104"/>
      <c r="AY333" s="105"/>
      <c r="AZ333" s="106"/>
      <c r="BA333" s="107"/>
      <c r="BB333" s="104"/>
      <c r="BC333" s="105"/>
      <c r="BD333" s="106"/>
      <c r="BE333" s="107"/>
      <c r="BF333" s="104"/>
      <c r="BG333" s="105"/>
      <c r="BH333" s="106"/>
      <c r="BI333" s="107"/>
      <c r="BJ333" s="104"/>
      <c r="BK333" s="105"/>
      <c r="BL333" s="106"/>
      <c r="BM333" s="107"/>
      <c r="BN333" s="104"/>
      <c r="BO333" s="105"/>
      <c r="BP333" s="106"/>
      <c r="BQ333" s="107"/>
      <c r="BR333" s="104"/>
      <c r="BS333" s="105"/>
      <c r="BT333" s="106"/>
      <c r="BU333" s="107"/>
      <c r="BV333" s="104"/>
      <c r="BW333" s="105"/>
      <c r="BX333" s="106"/>
      <c r="BY333" s="107"/>
      <c r="BZ333" s="104"/>
      <c r="CA333" s="105"/>
      <c r="CB333" s="106"/>
      <c r="CC333" s="107"/>
      <c r="CD333" s="104"/>
      <c r="CE333" s="105"/>
      <c r="CF333" s="106"/>
      <c r="CG333" s="107"/>
      <c r="CH333" s="104"/>
      <c r="CI333" s="105"/>
      <c r="CJ333" s="106"/>
      <c r="CK333" s="107"/>
      <c r="CL333" s="104"/>
      <c r="CM333" s="105"/>
      <c r="CN333" s="106"/>
      <c r="CO333" s="107"/>
      <c r="CP333" s="104"/>
      <c r="CQ333" s="105"/>
      <c r="CR333" s="106"/>
      <c r="CS333" s="107"/>
      <c r="CT333" s="104"/>
      <c r="CU333" s="105"/>
      <c r="CV333" s="106"/>
      <c r="CW333" s="107"/>
      <c r="CX333" s="104"/>
      <c r="CY333" s="105"/>
      <c r="CZ333" s="106"/>
      <c r="DA333" s="107"/>
      <c r="DB333" s="104"/>
      <c r="DC333" s="105"/>
      <c r="DD333" s="106"/>
      <c r="DE333" s="107"/>
      <c r="DF333" s="104"/>
      <c r="DG333" s="105"/>
      <c r="DH333" s="106"/>
      <c r="DI333" s="107"/>
      <c r="DJ333" s="104"/>
      <c r="DK333" s="105"/>
      <c r="DL333" s="106"/>
      <c r="DM333" s="107"/>
      <c r="DN333" s="104"/>
      <c r="DO333" s="105"/>
      <c r="DP333" s="106"/>
      <c r="DQ333" s="107"/>
      <c r="DR333" s="104"/>
      <c r="DS333" s="105"/>
      <c r="DT333" s="106"/>
      <c r="DU333" s="107"/>
      <c r="DV333" s="104"/>
      <c r="DW333" s="105"/>
      <c r="DX333" s="106"/>
      <c r="DY333" s="107"/>
      <c r="DZ333" s="104"/>
      <c r="EA333" s="105"/>
      <c r="EB333" s="106"/>
      <c r="EC333" s="107"/>
      <c r="ED333" s="104"/>
      <c r="EE333" s="105"/>
      <c r="EF333" s="106"/>
    </row>
    <row r="334" spans="1:139" ht="7.5" customHeight="1" x14ac:dyDescent="1.2">
      <c r="B334" s="108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  <c r="AA334" s="107"/>
      <c r="AB334" s="107"/>
      <c r="AC334" s="107"/>
      <c r="AD334" s="107"/>
      <c r="AE334" s="107"/>
      <c r="AF334" s="107"/>
      <c r="AG334" s="107"/>
      <c r="AH334" s="107"/>
      <c r="AI334" s="107"/>
      <c r="AJ334" s="107"/>
      <c r="AK334" s="107"/>
      <c r="AL334" s="107"/>
      <c r="AM334" s="107"/>
      <c r="AN334" s="107"/>
      <c r="AO334" s="107"/>
      <c r="AP334" s="107"/>
      <c r="AQ334" s="107"/>
      <c r="AR334" s="107"/>
      <c r="AS334" s="107"/>
      <c r="AT334" s="107"/>
      <c r="AU334" s="107"/>
      <c r="AV334" s="107"/>
      <c r="AW334" s="107"/>
      <c r="AX334" s="107"/>
      <c r="AY334" s="107"/>
      <c r="AZ334" s="107"/>
      <c r="BA334" s="107"/>
      <c r="BB334" s="107"/>
      <c r="BC334" s="107"/>
      <c r="BD334" s="107"/>
      <c r="BE334" s="107"/>
      <c r="BF334" s="107"/>
      <c r="BG334" s="107"/>
      <c r="BH334" s="107"/>
      <c r="BI334" s="107"/>
      <c r="BJ334" s="107"/>
      <c r="BK334" s="107"/>
      <c r="BL334" s="107"/>
      <c r="BM334" s="107"/>
      <c r="BN334" s="107"/>
      <c r="BO334" s="107"/>
      <c r="BP334" s="107"/>
      <c r="BQ334" s="107"/>
      <c r="BR334" s="107"/>
      <c r="BS334" s="107"/>
      <c r="BT334" s="107"/>
      <c r="BU334" s="107"/>
      <c r="BV334" s="107"/>
      <c r="BW334" s="107"/>
      <c r="BX334" s="107"/>
      <c r="BY334" s="107"/>
      <c r="BZ334" s="107"/>
      <c r="CA334" s="107"/>
      <c r="CB334" s="107"/>
      <c r="CC334" s="107"/>
      <c r="CD334" s="107"/>
      <c r="CE334" s="107"/>
      <c r="CF334" s="107"/>
      <c r="CG334" s="107"/>
      <c r="CH334" s="107"/>
      <c r="CI334" s="107"/>
      <c r="CJ334" s="107"/>
      <c r="CK334" s="107"/>
      <c r="CL334" s="107"/>
      <c r="CM334" s="107"/>
      <c r="CN334" s="107"/>
      <c r="CO334" s="107"/>
      <c r="CP334" s="107"/>
      <c r="CQ334" s="107"/>
      <c r="CR334" s="107"/>
      <c r="CS334" s="107"/>
      <c r="CT334" s="107"/>
      <c r="CU334" s="107"/>
      <c r="CV334" s="107"/>
      <c r="CW334" s="107"/>
      <c r="CX334" s="107"/>
      <c r="CY334" s="107"/>
      <c r="CZ334" s="107"/>
      <c r="DA334" s="107"/>
      <c r="DB334" s="107"/>
      <c r="DC334" s="107"/>
      <c r="DD334" s="107"/>
      <c r="DE334" s="107"/>
      <c r="DF334" s="107"/>
      <c r="DG334" s="107"/>
      <c r="DH334" s="107"/>
      <c r="DI334" s="107"/>
      <c r="DJ334" s="107"/>
      <c r="DK334" s="107"/>
      <c r="DL334" s="107"/>
      <c r="DM334" s="107"/>
      <c r="DN334" s="107"/>
      <c r="DO334" s="107"/>
      <c r="DP334" s="107"/>
      <c r="DQ334" s="107"/>
      <c r="DR334" s="107"/>
      <c r="DS334" s="107"/>
      <c r="DT334" s="107"/>
      <c r="DU334" s="107"/>
      <c r="DV334" s="107"/>
      <c r="DW334" s="107"/>
      <c r="DX334" s="107"/>
      <c r="DY334" s="107"/>
      <c r="DZ334" s="107"/>
      <c r="EA334" s="107"/>
      <c r="EB334" s="107"/>
      <c r="EC334" s="107"/>
      <c r="ED334" s="107"/>
      <c r="EE334" s="107"/>
      <c r="EF334" s="109"/>
    </row>
    <row r="335" spans="1:139" ht="42" customHeight="1" x14ac:dyDescent="1.2">
      <c r="A335" s="95"/>
      <c r="B335" s="102"/>
      <c r="C335" s="110"/>
      <c r="D335" s="104"/>
      <c r="E335" s="105"/>
      <c r="F335" s="106"/>
      <c r="G335" s="110"/>
      <c r="H335" s="104"/>
      <c r="I335" s="105"/>
      <c r="J335" s="106"/>
      <c r="K335" s="110"/>
      <c r="L335" s="104"/>
      <c r="M335" s="105"/>
      <c r="N335" s="106"/>
      <c r="O335" s="110"/>
      <c r="P335" s="104"/>
      <c r="Q335" s="105"/>
      <c r="R335" s="106"/>
      <c r="S335" s="110"/>
      <c r="T335" s="104"/>
      <c r="U335" s="105"/>
      <c r="V335" s="106"/>
      <c r="W335" s="110"/>
      <c r="X335" s="104"/>
      <c r="Y335" s="105"/>
      <c r="Z335" s="106"/>
      <c r="AA335" s="107"/>
      <c r="AB335" s="104"/>
      <c r="AC335" s="105"/>
      <c r="AD335" s="106"/>
      <c r="AE335" s="107"/>
      <c r="AF335" s="104"/>
      <c r="AG335" s="105"/>
      <c r="AH335" s="106"/>
      <c r="AI335" s="107"/>
      <c r="AJ335" s="104"/>
      <c r="AK335" s="105"/>
      <c r="AL335" s="106"/>
      <c r="AM335" s="107"/>
      <c r="AN335" s="104"/>
      <c r="AO335" s="105"/>
      <c r="AP335" s="106"/>
      <c r="AQ335" s="107"/>
      <c r="AR335" s="104"/>
      <c r="AS335" s="105"/>
      <c r="AT335" s="106"/>
      <c r="AU335" s="107"/>
      <c r="AV335" s="104"/>
      <c r="AW335" s="105"/>
      <c r="AX335" s="106"/>
      <c r="AY335" s="107"/>
      <c r="AZ335" s="104"/>
      <c r="BA335" s="105"/>
      <c r="BB335" s="106"/>
      <c r="BC335" s="110"/>
      <c r="BD335" s="104"/>
      <c r="BE335" s="105"/>
      <c r="BF335" s="106"/>
      <c r="BG335" s="110"/>
      <c r="BH335" s="104"/>
      <c r="BI335" s="105"/>
      <c r="BJ335" s="106"/>
      <c r="BK335" s="110"/>
      <c r="BL335" s="104"/>
      <c r="BM335" s="105"/>
      <c r="BN335" s="106"/>
      <c r="BO335" s="110"/>
      <c r="BP335" s="104"/>
      <c r="BQ335" s="105"/>
      <c r="BR335" s="106"/>
      <c r="BS335" s="110"/>
      <c r="BT335" s="104"/>
      <c r="BU335" s="105"/>
      <c r="BV335" s="106"/>
      <c r="BW335" s="107"/>
      <c r="BX335" s="104"/>
      <c r="BY335" s="105"/>
      <c r="BZ335" s="106"/>
      <c r="CA335" s="107"/>
      <c r="CB335" s="104"/>
      <c r="CC335" s="105"/>
      <c r="CD335" s="106"/>
      <c r="CE335" s="107"/>
      <c r="CF335" s="104"/>
      <c r="CG335" s="105"/>
      <c r="CH335" s="106"/>
      <c r="CI335" s="107"/>
      <c r="CJ335" s="104"/>
      <c r="CK335" s="105"/>
      <c r="CL335" s="106"/>
      <c r="CM335" s="107"/>
      <c r="CN335" s="104"/>
      <c r="CO335" s="105"/>
      <c r="CP335" s="106"/>
      <c r="CQ335" s="107"/>
      <c r="CR335" s="104"/>
      <c r="CS335" s="105"/>
      <c r="CT335" s="106"/>
      <c r="CU335" s="107"/>
      <c r="CV335" s="104"/>
      <c r="CW335" s="105"/>
      <c r="CX335" s="106"/>
      <c r="CY335" s="107"/>
      <c r="CZ335" s="104"/>
      <c r="DA335" s="105"/>
      <c r="DB335" s="106"/>
      <c r="DC335" s="107"/>
      <c r="DD335" s="104"/>
      <c r="DE335" s="105"/>
      <c r="DF335" s="106"/>
      <c r="DG335" s="107"/>
      <c r="DH335" s="104"/>
      <c r="DI335" s="105"/>
      <c r="DJ335" s="106"/>
      <c r="DK335" s="107"/>
      <c r="DL335" s="104"/>
      <c r="DM335" s="105"/>
      <c r="DN335" s="106"/>
      <c r="DO335" s="107"/>
      <c r="DP335" s="104"/>
      <c r="DQ335" s="105"/>
      <c r="DR335" s="106"/>
      <c r="DS335" s="107"/>
      <c r="DT335" s="104"/>
      <c r="DU335" s="105"/>
      <c r="DV335" s="106"/>
      <c r="DW335" s="107"/>
      <c r="DX335" s="104"/>
      <c r="DY335" s="105"/>
      <c r="DZ335" s="106"/>
      <c r="EA335" s="107"/>
      <c r="EB335" s="104"/>
      <c r="EC335" s="105"/>
      <c r="ED335" s="106"/>
      <c r="EE335" s="110"/>
      <c r="EF335" s="102"/>
    </row>
    <row r="336" spans="1:139" ht="7.5" customHeight="1" x14ac:dyDescent="1.2">
      <c r="B336" s="108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  <c r="AA336" s="107"/>
      <c r="AB336" s="107"/>
      <c r="AC336" s="107"/>
      <c r="AD336" s="107"/>
      <c r="AE336" s="107"/>
      <c r="AF336" s="107"/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  <c r="AQ336" s="107"/>
      <c r="AR336" s="107"/>
      <c r="AS336" s="107"/>
      <c r="AT336" s="107"/>
      <c r="AU336" s="107"/>
      <c r="AV336" s="107"/>
      <c r="AW336" s="107"/>
      <c r="AX336" s="107"/>
      <c r="AY336" s="107"/>
      <c r="AZ336" s="107"/>
      <c r="BA336" s="107"/>
      <c r="BB336" s="107"/>
      <c r="BC336" s="107"/>
      <c r="BD336" s="107"/>
      <c r="BE336" s="107"/>
      <c r="BF336" s="107"/>
      <c r="BG336" s="107"/>
      <c r="BH336" s="107"/>
      <c r="BI336" s="107"/>
      <c r="BJ336" s="107"/>
      <c r="BK336" s="107"/>
      <c r="BL336" s="107"/>
      <c r="BM336" s="107"/>
      <c r="BN336" s="107"/>
      <c r="BO336" s="107"/>
      <c r="BP336" s="107"/>
      <c r="BQ336" s="107"/>
      <c r="BR336" s="107"/>
      <c r="BS336" s="107"/>
      <c r="BT336" s="107"/>
      <c r="BU336" s="107"/>
      <c r="BV336" s="107"/>
      <c r="BW336" s="107"/>
      <c r="BX336" s="107"/>
      <c r="BY336" s="107"/>
      <c r="BZ336" s="107"/>
      <c r="CA336" s="107"/>
      <c r="CB336" s="107"/>
      <c r="CC336" s="107"/>
      <c r="CD336" s="107"/>
      <c r="CE336" s="107"/>
      <c r="CF336" s="107"/>
      <c r="CG336" s="107"/>
      <c r="CH336" s="107"/>
      <c r="CI336" s="107"/>
      <c r="CJ336" s="107"/>
      <c r="CK336" s="107"/>
      <c r="CL336" s="107"/>
      <c r="CM336" s="107"/>
      <c r="CN336" s="107"/>
      <c r="CO336" s="107"/>
      <c r="CP336" s="107"/>
      <c r="CQ336" s="107"/>
      <c r="CR336" s="107"/>
      <c r="CS336" s="107"/>
      <c r="CT336" s="107"/>
      <c r="CU336" s="107"/>
      <c r="CV336" s="107"/>
      <c r="CW336" s="107"/>
      <c r="CX336" s="107"/>
      <c r="CY336" s="107"/>
      <c r="CZ336" s="107"/>
      <c r="DA336" s="107"/>
      <c r="DB336" s="107"/>
      <c r="DC336" s="107"/>
      <c r="DD336" s="107"/>
      <c r="DE336" s="107"/>
      <c r="DF336" s="107"/>
      <c r="DG336" s="107"/>
      <c r="DH336" s="107"/>
      <c r="DI336" s="107"/>
      <c r="DJ336" s="107"/>
      <c r="DK336" s="107"/>
      <c r="DL336" s="107"/>
      <c r="DM336" s="107"/>
      <c r="DN336" s="107"/>
      <c r="DO336" s="107"/>
      <c r="DP336" s="107"/>
      <c r="DQ336" s="107"/>
      <c r="DR336" s="107"/>
      <c r="DS336" s="107"/>
      <c r="DT336" s="107"/>
      <c r="DU336" s="107"/>
      <c r="DV336" s="107"/>
      <c r="DW336" s="107"/>
      <c r="DX336" s="107"/>
      <c r="DY336" s="107"/>
      <c r="DZ336" s="107"/>
      <c r="EA336" s="107"/>
      <c r="EB336" s="107"/>
      <c r="EC336" s="107"/>
      <c r="ED336" s="105"/>
      <c r="EE336" s="107"/>
      <c r="EF336" s="109"/>
    </row>
    <row r="337" spans="1:136" ht="42" customHeight="1" x14ac:dyDescent="1.2">
      <c r="A337" s="95"/>
      <c r="B337" s="104"/>
      <c r="C337" s="105"/>
      <c r="D337" s="106"/>
      <c r="E337" s="107"/>
      <c r="F337" s="104"/>
      <c r="G337" s="105"/>
      <c r="H337" s="106"/>
      <c r="I337" s="107"/>
      <c r="J337" s="104"/>
      <c r="K337" s="105"/>
      <c r="L337" s="106"/>
      <c r="M337" s="107"/>
      <c r="N337" s="104"/>
      <c r="O337" s="105"/>
      <c r="P337" s="106"/>
      <c r="Q337" s="107"/>
      <c r="R337" s="104"/>
      <c r="S337" s="105"/>
      <c r="T337" s="106"/>
      <c r="U337" s="107"/>
      <c r="V337" s="104"/>
      <c r="W337" s="105"/>
      <c r="X337" s="106"/>
      <c r="Y337" s="107"/>
      <c r="Z337" s="104"/>
      <c r="AA337" s="105"/>
      <c r="AB337" s="106"/>
      <c r="AC337" s="107"/>
      <c r="AD337" s="104"/>
      <c r="AE337" s="105"/>
      <c r="AF337" s="106"/>
      <c r="AG337" s="107"/>
      <c r="AH337" s="104"/>
      <c r="AI337" s="105"/>
      <c r="AJ337" s="106"/>
      <c r="AK337" s="107"/>
      <c r="AL337" s="104"/>
      <c r="AM337" s="105"/>
      <c r="AN337" s="106"/>
      <c r="AO337" s="107"/>
      <c r="AP337" s="104"/>
      <c r="AQ337" s="105"/>
      <c r="AR337" s="106"/>
      <c r="AS337" s="107"/>
      <c r="AT337" s="104"/>
      <c r="AU337" s="105"/>
      <c r="AV337" s="106"/>
      <c r="AW337" s="107"/>
      <c r="AX337" s="104"/>
      <c r="AY337" s="105"/>
      <c r="AZ337" s="106"/>
      <c r="BA337" s="107"/>
      <c r="BB337" s="104"/>
      <c r="BC337" s="105"/>
      <c r="BD337" s="106"/>
      <c r="BE337" s="107"/>
      <c r="BF337" s="104"/>
      <c r="BG337" s="105"/>
      <c r="BH337" s="106"/>
      <c r="BI337" s="107"/>
      <c r="BJ337" s="104"/>
      <c r="BK337" s="105"/>
      <c r="BL337" s="106"/>
      <c r="BM337" s="107"/>
      <c r="BN337" s="104"/>
      <c r="BO337" s="105"/>
      <c r="BP337" s="106"/>
      <c r="BQ337" s="107"/>
      <c r="BR337" s="104"/>
      <c r="BS337" s="105"/>
      <c r="BT337" s="106"/>
      <c r="BU337" s="107"/>
      <c r="BV337" s="104"/>
      <c r="BW337" s="105"/>
      <c r="BX337" s="106"/>
      <c r="BY337" s="107"/>
      <c r="BZ337" s="104"/>
      <c r="CA337" s="105"/>
      <c r="CB337" s="106"/>
      <c r="CC337" s="107"/>
      <c r="CD337" s="104"/>
      <c r="CE337" s="105"/>
      <c r="CF337" s="106"/>
      <c r="CG337" s="107"/>
      <c r="CH337" s="104"/>
      <c r="CI337" s="105"/>
      <c r="CJ337" s="106"/>
      <c r="CK337" s="107"/>
      <c r="CL337" s="104"/>
      <c r="CM337" s="105"/>
      <c r="CN337" s="106"/>
      <c r="CO337" s="107"/>
      <c r="CP337" s="104"/>
      <c r="CQ337" s="105"/>
      <c r="CR337" s="106"/>
      <c r="CS337" s="107"/>
      <c r="CT337" s="104"/>
      <c r="CU337" s="105"/>
      <c r="CV337" s="106"/>
      <c r="CW337" s="107"/>
      <c r="CX337" s="104"/>
      <c r="CY337" s="105"/>
      <c r="CZ337" s="106"/>
      <c r="DA337" s="107"/>
      <c r="DB337" s="104"/>
      <c r="DC337" s="105"/>
      <c r="DD337" s="106"/>
      <c r="DE337" s="107"/>
      <c r="DF337" s="104"/>
      <c r="DG337" s="105"/>
      <c r="DH337" s="106"/>
      <c r="DI337" s="107"/>
      <c r="DJ337" s="104"/>
      <c r="DK337" s="105"/>
      <c r="DL337" s="106"/>
      <c r="DM337" s="107"/>
      <c r="DN337" s="104"/>
      <c r="DO337" s="105"/>
      <c r="DP337" s="106"/>
      <c r="DQ337" s="107"/>
      <c r="DR337" s="104"/>
      <c r="DS337" s="105"/>
      <c r="DT337" s="106"/>
      <c r="DU337" s="107"/>
      <c r="DV337" s="104"/>
      <c r="DW337" s="105"/>
      <c r="DX337" s="106"/>
      <c r="DY337" s="107"/>
      <c r="DZ337" s="104"/>
      <c r="EA337" s="105"/>
      <c r="EB337" s="106"/>
      <c r="EC337" s="107"/>
      <c r="ED337" s="104"/>
      <c r="EE337" s="105"/>
      <c r="EF337" s="106"/>
    </row>
    <row r="338" spans="1:136" ht="7.5" customHeight="1" x14ac:dyDescent="1.2">
      <c r="B338" s="108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  <c r="AA338" s="107"/>
      <c r="AB338" s="107"/>
      <c r="AC338" s="107"/>
      <c r="AD338" s="107"/>
      <c r="AE338" s="107"/>
      <c r="AF338" s="107"/>
      <c r="AG338" s="107"/>
      <c r="AH338" s="107"/>
      <c r="AI338" s="107"/>
      <c r="AJ338" s="107"/>
      <c r="AK338" s="107"/>
      <c r="AL338" s="107"/>
      <c r="AM338" s="107"/>
      <c r="AN338" s="107"/>
      <c r="AO338" s="107"/>
      <c r="AP338" s="107"/>
      <c r="AQ338" s="107"/>
      <c r="AR338" s="107"/>
      <c r="AS338" s="107"/>
      <c r="AT338" s="107"/>
      <c r="AU338" s="107"/>
      <c r="AV338" s="107"/>
      <c r="AW338" s="107"/>
      <c r="AX338" s="107"/>
      <c r="AY338" s="107"/>
      <c r="AZ338" s="107"/>
      <c r="BA338" s="107"/>
      <c r="BB338" s="107"/>
      <c r="BC338" s="107"/>
      <c r="BD338" s="107"/>
      <c r="BE338" s="107"/>
      <c r="BF338" s="107"/>
      <c r="BG338" s="107"/>
      <c r="BH338" s="107"/>
      <c r="BI338" s="107"/>
      <c r="BJ338" s="107"/>
      <c r="BK338" s="107"/>
      <c r="BL338" s="107"/>
      <c r="BM338" s="107"/>
      <c r="BN338" s="107"/>
      <c r="BO338" s="107"/>
      <c r="BP338" s="107"/>
      <c r="BQ338" s="107"/>
      <c r="BR338" s="107"/>
      <c r="BS338" s="107"/>
      <c r="BT338" s="107"/>
      <c r="BU338" s="107"/>
      <c r="BV338" s="107"/>
      <c r="BW338" s="107"/>
      <c r="BX338" s="107"/>
      <c r="BY338" s="107"/>
      <c r="BZ338" s="107"/>
      <c r="CA338" s="107"/>
      <c r="CB338" s="107"/>
      <c r="CC338" s="107"/>
      <c r="CD338" s="107"/>
      <c r="CE338" s="107"/>
      <c r="CF338" s="107"/>
      <c r="CG338" s="107"/>
      <c r="CH338" s="107"/>
      <c r="CI338" s="107"/>
      <c r="CJ338" s="107"/>
      <c r="CK338" s="107"/>
      <c r="CL338" s="107"/>
      <c r="CM338" s="107"/>
      <c r="CN338" s="107"/>
      <c r="CO338" s="107"/>
      <c r="CP338" s="107"/>
      <c r="CQ338" s="107"/>
      <c r="CR338" s="107"/>
      <c r="CS338" s="107"/>
      <c r="CT338" s="107"/>
      <c r="CU338" s="107"/>
      <c r="CV338" s="107"/>
      <c r="CW338" s="107"/>
      <c r="CX338" s="107"/>
      <c r="CY338" s="107"/>
      <c r="CZ338" s="107"/>
      <c r="DA338" s="107"/>
      <c r="DB338" s="107"/>
      <c r="DC338" s="107"/>
      <c r="DD338" s="107"/>
      <c r="DE338" s="107"/>
      <c r="DF338" s="107"/>
      <c r="DG338" s="107"/>
      <c r="DH338" s="107"/>
      <c r="DI338" s="107"/>
      <c r="DJ338" s="107"/>
      <c r="DK338" s="107"/>
      <c r="DL338" s="107"/>
      <c r="DM338" s="107"/>
      <c r="DN338" s="107"/>
      <c r="DO338" s="107"/>
      <c r="DP338" s="107"/>
      <c r="DQ338" s="107"/>
      <c r="DR338" s="107"/>
      <c r="DS338" s="107"/>
      <c r="DT338" s="107"/>
      <c r="DU338" s="107"/>
      <c r="DV338" s="107"/>
      <c r="DW338" s="107"/>
      <c r="DX338" s="107"/>
      <c r="DY338" s="107"/>
      <c r="DZ338" s="107"/>
      <c r="EA338" s="107"/>
      <c r="EB338" s="107"/>
      <c r="EC338" s="107"/>
      <c r="ED338" s="107"/>
      <c r="EE338" s="107"/>
      <c r="EF338" s="109"/>
    </row>
    <row r="339" spans="1:136" ht="42" customHeight="1" x14ac:dyDescent="1.2">
      <c r="A339" s="95"/>
      <c r="B339" s="102"/>
      <c r="C339" s="110"/>
      <c r="D339" s="104"/>
      <c r="E339" s="105"/>
      <c r="F339" s="106"/>
      <c r="G339" s="110"/>
      <c r="H339" s="104"/>
      <c r="I339" s="105"/>
      <c r="J339" s="106"/>
      <c r="K339" s="110"/>
      <c r="L339" s="104"/>
      <c r="M339" s="105"/>
      <c r="N339" s="106"/>
      <c r="O339" s="110"/>
      <c r="P339" s="104"/>
      <c r="Q339" s="105"/>
      <c r="R339" s="106"/>
      <c r="S339" s="110"/>
      <c r="T339" s="104"/>
      <c r="U339" s="105"/>
      <c r="V339" s="106"/>
      <c r="W339" s="110"/>
      <c r="X339" s="104"/>
      <c r="Y339" s="105"/>
      <c r="Z339" s="106"/>
      <c r="AA339" s="107"/>
      <c r="AB339" s="104"/>
      <c r="AC339" s="105"/>
      <c r="AD339" s="106"/>
      <c r="AE339" s="107"/>
      <c r="AF339" s="104"/>
      <c r="AG339" s="105"/>
      <c r="AH339" s="106"/>
      <c r="AI339" s="107"/>
      <c r="AJ339" s="104"/>
      <c r="AK339" s="105"/>
      <c r="AL339" s="106"/>
      <c r="AM339" s="107"/>
      <c r="AN339" s="104"/>
      <c r="AO339" s="105"/>
      <c r="AP339" s="106"/>
      <c r="AQ339" s="107"/>
      <c r="AR339" s="104"/>
      <c r="AS339" s="105"/>
      <c r="AT339" s="106"/>
      <c r="AU339" s="107"/>
      <c r="AV339" s="104"/>
      <c r="AW339" s="105"/>
      <c r="AX339" s="106"/>
      <c r="AY339" s="107"/>
      <c r="AZ339" s="104"/>
      <c r="BA339" s="105"/>
      <c r="BB339" s="106"/>
      <c r="BC339" s="110"/>
      <c r="BD339" s="104"/>
      <c r="BE339" s="105"/>
      <c r="BF339" s="106"/>
      <c r="BG339" s="110"/>
      <c r="BH339" s="104"/>
      <c r="BI339" s="105"/>
      <c r="BJ339" s="106"/>
      <c r="BK339" s="110"/>
      <c r="BL339" s="104"/>
      <c r="BM339" s="105"/>
      <c r="BN339" s="106"/>
      <c r="BO339" s="110"/>
      <c r="BP339" s="104"/>
      <c r="BQ339" s="105"/>
      <c r="BR339" s="106"/>
      <c r="BS339" s="110"/>
      <c r="BT339" s="104"/>
      <c r="BU339" s="105"/>
      <c r="BV339" s="106"/>
      <c r="BW339" s="107"/>
      <c r="BX339" s="104"/>
      <c r="BY339" s="105"/>
      <c r="BZ339" s="106"/>
      <c r="CA339" s="107"/>
      <c r="CB339" s="104"/>
      <c r="CC339" s="105"/>
      <c r="CD339" s="106"/>
      <c r="CE339" s="107"/>
      <c r="CF339" s="104"/>
      <c r="CG339" s="105"/>
      <c r="CH339" s="106"/>
      <c r="CI339" s="107"/>
      <c r="CJ339" s="104"/>
      <c r="CK339" s="105"/>
      <c r="CL339" s="106"/>
      <c r="CM339" s="107"/>
      <c r="CN339" s="104"/>
      <c r="CO339" s="105"/>
      <c r="CP339" s="106"/>
      <c r="CQ339" s="107"/>
      <c r="CR339" s="104"/>
      <c r="CS339" s="105"/>
      <c r="CT339" s="106"/>
      <c r="CU339" s="107"/>
      <c r="CV339" s="104"/>
      <c r="CW339" s="105"/>
      <c r="CX339" s="106"/>
      <c r="CY339" s="107"/>
      <c r="CZ339" s="104"/>
      <c r="DA339" s="105"/>
      <c r="DB339" s="106"/>
      <c r="DC339" s="107"/>
      <c r="DD339" s="104"/>
      <c r="DE339" s="105"/>
      <c r="DF339" s="106"/>
      <c r="DG339" s="107"/>
      <c r="DH339" s="104"/>
      <c r="DI339" s="105"/>
      <c r="DJ339" s="106"/>
      <c r="DK339" s="107"/>
      <c r="DL339" s="104"/>
      <c r="DM339" s="105"/>
      <c r="DN339" s="106"/>
      <c r="DO339" s="107"/>
      <c r="DP339" s="104"/>
      <c r="DQ339" s="105"/>
      <c r="DR339" s="106"/>
      <c r="DS339" s="107"/>
      <c r="DT339" s="104"/>
      <c r="DU339" s="105"/>
      <c r="DV339" s="106"/>
      <c r="DW339" s="107"/>
      <c r="DX339" s="104"/>
      <c r="DY339" s="105"/>
      <c r="DZ339" s="106"/>
      <c r="EA339" s="107"/>
      <c r="EB339" s="104"/>
      <c r="EC339" s="105"/>
      <c r="ED339" s="106"/>
      <c r="EE339" s="110"/>
      <c r="EF339" s="102"/>
    </row>
    <row r="340" spans="1:136" ht="7.5" customHeight="1" x14ac:dyDescent="1.2">
      <c r="B340" s="108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  <c r="AA340" s="107"/>
      <c r="AB340" s="107"/>
      <c r="AC340" s="107"/>
      <c r="AD340" s="107"/>
      <c r="AE340" s="107"/>
      <c r="AF340" s="107"/>
      <c r="AG340" s="107"/>
      <c r="AH340" s="107"/>
      <c r="AI340" s="107"/>
      <c r="AJ340" s="107"/>
      <c r="AK340" s="107"/>
      <c r="AL340" s="107"/>
      <c r="AM340" s="107"/>
      <c r="AN340" s="107"/>
      <c r="AO340" s="107"/>
      <c r="AP340" s="107"/>
      <c r="AQ340" s="107"/>
      <c r="AR340" s="107"/>
      <c r="AS340" s="107"/>
      <c r="AT340" s="107"/>
      <c r="AU340" s="107"/>
      <c r="AV340" s="107"/>
      <c r="AW340" s="107"/>
      <c r="AX340" s="107"/>
      <c r="AY340" s="107"/>
      <c r="AZ340" s="107"/>
      <c r="BA340" s="107"/>
      <c r="BB340" s="107"/>
      <c r="BC340" s="107"/>
      <c r="BD340" s="107"/>
      <c r="BE340" s="107"/>
      <c r="BF340" s="107"/>
      <c r="BG340" s="107"/>
      <c r="BH340" s="107"/>
      <c r="BI340" s="107"/>
      <c r="BJ340" s="107"/>
      <c r="BK340" s="107"/>
      <c r="BL340" s="107"/>
      <c r="BM340" s="107"/>
      <c r="BN340" s="107"/>
      <c r="BO340" s="107"/>
      <c r="BP340" s="107"/>
      <c r="BQ340" s="107"/>
      <c r="BR340" s="107"/>
      <c r="BS340" s="107"/>
      <c r="BT340" s="107"/>
      <c r="BU340" s="107"/>
      <c r="BV340" s="107"/>
      <c r="BW340" s="107"/>
      <c r="BX340" s="107"/>
      <c r="BY340" s="107"/>
      <c r="BZ340" s="107"/>
      <c r="CA340" s="107"/>
      <c r="CB340" s="107"/>
      <c r="CC340" s="107"/>
      <c r="CD340" s="107"/>
      <c r="CE340" s="107"/>
      <c r="CF340" s="107"/>
      <c r="CG340" s="107"/>
      <c r="CH340" s="107"/>
      <c r="CI340" s="107"/>
      <c r="CJ340" s="107"/>
      <c r="CK340" s="107"/>
      <c r="CL340" s="107"/>
      <c r="CM340" s="107"/>
      <c r="CN340" s="107"/>
      <c r="CO340" s="107"/>
      <c r="CP340" s="107"/>
      <c r="CQ340" s="107"/>
      <c r="CR340" s="107"/>
      <c r="CS340" s="107"/>
      <c r="CT340" s="107"/>
      <c r="CU340" s="107"/>
      <c r="CV340" s="107"/>
      <c r="CW340" s="107"/>
      <c r="CX340" s="107"/>
      <c r="CY340" s="107"/>
      <c r="CZ340" s="107"/>
      <c r="DA340" s="107"/>
      <c r="DB340" s="107"/>
      <c r="DC340" s="107"/>
      <c r="DD340" s="107"/>
      <c r="DE340" s="107"/>
      <c r="DF340" s="107"/>
      <c r="DG340" s="107"/>
      <c r="DH340" s="107"/>
      <c r="DI340" s="107"/>
      <c r="DJ340" s="107"/>
      <c r="DK340" s="107"/>
      <c r="DL340" s="107"/>
      <c r="DM340" s="107"/>
      <c r="DN340" s="107"/>
      <c r="DO340" s="107"/>
      <c r="DP340" s="107"/>
      <c r="DQ340" s="107"/>
      <c r="DR340" s="107"/>
      <c r="DS340" s="107"/>
      <c r="DT340" s="107"/>
      <c r="DU340" s="107"/>
      <c r="DV340" s="107"/>
      <c r="DW340" s="107"/>
      <c r="DX340" s="107"/>
      <c r="DY340" s="107"/>
      <c r="DZ340" s="107"/>
      <c r="EA340" s="107"/>
      <c r="EB340" s="107"/>
      <c r="EC340" s="107"/>
      <c r="ED340" s="105"/>
      <c r="EE340" s="107"/>
      <c r="EF340" s="109"/>
    </row>
    <row r="341" spans="1:136" ht="42" customHeight="1" x14ac:dyDescent="1.2">
      <c r="A341" s="95"/>
      <c r="B341" s="104"/>
      <c r="C341" s="105"/>
      <c r="D341" s="106"/>
      <c r="E341" s="107"/>
      <c r="F341" s="104"/>
      <c r="G341" s="105"/>
      <c r="H341" s="106"/>
      <c r="I341" s="107"/>
      <c r="J341" s="104"/>
      <c r="K341" s="105"/>
      <c r="L341" s="106"/>
      <c r="M341" s="107"/>
      <c r="N341" s="104"/>
      <c r="O341" s="105"/>
      <c r="P341" s="106"/>
      <c r="Q341" s="107"/>
      <c r="R341" s="104"/>
      <c r="S341" s="105"/>
      <c r="T341" s="106"/>
      <c r="U341" s="107"/>
      <c r="V341" s="104"/>
      <c r="W341" s="105"/>
      <c r="X341" s="106"/>
      <c r="Y341" s="107"/>
      <c r="Z341" s="104"/>
      <c r="AA341" s="105"/>
      <c r="AB341" s="106"/>
      <c r="AC341" s="107"/>
      <c r="AD341" s="104"/>
      <c r="AE341" s="105"/>
      <c r="AF341" s="106"/>
      <c r="AG341" s="107"/>
      <c r="AH341" s="104"/>
      <c r="AI341" s="105"/>
      <c r="AJ341" s="106"/>
      <c r="AK341" s="107"/>
      <c r="AL341" s="104"/>
      <c r="AM341" s="105"/>
      <c r="AN341" s="106"/>
      <c r="AO341" s="107"/>
      <c r="AP341" s="104"/>
      <c r="AQ341" s="105"/>
      <c r="AR341" s="106"/>
      <c r="AS341" s="107"/>
      <c r="AT341" s="104"/>
      <c r="AU341" s="105"/>
      <c r="AV341" s="106"/>
      <c r="AW341" s="107"/>
      <c r="AX341" s="104"/>
      <c r="AY341" s="105"/>
      <c r="AZ341" s="106"/>
      <c r="BA341" s="107"/>
      <c r="BB341" s="104"/>
      <c r="BC341" s="105"/>
      <c r="BD341" s="106"/>
      <c r="BE341" s="107"/>
      <c r="BF341" s="104"/>
      <c r="BG341" s="105"/>
      <c r="BH341" s="106"/>
      <c r="BI341" s="107"/>
      <c r="BJ341" s="104"/>
      <c r="BK341" s="105"/>
      <c r="BL341" s="106"/>
      <c r="BM341" s="107"/>
      <c r="BN341" s="104"/>
      <c r="BO341" s="105"/>
      <c r="BP341" s="106"/>
      <c r="BQ341" s="107"/>
      <c r="BR341" s="104"/>
      <c r="BS341" s="105"/>
      <c r="BT341" s="106"/>
      <c r="BU341" s="107"/>
      <c r="BV341" s="104"/>
      <c r="BW341" s="105"/>
      <c r="BX341" s="106"/>
      <c r="BY341" s="107"/>
      <c r="BZ341" s="104"/>
      <c r="CA341" s="105"/>
      <c r="CB341" s="106"/>
      <c r="CC341" s="107"/>
      <c r="CD341" s="104"/>
      <c r="CE341" s="105"/>
      <c r="CF341" s="106"/>
      <c r="CG341" s="107"/>
      <c r="CH341" s="104"/>
      <c r="CI341" s="105"/>
      <c r="CJ341" s="106"/>
      <c r="CK341" s="107"/>
      <c r="CL341" s="104"/>
      <c r="CM341" s="105"/>
      <c r="CN341" s="106"/>
      <c r="CO341" s="107"/>
      <c r="CP341" s="104"/>
      <c r="CQ341" s="105"/>
      <c r="CR341" s="106"/>
      <c r="CS341" s="107"/>
      <c r="CT341" s="104"/>
      <c r="CU341" s="105"/>
      <c r="CV341" s="106"/>
      <c r="CW341" s="107"/>
      <c r="CX341" s="104"/>
      <c r="CY341" s="105"/>
      <c r="CZ341" s="106"/>
      <c r="DA341" s="107"/>
      <c r="DB341" s="104"/>
      <c r="DC341" s="105"/>
      <c r="DD341" s="106"/>
      <c r="DE341" s="107"/>
      <c r="DF341" s="104"/>
      <c r="DG341" s="105"/>
      <c r="DH341" s="106"/>
      <c r="DI341" s="107"/>
      <c r="DJ341" s="104"/>
      <c r="DK341" s="105"/>
      <c r="DL341" s="106"/>
      <c r="DM341" s="107"/>
      <c r="DN341" s="104"/>
      <c r="DO341" s="105"/>
      <c r="DP341" s="106"/>
      <c r="DQ341" s="107"/>
      <c r="DR341" s="104"/>
      <c r="DS341" s="105"/>
      <c r="DT341" s="106"/>
      <c r="DU341" s="107"/>
      <c r="DV341" s="104"/>
      <c r="DW341" s="105"/>
      <c r="DX341" s="106"/>
      <c r="DY341" s="107"/>
      <c r="DZ341" s="104"/>
      <c r="EA341" s="105"/>
      <c r="EB341" s="106"/>
      <c r="EC341" s="107"/>
      <c r="ED341" s="104"/>
      <c r="EE341" s="105"/>
      <c r="EF341" s="106"/>
    </row>
    <row r="342" spans="1:136" ht="7.5" customHeight="1" x14ac:dyDescent="1.2">
      <c r="B342" s="108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7"/>
      <c r="AG342" s="107"/>
      <c r="AH342" s="107"/>
      <c r="AI342" s="107"/>
      <c r="AJ342" s="107"/>
      <c r="AK342" s="107"/>
      <c r="AL342" s="107"/>
      <c r="AM342" s="107"/>
      <c r="AN342" s="107"/>
      <c r="AO342" s="107"/>
      <c r="AP342" s="107"/>
      <c r="AQ342" s="107"/>
      <c r="AR342" s="107"/>
      <c r="AS342" s="107"/>
      <c r="AT342" s="107"/>
      <c r="AU342" s="107"/>
      <c r="AV342" s="107"/>
      <c r="AW342" s="107"/>
      <c r="AX342" s="107"/>
      <c r="AY342" s="107"/>
      <c r="AZ342" s="107"/>
      <c r="BA342" s="107"/>
      <c r="BB342" s="107"/>
      <c r="BC342" s="107"/>
      <c r="BD342" s="107"/>
      <c r="BE342" s="107"/>
      <c r="BF342" s="107"/>
      <c r="BG342" s="107"/>
      <c r="BH342" s="107"/>
      <c r="BI342" s="107"/>
      <c r="BJ342" s="107"/>
      <c r="BK342" s="107"/>
      <c r="BL342" s="107"/>
      <c r="BM342" s="107"/>
      <c r="BN342" s="107"/>
      <c r="BO342" s="107"/>
      <c r="BP342" s="107"/>
      <c r="BQ342" s="107"/>
      <c r="BR342" s="107"/>
      <c r="BS342" s="107"/>
      <c r="BT342" s="107"/>
      <c r="BU342" s="107"/>
      <c r="BV342" s="107"/>
      <c r="BW342" s="107"/>
      <c r="BX342" s="107"/>
      <c r="BY342" s="107"/>
      <c r="BZ342" s="107"/>
      <c r="CA342" s="107"/>
      <c r="CB342" s="107"/>
      <c r="CC342" s="107"/>
      <c r="CD342" s="107"/>
      <c r="CE342" s="107"/>
      <c r="CF342" s="107"/>
      <c r="CG342" s="107"/>
      <c r="CH342" s="107"/>
      <c r="CI342" s="107"/>
      <c r="CJ342" s="107"/>
      <c r="CK342" s="107"/>
      <c r="CL342" s="107"/>
      <c r="CM342" s="107"/>
      <c r="CN342" s="107"/>
      <c r="CO342" s="107"/>
      <c r="CP342" s="107"/>
      <c r="CQ342" s="107"/>
      <c r="CR342" s="107"/>
      <c r="CS342" s="107"/>
      <c r="CT342" s="107"/>
      <c r="CU342" s="107"/>
      <c r="CV342" s="107"/>
      <c r="CW342" s="107"/>
      <c r="CX342" s="107"/>
      <c r="CY342" s="107"/>
      <c r="CZ342" s="107"/>
      <c r="DA342" s="107"/>
      <c r="DB342" s="107"/>
      <c r="DC342" s="107"/>
      <c r="DD342" s="107"/>
      <c r="DE342" s="107"/>
      <c r="DF342" s="107"/>
      <c r="DG342" s="107"/>
      <c r="DH342" s="107"/>
      <c r="DI342" s="107"/>
      <c r="DJ342" s="107"/>
      <c r="DK342" s="107"/>
      <c r="DL342" s="107"/>
      <c r="DM342" s="107"/>
      <c r="DN342" s="107"/>
      <c r="DO342" s="107"/>
      <c r="DP342" s="107"/>
      <c r="DQ342" s="107"/>
      <c r="DR342" s="107"/>
      <c r="DS342" s="107"/>
      <c r="DT342" s="107"/>
      <c r="DU342" s="107"/>
      <c r="DV342" s="107"/>
      <c r="DW342" s="107"/>
      <c r="DX342" s="107"/>
      <c r="DY342" s="107"/>
      <c r="DZ342" s="107"/>
      <c r="EA342" s="107"/>
      <c r="EB342" s="107"/>
      <c r="EC342" s="107"/>
      <c r="ED342" s="107"/>
      <c r="EE342" s="107"/>
      <c r="EF342" s="109"/>
    </row>
    <row r="343" spans="1:136" ht="42" customHeight="1" x14ac:dyDescent="1.2">
      <c r="A343" s="95"/>
      <c r="B343" s="102"/>
      <c r="C343" s="110"/>
      <c r="D343" s="104"/>
      <c r="E343" s="105"/>
      <c r="F343" s="106"/>
      <c r="G343" s="110"/>
      <c r="H343" s="104"/>
      <c r="I343" s="105"/>
      <c r="J343" s="106"/>
      <c r="K343" s="110"/>
      <c r="L343" s="104"/>
      <c r="M343" s="105"/>
      <c r="N343" s="106"/>
      <c r="O343" s="110"/>
      <c r="P343" s="104"/>
      <c r="Q343" s="105"/>
      <c r="R343" s="106"/>
      <c r="S343" s="110"/>
      <c r="T343" s="104"/>
      <c r="U343" s="105"/>
      <c r="V343" s="106"/>
      <c r="W343" s="110"/>
      <c r="X343" s="104"/>
      <c r="Y343" s="105"/>
      <c r="Z343" s="106"/>
      <c r="AA343" s="107"/>
      <c r="AB343" s="104"/>
      <c r="AC343" s="105"/>
      <c r="AD343" s="106"/>
      <c r="AE343" s="107"/>
      <c r="AF343" s="104"/>
      <c r="AG343" s="105"/>
      <c r="AH343" s="106"/>
      <c r="AI343" s="107"/>
      <c r="AJ343" s="104"/>
      <c r="AK343" s="105"/>
      <c r="AL343" s="106"/>
      <c r="AM343" s="107"/>
      <c r="AN343" s="104"/>
      <c r="AO343" s="105"/>
      <c r="AP343" s="106"/>
      <c r="AQ343" s="107"/>
      <c r="AR343" s="104"/>
      <c r="AS343" s="105"/>
      <c r="AT343" s="106"/>
      <c r="AU343" s="107"/>
      <c r="AV343" s="104"/>
      <c r="AW343" s="105"/>
      <c r="AX343" s="106"/>
      <c r="AY343" s="107"/>
      <c r="AZ343" s="104"/>
      <c r="BA343" s="105"/>
      <c r="BB343" s="106"/>
      <c r="BC343" s="110"/>
      <c r="BD343" s="104"/>
      <c r="BE343" s="105"/>
      <c r="BF343" s="106"/>
      <c r="BG343" s="110"/>
      <c r="BH343" s="104"/>
      <c r="BI343" s="105"/>
      <c r="BJ343" s="106"/>
      <c r="BK343" s="110"/>
      <c r="BL343" s="104"/>
      <c r="BM343" s="105"/>
      <c r="BN343" s="106"/>
      <c r="BO343" s="110"/>
      <c r="BP343" s="104"/>
      <c r="BQ343" s="105"/>
      <c r="BR343" s="106"/>
      <c r="BS343" s="110"/>
      <c r="BT343" s="104"/>
      <c r="BU343" s="105"/>
      <c r="BV343" s="106"/>
      <c r="BW343" s="107"/>
      <c r="BX343" s="104"/>
      <c r="BY343" s="105"/>
      <c r="BZ343" s="106"/>
      <c r="CA343" s="107"/>
      <c r="CB343" s="104"/>
      <c r="CC343" s="105"/>
      <c r="CD343" s="106"/>
      <c r="CE343" s="107"/>
      <c r="CF343" s="104"/>
      <c r="CG343" s="105"/>
      <c r="CH343" s="106"/>
      <c r="CI343" s="107"/>
      <c r="CJ343" s="104"/>
      <c r="CK343" s="105"/>
      <c r="CL343" s="106"/>
      <c r="CM343" s="107"/>
      <c r="CN343" s="104"/>
      <c r="CO343" s="105"/>
      <c r="CP343" s="106"/>
      <c r="CQ343" s="107"/>
      <c r="CR343" s="104"/>
      <c r="CS343" s="105"/>
      <c r="CT343" s="106"/>
      <c r="CU343" s="107"/>
      <c r="CV343" s="104"/>
      <c r="CW343" s="105"/>
      <c r="CX343" s="106"/>
      <c r="CY343" s="107"/>
      <c r="CZ343" s="104"/>
      <c r="DA343" s="105"/>
      <c r="DB343" s="106"/>
      <c r="DC343" s="107"/>
      <c r="DD343" s="104"/>
      <c r="DE343" s="105"/>
      <c r="DF343" s="106"/>
      <c r="DG343" s="107"/>
      <c r="DH343" s="104"/>
      <c r="DI343" s="105"/>
      <c r="DJ343" s="106"/>
      <c r="DK343" s="107"/>
      <c r="DL343" s="104"/>
      <c r="DM343" s="105"/>
      <c r="DN343" s="106"/>
      <c r="DO343" s="107"/>
      <c r="DP343" s="104"/>
      <c r="DQ343" s="105"/>
      <c r="DR343" s="106"/>
      <c r="DS343" s="107"/>
      <c r="DT343" s="104"/>
      <c r="DU343" s="105"/>
      <c r="DV343" s="106"/>
      <c r="DW343" s="107"/>
      <c r="DX343" s="104"/>
      <c r="DY343" s="105"/>
      <c r="DZ343" s="106"/>
      <c r="EA343" s="107"/>
      <c r="EB343" s="104"/>
      <c r="EC343" s="105"/>
      <c r="ED343" s="106"/>
      <c r="EE343" s="110"/>
      <c r="EF343" s="102"/>
    </row>
    <row r="344" spans="1:136" ht="7.5" customHeight="1" x14ac:dyDescent="1.2">
      <c r="B344" s="108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  <c r="AA344" s="107"/>
      <c r="AB344" s="107"/>
      <c r="AC344" s="107"/>
      <c r="AD344" s="107"/>
      <c r="AE344" s="107"/>
      <c r="AF344" s="107"/>
      <c r="AG344" s="107"/>
      <c r="AH344" s="107"/>
      <c r="AI344" s="107"/>
      <c r="AJ344" s="107"/>
      <c r="AK344" s="107"/>
      <c r="AL344" s="107"/>
      <c r="AM344" s="107"/>
      <c r="AN344" s="107"/>
      <c r="AO344" s="107"/>
      <c r="AP344" s="107"/>
      <c r="AQ344" s="107"/>
      <c r="AR344" s="107"/>
      <c r="AS344" s="107"/>
      <c r="AT344" s="107"/>
      <c r="AU344" s="107"/>
      <c r="AV344" s="107"/>
      <c r="AW344" s="107"/>
      <c r="AX344" s="107"/>
      <c r="AY344" s="107"/>
      <c r="AZ344" s="107"/>
      <c r="BA344" s="107"/>
      <c r="BB344" s="107"/>
      <c r="BC344" s="107"/>
      <c r="BD344" s="107"/>
      <c r="BE344" s="107"/>
      <c r="BF344" s="107"/>
      <c r="BG344" s="107"/>
      <c r="BH344" s="107"/>
      <c r="BI344" s="107"/>
      <c r="BJ344" s="107"/>
      <c r="BK344" s="107"/>
      <c r="BL344" s="107"/>
      <c r="BM344" s="107"/>
      <c r="BN344" s="107"/>
      <c r="BO344" s="107"/>
      <c r="BP344" s="107"/>
      <c r="BQ344" s="107"/>
      <c r="BR344" s="107"/>
      <c r="BS344" s="107"/>
      <c r="BT344" s="107"/>
      <c r="BU344" s="107"/>
      <c r="BV344" s="107"/>
      <c r="BW344" s="107"/>
      <c r="BX344" s="107"/>
      <c r="BY344" s="107"/>
      <c r="BZ344" s="107"/>
      <c r="CA344" s="107"/>
      <c r="CB344" s="107"/>
      <c r="CC344" s="107"/>
      <c r="CD344" s="107"/>
      <c r="CE344" s="107"/>
      <c r="CF344" s="107"/>
      <c r="CG344" s="107"/>
      <c r="CH344" s="107"/>
      <c r="CI344" s="107"/>
      <c r="CJ344" s="107"/>
      <c r="CK344" s="107"/>
      <c r="CL344" s="107"/>
      <c r="CM344" s="107"/>
      <c r="CN344" s="107"/>
      <c r="CO344" s="107"/>
      <c r="CP344" s="107"/>
      <c r="CQ344" s="107"/>
      <c r="CR344" s="107"/>
      <c r="CS344" s="107"/>
      <c r="CT344" s="107"/>
      <c r="CU344" s="107"/>
      <c r="CV344" s="107"/>
      <c r="CW344" s="107"/>
      <c r="CX344" s="107"/>
      <c r="CY344" s="107"/>
      <c r="CZ344" s="107"/>
      <c r="DA344" s="107"/>
      <c r="DB344" s="107"/>
      <c r="DC344" s="107"/>
      <c r="DD344" s="107"/>
      <c r="DE344" s="107"/>
      <c r="DF344" s="107"/>
      <c r="DG344" s="107"/>
      <c r="DH344" s="107"/>
      <c r="DI344" s="107"/>
      <c r="DJ344" s="107"/>
      <c r="DK344" s="107"/>
      <c r="DL344" s="107"/>
      <c r="DM344" s="107"/>
      <c r="DN344" s="107"/>
      <c r="DO344" s="107"/>
      <c r="DP344" s="107"/>
      <c r="DQ344" s="107"/>
      <c r="DR344" s="107"/>
      <c r="DS344" s="107"/>
      <c r="DT344" s="107"/>
      <c r="DU344" s="107"/>
      <c r="DV344" s="107"/>
      <c r="DW344" s="107"/>
      <c r="DX344" s="107"/>
      <c r="DY344" s="107"/>
      <c r="DZ344" s="107"/>
      <c r="EA344" s="107"/>
      <c r="EB344" s="107"/>
      <c r="EC344" s="107"/>
      <c r="ED344" s="105"/>
      <c r="EE344" s="107"/>
      <c r="EF344" s="109"/>
    </row>
    <row r="345" spans="1:136" ht="42" customHeight="1" x14ac:dyDescent="1.2">
      <c r="A345" s="95"/>
      <c r="B345" s="104"/>
      <c r="C345" s="105"/>
      <c r="D345" s="106"/>
      <c r="E345" s="107"/>
      <c r="F345" s="104"/>
      <c r="G345" s="105"/>
      <c r="H345" s="106"/>
      <c r="I345" s="107"/>
      <c r="J345" s="104"/>
      <c r="K345" s="105"/>
      <c r="L345" s="106"/>
      <c r="M345" s="107"/>
      <c r="N345" s="104"/>
      <c r="O345" s="105"/>
      <c r="P345" s="106"/>
      <c r="Q345" s="107"/>
      <c r="R345" s="104"/>
      <c r="S345" s="105"/>
      <c r="T345" s="106"/>
      <c r="U345" s="107"/>
      <c r="V345" s="104"/>
      <c r="W345" s="105"/>
      <c r="X345" s="106"/>
      <c r="Y345" s="107"/>
      <c r="Z345" s="104"/>
      <c r="AA345" s="105"/>
      <c r="AB345" s="106"/>
      <c r="AC345" s="107"/>
      <c r="AD345" s="104"/>
      <c r="AE345" s="105"/>
      <c r="AF345" s="106"/>
      <c r="AG345" s="107"/>
      <c r="AH345" s="104"/>
      <c r="AI345" s="105"/>
      <c r="AJ345" s="106"/>
      <c r="AK345" s="107"/>
      <c r="AL345" s="104"/>
      <c r="AM345" s="105"/>
      <c r="AN345" s="106"/>
      <c r="AO345" s="107"/>
      <c r="AP345" s="104"/>
      <c r="AQ345" s="105"/>
      <c r="AR345" s="106"/>
      <c r="AS345" s="107"/>
      <c r="AT345" s="104"/>
      <c r="AU345" s="105"/>
      <c r="AV345" s="106"/>
      <c r="AW345" s="107"/>
      <c r="AX345" s="104"/>
      <c r="AY345" s="105"/>
      <c r="AZ345" s="106"/>
      <c r="BA345" s="107"/>
      <c r="BB345" s="104"/>
      <c r="BC345" s="105"/>
      <c r="BD345" s="106"/>
      <c r="BE345" s="107"/>
      <c r="BF345" s="104"/>
      <c r="BG345" s="105"/>
      <c r="BH345" s="106"/>
      <c r="BI345" s="107"/>
      <c r="BJ345" s="104"/>
      <c r="BK345" s="105"/>
      <c r="BL345" s="106"/>
      <c r="BM345" s="107"/>
      <c r="BN345" s="104"/>
      <c r="BO345" s="105"/>
      <c r="BP345" s="106"/>
      <c r="BQ345" s="107"/>
      <c r="BR345" s="104"/>
      <c r="BS345" s="105"/>
      <c r="BT345" s="106"/>
      <c r="BU345" s="107"/>
      <c r="BV345" s="104"/>
      <c r="BW345" s="105"/>
      <c r="BX345" s="106"/>
      <c r="BY345" s="107"/>
      <c r="BZ345" s="104"/>
      <c r="CA345" s="105"/>
      <c r="CB345" s="106"/>
      <c r="CC345" s="107"/>
      <c r="CD345" s="104"/>
      <c r="CE345" s="105"/>
      <c r="CF345" s="106"/>
      <c r="CG345" s="107"/>
      <c r="CH345" s="104"/>
      <c r="CI345" s="105"/>
      <c r="CJ345" s="106"/>
      <c r="CK345" s="107"/>
      <c r="CL345" s="104"/>
      <c r="CM345" s="105"/>
      <c r="CN345" s="106"/>
      <c r="CO345" s="107"/>
      <c r="CP345" s="104"/>
      <c r="CQ345" s="105"/>
      <c r="CR345" s="106"/>
      <c r="CS345" s="107"/>
      <c r="CT345" s="104"/>
      <c r="CU345" s="105"/>
      <c r="CV345" s="106"/>
      <c r="CW345" s="107"/>
      <c r="CX345" s="104"/>
      <c r="CY345" s="105"/>
      <c r="CZ345" s="106"/>
      <c r="DA345" s="107"/>
      <c r="DB345" s="104"/>
      <c r="DC345" s="105"/>
      <c r="DD345" s="106"/>
      <c r="DE345" s="107"/>
      <c r="DF345" s="104"/>
      <c r="DG345" s="105"/>
      <c r="DH345" s="106"/>
      <c r="DI345" s="107"/>
      <c r="DJ345" s="104"/>
      <c r="DK345" s="105"/>
      <c r="DL345" s="106"/>
      <c r="DM345" s="107"/>
      <c r="DN345" s="104"/>
      <c r="DO345" s="105"/>
      <c r="DP345" s="106"/>
      <c r="DQ345" s="107"/>
      <c r="DR345" s="104"/>
      <c r="DS345" s="105"/>
      <c r="DT345" s="106"/>
      <c r="DU345" s="107"/>
      <c r="DV345" s="104"/>
      <c r="DW345" s="105"/>
      <c r="DX345" s="106"/>
      <c r="DY345" s="107"/>
      <c r="DZ345" s="104"/>
      <c r="EA345" s="105"/>
      <c r="EB345" s="106"/>
      <c r="EC345" s="107"/>
      <c r="ED345" s="104"/>
      <c r="EE345" s="105"/>
      <c r="EF345" s="106"/>
    </row>
    <row r="346" spans="1:136" ht="7.5" customHeight="1" x14ac:dyDescent="1.2">
      <c r="B346" s="108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  <c r="AA346" s="107"/>
      <c r="AB346" s="107"/>
      <c r="AC346" s="107"/>
      <c r="AD346" s="107"/>
      <c r="AE346" s="107"/>
      <c r="AF346" s="107"/>
      <c r="AG346" s="107"/>
      <c r="AH346" s="107"/>
      <c r="AI346" s="107"/>
      <c r="AJ346" s="107"/>
      <c r="AK346" s="107"/>
      <c r="AL346" s="107"/>
      <c r="AM346" s="107"/>
      <c r="AN346" s="107"/>
      <c r="AO346" s="107"/>
      <c r="AP346" s="107"/>
      <c r="AQ346" s="107"/>
      <c r="AR346" s="107"/>
      <c r="AS346" s="107"/>
      <c r="AT346" s="107"/>
      <c r="AU346" s="107"/>
      <c r="AV346" s="107"/>
      <c r="AW346" s="107"/>
      <c r="AX346" s="107"/>
      <c r="AY346" s="107"/>
      <c r="AZ346" s="107"/>
      <c r="BA346" s="107"/>
      <c r="BB346" s="107"/>
      <c r="BC346" s="107"/>
      <c r="BD346" s="107"/>
      <c r="BE346" s="107"/>
      <c r="BF346" s="107"/>
      <c r="BG346" s="107"/>
      <c r="BH346" s="107"/>
      <c r="BI346" s="107"/>
      <c r="BJ346" s="107"/>
      <c r="BK346" s="107"/>
      <c r="BL346" s="107"/>
      <c r="BM346" s="107"/>
      <c r="BN346" s="107"/>
      <c r="BO346" s="107"/>
      <c r="BP346" s="107"/>
      <c r="BQ346" s="107"/>
      <c r="BR346" s="107"/>
      <c r="BS346" s="107"/>
      <c r="BT346" s="107"/>
      <c r="BU346" s="107"/>
      <c r="BV346" s="107"/>
      <c r="BW346" s="107"/>
      <c r="BX346" s="107"/>
      <c r="BY346" s="107"/>
      <c r="BZ346" s="107"/>
      <c r="CA346" s="107"/>
      <c r="CB346" s="107"/>
      <c r="CC346" s="107"/>
      <c r="CD346" s="107"/>
      <c r="CE346" s="107"/>
      <c r="CF346" s="107"/>
      <c r="CG346" s="107"/>
      <c r="CH346" s="107"/>
      <c r="CI346" s="107"/>
      <c r="CJ346" s="107"/>
      <c r="CK346" s="107"/>
      <c r="CL346" s="107"/>
      <c r="CM346" s="107"/>
      <c r="CN346" s="107"/>
      <c r="CO346" s="107"/>
      <c r="CP346" s="107"/>
      <c r="CQ346" s="107"/>
      <c r="CR346" s="107"/>
      <c r="CS346" s="107"/>
      <c r="CT346" s="107"/>
      <c r="CU346" s="107"/>
      <c r="CV346" s="107"/>
      <c r="CW346" s="107"/>
      <c r="CX346" s="107"/>
      <c r="CY346" s="107"/>
      <c r="CZ346" s="107"/>
      <c r="DA346" s="107"/>
      <c r="DB346" s="107"/>
      <c r="DC346" s="107"/>
      <c r="DD346" s="107"/>
      <c r="DE346" s="107"/>
      <c r="DF346" s="107"/>
      <c r="DG346" s="107"/>
      <c r="DH346" s="107"/>
      <c r="DI346" s="107"/>
      <c r="DJ346" s="107"/>
      <c r="DK346" s="107"/>
      <c r="DL346" s="107"/>
      <c r="DM346" s="107"/>
      <c r="DN346" s="107"/>
      <c r="DO346" s="107"/>
      <c r="DP346" s="107"/>
      <c r="DQ346" s="107"/>
      <c r="DR346" s="107"/>
      <c r="DS346" s="107"/>
      <c r="DT346" s="107"/>
      <c r="DU346" s="107"/>
      <c r="DV346" s="107"/>
      <c r="DW346" s="107"/>
      <c r="DX346" s="107"/>
      <c r="DY346" s="107"/>
      <c r="DZ346" s="107"/>
      <c r="EA346" s="107"/>
      <c r="EB346" s="107"/>
      <c r="EC346" s="107"/>
      <c r="ED346" s="107"/>
      <c r="EE346" s="107"/>
      <c r="EF346" s="109"/>
    </row>
    <row r="347" spans="1:136" ht="42" customHeight="1" x14ac:dyDescent="1.2">
      <c r="A347" s="95"/>
      <c r="B347" s="102"/>
      <c r="C347" s="110"/>
      <c r="D347" s="104"/>
      <c r="E347" s="105"/>
      <c r="F347" s="106"/>
      <c r="G347" s="110"/>
      <c r="H347" s="104"/>
      <c r="I347" s="105"/>
      <c r="J347" s="106"/>
      <c r="K347" s="110"/>
      <c r="L347" s="104"/>
      <c r="M347" s="105"/>
      <c r="N347" s="106"/>
      <c r="O347" s="110"/>
      <c r="P347" s="104"/>
      <c r="Q347" s="105"/>
      <c r="R347" s="106"/>
      <c r="S347" s="110"/>
      <c r="T347" s="104"/>
      <c r="U347" s="105"/>
      <c r="V347" s="106"/>
      <c r="W347" s="110"/>
      <c r="X347" s="104"/>
      <c r="Y347" s="105"/>
      <c r="Z347" s="106"/>
      <c r="AA347" s="107"/>
      <c r="AB347" s="104"/>
      <c r="AC347" s="105"/>
      <c r="AD347" s="106"/>
      <c r="AE347" s="107"/>
      <c r="AF347" s="104"/>
      <c r="AG347" s="105"/>
      <c r="AH347" s="106"/>
      <c r="AI347" s="107"/>
      <c r="AJ347" s="104"/>
      <c r="AK347" s="105"/>
      <c r="AL347" s="106"/>
      <c r="AM347" s="107"/>
      <c r="AN347" s="104"/>
      <c r="AO347" s="105"/>
      <c r="AP347" s="106"/>
      <c r="AQ347" s="107"/>
      <c r="AR347" s="104"/>
      <c r="AS347" s="105"/>
      <c r="AT347" s="106"/>
      <c r="AU347" s="107"/>
      <c r="AV347" s="104"/>
      <c r="AW347" s="105"/>
      <c r="AX347" s="106"/>
      <c r="AY347" s="107"/>
      <c r="AZ347" s="104"/>
      <c r="BA347" s="105"/>
      <c r="BB347" s="106"/>
      <c r="BC347" s="110"/>
      <c r="BD347" s="104"/>
      <c r="BE347" s="105"/>
      <c r="BF347" s="106"/>
      <c r="BG347" s="110"/>
      <c r="BH347" s="104"/>
      <c r="BI347" s="105"/>
      <c r="BJ347" s="106"/>
      <c r="BK347" s="110"/>
      <c r="BL347" s="104"/>
      <c r="BM347" s="105"/>
      <c r="BN347" s="106"/>
      <c r="BO347" s="110"/>
      <c r="BP347" s="104"/>
      <c r="BQ347" s="105"/>
      <c r="BR347" s="106"/>
      <c r="BS347" s="110"/>
      <c r="BT347" s="104"/>
      <c r="BU347" s="105"/>
      <c r="BV347" s="106"/>
      <c r="BW347" s="107"/>
      <c r="BX347" s="104"/>
      <c r="BY347" s="105"/>
      <c r="BZ347" s="106"/>
      <c r="CA347" s="107"/>
      <c r="CB347" s="104"/>
      <c r="CC347" s="105"/>
      <c r="CD347" s="106"/>
      <c r="CE347" s="107"/>
      <c r="CF347" s="104"/>
      <c r="CG347" s="105"/>
      <c r="CH347" s="106"/>
      <c r="CI347" s="107"/>
      <c r="CJ347" s="104"/>
      <c r="CK347" s="105"/>
      <c r="CL347" s="106"/>
      <c r="CM347" s="107"/>
      <c r="CN347" s="104"/>
      <c r="CO347" s="105"/>
      <c r="CP347" s="106"/>
      <c r="CQ347" s="107"/>
      <c r="CR347" s="104"/>
      <c r="CS347" s="105"/>
      <c r="CT347" s="106"/>
      <c r="CU347" s="107"/>
      <c r="CV347" s="104"/>
      <c r="CW347" s="105"/>
      <c r="CX347" s="106"/>
      <c r="CY347" s="107"/>
      <c r="CZ347" s="104"/>
      <c r="DA347" s="105"/>
      <c r="DB347" s="106"/>
      <c r="DC347" s="107"/>
      <c r="DD347" s="104"/>
      <c r="DE347" s="105"/>
      <c r="DF347" s="106"/>
      <c r="DG347" s="107"/>
      <c r="DH347" s="104"/>
      <c r="DI347" s="105"/>
      <c r="DJ347" s="106"/>
      <c r="DK347" s="107"/>
      <c r="DL347" s="104"/>
      <c r="DM347" s="105"/>
      <c r="DN347" s="106"/>
      <c r="DO347" s="107"/>
      <c r="DP347" s="104"/>
      <c r="DQ347" s="105"/>
      <c r="DR347" s="106"/>
      <c r="DS347" s="107"/>
      <c r="DT347" s="104"/>
      <c r="DU347" s="105"/>
      <c r="DV347" s="106"/>
      <c r="DW347" s="107"/>
      <c r="DX347" s="104"/>
      <c r="DY347" s="105"/>
      <c r="DZ347" s="106"/>
      <c r="EA347" s="107"/>
      <c r="EB347" s="104"/>
      <c r="EC347" s="105"/>
      <c r="ED347" s="106"/>
      <c r="EE347" s="110"/>
      <c r="EF347" s="102"/>
    </row>
    <row r="348" spans="1:136" ht="7.5" customHeight="1" x14ac:dyDescent="1.2">
      <c r="B348" s="108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  <c r="AA348" s="107"/>
      <c r="AB348" s="107"/>
      <c r="AC348" s="107"/>
      <c r="AD348" s="107"/>
      <c r="AE348" s="107"/>
      <c r="AF348" s="107"/>
      <c r="AG348" s="107"/>
      <c r="AH348" s="107"/>
      <c r="AI348" s="107"/>
      <c r="AJ348" s="107"/>
      <c r="AK348" s="107"/>
      <c r="AL348" s="107"/>
      <c r="AM348" s="107"/>
      <c r="AN348" s="107"/>
      <c r="AO348" s="107"/>
      <c r="AP348" s="107"/>
      <c r="AQ348" s="107"/>
      <c r="AR348" s="107"/>
      <c r="AS348" s="107"/>
      <c r="AT348" s="107"/>
      <c r="AU348" s="107"/>
      <c r="AV348" s="107"/>
      <c r="AW348" s="107"/>
      <c r="AX348" s="107"/>
      <c r="AY348" s="107"/>
      <c r="AZ348" s="107"/>
      <c r="BA348" s="107"/>
      <c r="BB348" s="107"/>
      <c r="BC348" s="107"/>
      <c r="BD348" s="107"/>
      <c r="BE348" s="107"/>
      <c r="BF348" s="107"/>
      <c r="BG348" s="107"/>
      <c r="BH348" s="107"/>
      <c r="BI348" s="107"/>
      <c r="BJ348" s="107"/>
      <c r="BK348" s="107"/>
      <c r="BL348" s="107"/>
      <c r="BM348" s="107"/>
      <c r="BN348" s="107"/>
      <c r="BO348" s="107"/>
      <c r="BP348" s="107"/>
      <c r="BQ348" s="107"/>
      <c r="BR348" s="107"/>
      <c r="BS348" s="107"/>
      <c r="BT348" s="107"/>
      <c r="BU348" s="107"/>
      <c r="BV348" s="107"/>
      <c r="BW348" s="107"/>
      <c r="BX348" s="107"/>
      <c r="BY348" s="107"/>
      <c r="BZ348" s="107"/>
      <c r="CA348" s="107"/>
      <c r="CB348" s="107"/>
      <c r="CC348" s="107"/>
      <c r="CD348" s="107"/>
      <c r="CE348" s="107"/>
      <c r="CF348" s="107"/>
      <c r="CG348" s="107"/>
      <c r="CH348" s="107"/>
      <c r="CI348" s="107"/>
      <c r="CJ348" s="107"/>
      <c r="CK348" s="107"/>
      <c r="CL348" s="107"/>
      <c r="CM348" s="107"/>
      <c r="CN348" s="107"/>
      <c r="CO348" s="107"/>
      <c r="CP348" s="107"/>
      <c r="CQ348" s="107"/>
      <c r="CR348" s="107"/>
      <c r="CS348" s="107"/>
      <c r="CT348" s="107"/>
      <c r="CU348" s="107"/>
      <c r="CV348" s="107"/>
      <c r="CW348" s="107"/>
      <c r="CX348" s="107"/>
      <c r="CY348" s="107"/>
      <c r="CZ348" s="107"/>
      <c r="DA348" s="107"/>
      <c r="DB348" s="107"/>
      <c r="DC348" s="107"/>
      <c r="DD348" s="107"/>
      <c r="DE348" s="107"/>
      <c r="DF348" s="107"/>
      <c r="DG348" s="107"/>
      <c r="DH348" s="107"/>
      <c r="DI348" s="107"/>
      <c r="DJ348" s="107"/>
      <c r="DK348" s="107"/>
      <c r="DL348" s="107"/>
      <c r="DM348" s="107"/>
      <c r="DN348" s="107"/>
      <c r="DO348" s="107"/>
      <c r="DP348" s="107"/>
      <c r="DQ348" s="107"/>
      <c r="DR348" s="107"/>
      <c r="DS348" s="107"/>
      <c r="DT348" s="107"/>
      <c r="DU348" s="107"/>
      <c r="DV348" s="107"/>
      <c r="DW348" s="107"/>
      <c r="DX348" s="107"/>
      <c r="DY348" s="107"/>
      <c r="DZ348" s="107"/>
      <c r="EA348" s="107"/>
      <c r="EB348" s="107"/>
      <c r="EC348" s="107"/>
      <c r="ED348" s="105"/>
      <c r="EE348" s="107"/>
      <c r="EF348" s="109"/>
    </row>
    <row r="349" spans="1:136" ht="42" customHeight="1" x14ac:dyDescent="1.2">
      <c r="A349" s="95"/>
      <c r="B349" s="104"/>
      <c r="C349" s="105"/>
      <c r="D349" s="106"/>
      <c r="E349" s="107"/>
      <c r="F349" s="104"/>
      <c r="G349" s="105"/>
      <c r="H349" s="106"/>
      <c r="I349" s="107"/>
      <c r="J349" s="104"/>
      <c r="K349" s="105"/>
      <c r="L349" s="106"/>
      <c r="M349" s="107"/>
      <c r="N349" s="104"/>
      <c r="O349" s="105"/>
      <c r="P349" s="106"/>
      <c r="Q349" s="107"/>
      <c r="R349" s="104"/>
      <c r="S349" s="105"/>
      <c r="T349" s="106"/>
      <c r="U349" s="107"/>
      <c r="V349" s="104"/>
      <c r="W349" s="105"/>
      <c r="X349" s="106"/>
      <c r="Y349" s="107"/>
      <c r="Z349" s="104"/>
      <c r="AA349" s="105"/>
      <c r="AB349" s="106"/>
      <c r="AC349" s="107"/>
      <c r="AD349" s="104"/>
      <c r="AE349" s="105"/>
      <c r="AF349" s="106"/>
      <c r="AG349" s="107"/>
      <c r="AH349" s="104"/>
      <c r="AI349" s="105"/>
      <c r="AJ349" s="106"/>
      <c r="AK349" s="107"/>
      <c r="AL349" s="104"/>
      <c r="AM349" s="105"/>
      <c r="AN349" s="106"/>
      <c r="AO349" s="107"/>
      <c r="AP349" s="104"/>
      <c r="AQ349" s="105"/>
      <c r="AR349" s="106"/>
      <c r="AS349" s="107"/>
      <c r="AT349" s="104"/>
      <c r="AU349" s="105"/>
      <c r="AV349" s="106"/>
      <c r="AW349" s="107"/>
      <c r="AX349" s="104"/>
      <c r="AY349" s="105"/>
      <c r="AZ349" s="106"/>
      <c r="BA349" s="107"/>
      <c r="BB349" s="104"/>
      <c r="BC349" s="105"/>
      <c r="BD349" s="106"/>
      <c r="BE349" s="107"/>
      <c r="BF349" s="104"/>
      <c r="BG349" s="105"/>
      <c r="BH349" s="106"/>
      <c r="BI349" s="107"/>
      <c r="BJ349" s="104"/>
      <c r="BK349" s="105"/>
      <c r="BL349" s="106"/>
      <c r="BM349" s="107"/>
      <c r="BN349" s="104"/>
      <c r="BO349" s="105"/>
      <c r="BP349" s="106"/>
      <c r="BQ349" s="107"/>
      <c r="BR349" s="104"/>
      <c r="BS349" s="105"/>
      <c r="BT349" s="106"/>
      <c r="BU349" s="107"/>
      <c r="BV349" s="104"/>
      <c r="BW349" s="105"/>
      <c r="BX349" s="106"/>
      <c r="BY349" s="107"/>
      <c r="BZ349" s="104"/>
      <c r="CA349" s="105"/>
      <c r="CB349" s="106"/>
      <c r="CC349" s="107"/>
      <c r="CD349" s="104"/>
      <c r="CE349" s="105"/>
      <c r="CF349" s="106"/>
      <c r="CG349" s="107"/>
      <c r="CH349" s="104"/>
      <c r="CI349" s="105"/>
      <c r="CJ349" s="106"/>
      <c r="CK349" s="107"/>
      <c r="CL349" s="104"/>
      <c r="CM349" s="105"/>
      <c r="CN349" s="106"/>
      <c r="CO349" s="107"/>
      <c r="CP349" s="104"/>
      <c r="CQ349" s="105"/>
      <c r="CR349" s="106"/>
      <c r="CS349" s="107"/>
      <c r="CT349" s="104"/>
      <c r="CU349" s="105"/>
      <c r="CV349" s="106"/>
      <c r="CW349" s="107"/>
      <c r="CX349" s="104"/>
      <c r="CY349" s="105"/>
      <c r="CZ349" s="106"/>
      <c r="DA349" s="107"/>
      <c r="DB349" s="104"/>
      <c r="DC349" s="105"/>
      <c r="DD349" s="106"/>
      <c r="DE349" s="107"/>
      <c r="DF349" s="104"/>
      <c r="DG349" s="105"/>
      <c r="DH349" s="106"/>
      <c r="DI349" s="107"/>
      <c r="DJ349" s="104"/>
      <c r="DK349" s="105"/>
      <c r="DL349" s="106"/>
      <c r="DM349" s="107"/>
      <c r="DN349" s="104"/>
      <c r="DO349" s="105"/>
      <c r="DP349" s="106"/>
      <c r="DQ349" s="107"/>
      <c r="DR349" s="104"/>
      <c r="DS349" s="105"/>
      <c r="DT349" s="106"/>
      <c r="DU349" s="107"/>
      <c r="DV349" s="104"/>
      <c r="DW349" s="105"/>
      <c r="DX349" s="106"/>
      <c r="DY349" s="107"/>
      <c r="DZ349" s="104"/>
      <c r="EA349" s="105"/>
      <c r="EB349" s="106"/>
      <c r="EC349" s="107"/>
      <c r="ED349" s="104"/>
      <c r="EE349" s="105"/>
      <c r="EF349" s="106"/>
    </row>
    <row r="350" spans="1:136" ht="7.5" customHeight="1" x14ac:dyDescent="1.2">
      <c r="B350" s="108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  <c r="AA350" s="107"/>
      <c r="AB350" s="107"/>
      <c r="AC350" s="107"/>
      <c r="AD350" s="107"/>
      <c r="AE350" s="107"/>
      <c r="AF350" s="107"/>
      <c r="AG350" s="107"/>
      <c r="AH350" s="107"/>
      <c r="AI350" s="107"/>
      <c r="AJ350" s="107"/>
      <c r="AK350" s="107"/>
      <c r="AL350" s="107"/>
      <c r="AM350" s="107"/>
      <c r="AN350" s="107"/>
      <c r="AO350" s="107"/>
      <c r="AP350" s="107"/>
      <c r="AQ350" s="107"/>
      <c r="AR350" s="107"/>
      <c r="AS350" s="107"/>
      <c r="AT350" s="107"/>
      <c r="AU350" s="107"/>
      <c r="AV350" s="107"/>
      <c r="AW350" s="107"/>
      <c r="AX350" s="107"/>
      <c r="AY350" s="107"/>
      <c r="AZ350" s="107"/>
      <c r="BA350" s="107"/>
      <c r="BB350" s="107"/>
      <c r="BC350" s="107"/>
      <c r="BD350" s="107"/>
      <c r="BE350" s="107"/>
      <c r="BF350" s="107"/>
      <c r="BG350" s="107"/>
      <c r="BH350" s="107"/>
      <c r="BI350" s="107"/>
      <c r="BJ350" s="107"/>
      <c r="BK350" s="107"/>
      <c r="BL350" s="107"/>
      <c r="BM350" s="107"/>
      <c r="BN350" s="107"/>
      <c r="BO350" s="107"/>
      <c r="BP350" s="107"/>
      <c r="BQ350" s="107"/>
      <c r="BR350" s="107"/>
      <c r="BS350" s="107"/>
      <c r="BT350" s="107"/>
      <c r="BU350" s="107"/>
      <c r="BV350" s="107"/>
      <c r="BW350" s="107"/>
      <c r="BX350" s="107"/>
      <c r="BY350" s="107"/>
      <c r="BZ350" s="107"/>
      <c r="CA350" s="107"/>
      <c r="CB350" s="107"/>
      <c r="CC350" s="107"/>
      <c r="CD350" s="107"/>
      <c r="CE350" s="107"/>
      <c r="CF350" s="107"/>
      <c r="CG350" s="107"/>
      <c r="CH350" s="107"/>
      <c r="CI350" s="107"/>
      <c r="CJ350" s="107"/>
      <c r="CK350" s="107"/>
      <c r="CL350" s="107"/>
      <c r="CM350" s="107"/>
      <c r="CN350" s="107"/>
      <c r="CO350" s="107"/>
      <c r="CP350" s="107"/>
      <c r="CQ350" s="107"/>
      <c r="CR350" s="107"/>
      <c r="CS350" s="107"/>
      <c r="CT350" s="107"/>
      <c r="CU350" s="107"/>
      <c r="CV350" s="107"/>
      <c r="CW350" s="107"/>
      <c r="CX350" s="107"/>
      <c r="CY350" s="107"/>
      <c r="CZ350" s="107"/>
      <c r="DA350" s="107"/>
      <c r="DB350" s="107"/>
      <c r="DC350" s="107"/>
      <c r="DD350" s="107"/>
      <c r="DE350" s="107"/>
      <c r="DF350" s="107"/>
      <c r="DG350" s="107"/>
      <c r="DH350" s="107"/>
      <c r="DI350" s="107"/>
      <c r="DJ350" s="107"/>
      <c r="DK350" s="107"/>
      <c r="DL350" s="107"/>
      <c r="DM350" s="107"/>
      <c r="DN350" s="107"/>
      <c r="DO350" s="107"/>
      <c r="DP350" s="107"/>
      <c r="DQ350" s="107"/>
      <c r="DR350" s="107"/>
      <c r="DS350" s="107"/>
      <c r="DT350" s="107"/>
      <c r="DU350" s="107"/>
      <c r="DV350" s="107"/>
      <c r="DW350" s="107"/>
      <c r="DX350" s="107"/>
      <c r="DY350" s="107"/>
      <c r="DZ350" s="107"/>
      <c r="EA350" s="107"/>
      <c r="EB350" s="107"/>
      <c r="EC350" s="107"/>
      <c r="ED350" s="107"/>
      <c r="EE350" s="107"/>
      <c r="EF350" s="109"/>
    </row>
    <row r="351" spans="1:136" ht="42" customHeight="1" x14ac:dyDescent="1.2">
      <c r="A351" s="95"/>
      <c r="B351" s="102"/>
      <c r="C351" s="110"/>
      <c r="D351" s="104"/>
      <c r="E351" s="105"/>
      <c r="F351" s="106"/>
      <c r="G351" s="110"/>
      <c r="H351" s="104"/>
      <c r="I351" s="105"/>
      <c r="J351" s="106"/>
      <c r="K351" s="110"/>
      <c r="L351" s="104"/>
      <c r="M351" s="105"/>
      <c r="N351" s="106"/>
      <c r="O351" s="110"/>
      <c r="P351" s="104"/>
      <c r="Q351" s="105"/>
      <c r="R351" s="106"/>
      <c r="S351" s="110"/>
      <c r="T351" s="104"/>
      <c r="U351" s="105"/>
      <c r="V351" s="106"/>
      <c r="W351" s="110"/>
      <c r="X351" s="104"/>
      <c r="Y351" s="105"/>
      <c r="Z351" s="106"/>
      <c r="AA351" s="107"/>
      <c r="AB351" s="104"/>
      <c r="AC351" s="105"/>
      <c r="AD351" s="106"/>
      <c r="AE351" s="107"/>
      <c r="AF351" s="104"/>
      <c r="AG351" s="105"/>
      <c r="AH351" s="106"/>
      <c r="AI351" s="107"/>
      <c r="AJ351" s="104"/>
      <c r="AK351" s="105"/>
      <c r="AL351" s="106"/>
      <c r="AM351" s="107"/>
      <c r="AN351" s="104"/>
      <c r="AO351" s="105"/>
      <c r="AP351" s="106"/>
      <c r="AQ351" s="107"/>
      <c r="AR351" s="104"/>
      <c r="AS351" s="105"/>
      <c r="AT351" s="106"/>
      <c r="AU351" s="107"/>
      <c r="AV351" s="104"/>
      <c r="AW351" s="105"/>
      <c r="AX351" s="106"/>
      <c r="AY351" s="107"/>
      <c r="AZ351" s="104"/>
      <c r="BA351" s="105"/>
      <c r="BB351" s="106"/>
      <c r="BC351" s="110"/>
      <c r="BD351" s="104"/>
      <c r="BE351" s="105"/>
      <c r="BF351" s="106"/>
      <c r="BG351" s="110"/>
      <c r="BH351" s="104"/>
      <c r="BI351" s="105"/>
      <c r="BJ351" s="106"/>
      <c r="BK351" s="110"/>
      <c r="BL351" s="104"/>
      <c r="BM351" s="105"/>
      <c r="BN351" s="106"/>
      <c r="BO351" s="110"/>
      <c r="BP351" s="104"/>
      <c r="BQ351" s="105"/>
      <c r="BR351" s="106"/>
      <c r="BS351" s="110"/>
      <c r="BT351" s="104"/>
      <c r="BU351" s="105"/>
      <c r="BV351" s="106"/>
      <c r="BW351" s="107"/>
      <c r="BX351" s="104"/>
      <c r="BY351" s="105"/>
      <c r="BZ351" s="106"/>
      <c r="CA351" s="107"/>
      <c r="CB351" s="104"/>
      <c r="CC351" s="105"/>
      <c r="CD351" s="106"/>
      <c r="CE351" s="107"/>
      <c r="CF351" s="104"/>
      <c r="CG351" s="105"/>
      <c r="CH351" s="106"/>
      <c r="CI351" s="107"/>
      <c r="CJ351" s="104"/>
      <c r="CK351" s="105"/>
      <c r="CL351" s="106"/>
      <c r="CM351" s="107"/>
      <c r="CN351" s="104"/>
      <c r="CO351" s="105"/>
      <c r="CP351" s="106"/>
      <c r="CQ351" s="107"/>
      <c r="CR351" s="104"/>
      <c r="CS351" s="105"/>
      <c r="CT351" s="106"/>
      <c r="CU351" s="107"/>
      <c r="CV351" s="104"/>
      <c r="CW351" s="105"/>
      <c r="CX351" s="106"/>
      <c r="CY351" s="107"/>
      <c r="CZ351" s="104"/>
      <c r="DA351" s="105"/>
      <c r="DB351" s="106"/>
      <c r="DC351" s="107"/>
      <c r="DD351" s="104"/>
      <c r="DE351" s="105"/>
      <c r="DF351" s="106"/>
      <c r="DG351" s="107"/>
      <c r="DH351" s="104"/>
      <c r="DI351" s="105"/>
      <c r="DJ351" s="106"/>
      <c r="DK351" s="107"/>
      <c r="DL351" s="104"/>
      <c r="DM351" s="105"/>
      <c r="DN351" s="106"/>
      <c r="DO351" s="107"/>
      <c r="DP351" s="104"/>
      <c r="DQ351" s="105"/>
      <c r="DR351" s="106"/>
      <c r="DS351" s="107"/>
      <c r="DT351" s="104"/>
      <c r="DU351" s="105"/>
      <c r="DV351" s="106"/>
      <c r="DW351" s="107"/>
      <c r="DX351" s="104"/>
      <c r="DY351" s="105"/>
      <c r="DZ351" s="106"/>
      <c r="EA351" s="107"/>
      <c r="EB351" s="104"/>
      <c r="EC351" s="105"/>
      <c r="ED351" s="106"/>
      <c r="EE351" s="110"/>
      <c r="EF351" s="102"/>
    </row>
    <row r="352" spans="1:136" ht="7.5" customHeight="1" x14ac:dyDescent="1.2">
      <c r="B352" s="108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  <c r="AA352" s="107"/>
      <c r="AB352" s="107"/>
      <c r="AC352" s="107"/>
      <c r="AD352" s="107"/>
      <c r="AE352" s="107"/>
      <c r="AF352" s="107"/>
      <c r="AG352" s="107"/>
      <c r="AH352" s="107"/>
      <c r="AI352" s="107"/>
      <c r="AJ352" s="107"/>
      <c r="AK352" s="107"/>
      <c r="AL352" s="107"/>
      <c r="AM352" s="107"/>
      <c r="AN352" s="107"/>
      <c r="AO352" s="107"/>
      <c r="AP352" s="107"/>
      <c r="AQ352" s="107"/>
      <c r="AR352" s="107"/>
      <c r="AS352" s="107"/>
      <c r="AT352" s="107"/>
      <c r="AU352" s="107"/>
      <c r="AV352" s="107"/>
      <c r="AW352" s="107"/>
      <c r="AX352" s="107"/>
      <c r="AY352" s="107"/>
      <c r="AZ352" s="107"/>
      <c r="BA352" s="107"/>
      <c r="BB352" s="107"/>
      <c r="BC352" s="107"/>
      <c r="BD352" s="107"/>
      <c r="BE352" s="107"/>
      <c r="BF352" s="107"/>
      <c r="BG352" s="107"/>
      <c r="BH352" s="107"/>
      <c r="BI352" s="107"/>
      <c r="BJ352" s="107"/>
      <c r="BK352" s="107"/>
      <c r="BL352" s="107"/>
      <c r="BM352" s="107"/>
      <c r="BN352" s="107"/>
      <c r="BO352" s="107"/>
      <c r="BP352" s="107"/>
      <c r="BQ352" s="107"/>
      <c r="BR352" s="107"/>
      <c r="BS352" s="107"/>
      <c r="BT352" s="107"/>
      <c r="BU352" s="107"/>
      <c r="BV352" s="107"/>
      <c r="BW352" s="107"/>
      <c r="BX352" s="107"/>
      <c r="BY352" s="107"/>
      <c r="BZ352" s="107"/>
      <c r="CA352" s="107"/>
      <c r="CB352" s="107"/>
      <c r="CC352" s="107"/>
      <c r="CD352" s="107"/>
      <c r="CE352" s="107"/>
      <c r="CF352" s="107"/>
      <c r="CG352" s="107"/>
      <c r="CH352" s="107"/>
      <c r="CI352" s="107"/>
      <c r="CJ352" s="107"/>
      <c r="CK352" s="107"/>
      <c r="CL352" s="107"/>
      <c r="CM352" s="107"/>
      <c r="CN352" s="107"/>
      <c r="CO352" s="107"/>
      <c r="CP352" s="107"/>
      <c r="CQ352" s="107"/>
      <c r="CR352" s="107"/>
      <c r="CS352" s="107"/>
      <c r="CT352" s="107"/>
      <c r="CU352" s="107"/>
      <c r="CV352" s="107"/>
      <c r="CW352" s="107"/>
      <c r="CX352" s="107"/>
      <c r="CY352" s="107"/>
      <c r="CZ352" s="107"/>
      <c r="DA352" s="107"/>
      <c r="DB352" s="107"/>
      <c r="DC352" s="107"/>
      <c r="DD352" s="107"/>
      <c r="DE352" s="107"/>
      <c r="DF352" s="107"/>
      <c r="DG352" s="107"/>
      <c r="DH352" s="107"/>
      <c r="DI352" s="107"/>
      <c r="DJ352" s="107"/>
      <c r="DK352" s="107"/>
      <c r="DL352" s="107"/>
      <c r="DM352" s="107"/>
      <c r="DN352" s="107"/>
      <c r="DO352" s="107"/>
      <c r="DP352" s="107"/>
      <c r="DQ352" s="107"/>
      <c r="DR352" s="107"/>
      <c r="DS352" s="107"/>
      <c r="DT352" s="107"/>
      <c r="DU352" s="107"/>
      <c r="DV352" s="107"/>
      <c r="DW352" s="107"/>
      <c r="DX352" s="107"/>
      <c r="DY352" s="107"/>
      <c r="DZ352" s="107"/>
      <c r="EA352" s="107"/>
      <c r="EB352" s="107"/>
      <c r="EC352" s="107"/>
      <c r="ED352" s="105"/>
      <c r="EE352" s="107"/>
      <c r="EF352" s="109"/>
    </row>
    <row r="353" spans="1:136" ht="42" customHeight="1" x14ac:dyDescent="1.2">
      <c r="A353" s="95"/>
      <c r="B353" s="104"/>
      <c r="C353" s="105"/>
      <c r="D353" s="106"/>
      <c r="E353" s="107"/>
      <c r="F353" s="104"/>
      <c r="G353" s="105"/>
      <c r="H353" s="106"/>
      <c r="I353" s="107"/>
      <c r="J353" s="104"/>
      <c r="K353" s="105"/>
      <c r="L353" s="106"/>
      <c r="M353" s="107"/>
      <c r="N353" s="104"/>
      <c r="O353" s="105"/>
      <c r="P353" s="106"/>
      <c r="Q353" s="107"/>
      <c r="R353" s="104"/>
      <c r="S353" s="105"/>
      <c r="T353" s="106"/>
      <c r="U353" s="107"/>
      <c r="V353" s="104"/>
      <c r="W353" s="105"/>
      <c r="X353" s="106"/>
      <c r="Y353" s="107"/>
      <c r="Z353" s="104"/>
      <c r="AA353" s="105"/>
      <c r="AB353" s="106"/>
      <c r="AC353" s="107"/>
      <c r="AD353" s="104"/>
      <c r="AE353" s="105"/>
      <c r="AF353" s="106"/>
      <c r="AG353" s="107"/>
      <c r="AH353" s="104"/>
      <c r="AI353" s="105"/>
      <c r="AJ353" s="106"/>
      <c r="AK353" s="107"/>
      <c r="AL353" s="104"/>
      <c r="AM353" s="105"/>
      <c r="AN353" s="106"/>
      <c r="AO353" s="107"/>
      <c r="AP353" s="104"/>
      <c r="AQ353" s="105"/>
      <c r="AR353" s="106"/>
      <c r="AS353" s="107"/>
      <c r="AT353" s="104"/>
      <c r="AU353" s="105"/>
      <c r="AV353" s="106"/>
      <c r="AW353" s="107"/>
      <c r="AX353" s="104"/>
      <c r="AY353" s="105"/>
      <c r="AZ353" s="106"/>
      <c r="BA353" s="107"/>
      <c r="BB353" s="104"/>
      <c r="BC353" s="105"/>
      <c r="BD353" s="106"/>
      <c r="BE353" s="107"/>
      <c r="BF353" s="104"/>
      <c r="BG353" s="105"/>
      <c r="BH353" s="106"/>
      <c r="BI353" s="107"/>
      <c r="BJ353" s="104"/>
      <c r="BK353" s="105"/>
      <c r="BL353" s="106"/>
      <c r="BM353" s="107"/>
      <c r="BN353" s="104"/>
      <c r="BO353" s="105"/>
      <c r="BP353" s="106"/>
      <c r="BQ353" s="107"/>
      <c r="BR353" s="104"/>
      <c r="BS353" s="105"/>
      <c r="BT353" s="106"/>
      <c r="BU353" s="107"/>
      <c r="BV353" s="104"/>
      <c r="BW353" s="105"/>
      <c r="BX353" s="106"/>
      <c r="BY353" s="107"/>
      <c r="BZ353" s="104"/>
      <c r="CA353" s="105"/>
      <c r="CB353" s="106"/>
      <c r="CC353" s="107"/>
      <c r="CD353" s="104"/>
      <c r="CE353" s="105"/>
      <c r="CF353" s="106"/>
      <c r="CG353" s="107"/>
      <c r="CH353" s="104"/>
      <c r="CI353" s="105"/>
      <c r="CJ353" s="106"/>
      <c r="CK353" s="107"/>
      <c r="CL353" s="104"/>
      <c r="CM353" s="105"/>
      <c r="CN353" s="106"/>
      <c r="CO353" s="107"/>
      <c r="CP353" s="104"/>
      <c r="CQ353" s="105"/>
      <c r="CR353" s="106"/>
      <c r="CS353" s="107"/>
      <c r="CT353" s="104"/>
      <c r="CU353" s="105"/>
      <c r="CV353" s="106"/>
      <c r="CW353" s="107"/>
      <c r="CX353" s="104"/>
      <c r="CY353" s="105"/>
      <c r="CZ353" s="106"/>
      <c r="DA353" s="107"/>
      <c r="DB353" s="104"/>
      <c r="DC353" s="105"/>
      <c r="DD353" s="106"/>
      <c r="DE353" s="107"/>
      <c r="DF353" s="104"/>
      <c r="DG353" s="105"/>
      <c r="DH353" s="106"/>
      <c r="DI353" s="107"/>
      <c r="DJ353" s="104"/>
      <c r="DK353" s="105"/>
      <c r="DL353" s="106"/>
      <c r="DM353" s="107"/>
      <c r="DN353" s="104"/>
      <c r="DO353" s="105"/>
      <c r="DP353" s="106"/>
      <c r="DQ353" s="107"/>
      <c r="DR353" s="104"/>
      <c r="DS353" s="105"/>
      <c r="DT353" s="106"/>
      <c r="DU353" s="107"/>
      <c r="DV353" s="104"/>
      <c r="DW353" s="105"/>
      <c r="DX353" s="106"/>
      <c r="DY353" s="107"/>
      <c r="DZ353" s="104"/>
      <c r="EA353" s="105"/>
      <c r="EB353" s="106"/>
      <c r="EC353" s="107"/>
      <c r="ED353" s="104"/>
      <c r="EE353" s="105"/>
      <c r="EF353" s="106"/>
    </row>
    <row r="354" spans="1:136" ht="7.5" customHeight="1" x14ac:dyDescent="1.2">
      <c r="B354" s="108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  <c r="AA354" s="107"/>
      <c r="AB354" s="107"/>
      <c r="AC354" s="107"/>
      <c r="AD354" s="107"/>
      <c r="AE354" s="107"/>
      <c r="AF354" s="107"/>
      <c r="AG354" s="107"/>
      <c r="AH354" s="107"/>
      <c r="AI354" s="107"/>
      <c r="AJ354" s="107"/>
      <c r="AK354" s="107"/>
      <c r="AL354" s="107"/>
      <c r="AM354" s="107"/>
      <c r="AN354" s="107"/>
      <c r="AO354" s="107"/>
      <c r="AP354" s="107"/>
      <c r="AQ354" s="107"/>
      <c r="AR354" s="107"/>
      <c r="AS354" s="107"/>
      <c r="AT354" s="107"/>
      <c r="AU354" s="107"/>
      <c r="AV354" s="107"/>
      <c r="AW354" s="107"/>
      <c r="AX354" s="107"/>
      <c r="AY354" s="107"/>
      <c r="AZ354" s="107"/>
      <c r="BA354" s="107"/>
      <c r="BB354" s="107"/>
      <c r="BC354" s="107"/>
      <c r="BD354" s="107"/>
      <c r="BE354" s="107"/>
      <c r="BF354" s="107"/>
      <c r="BG354" s="107"/>
      <c r="BH354" s="107"/>
      <c r="BI354" s="107"/>
      <c r="BJ354" s="107"/>
      <c r="BK354" s="107"/>
      <c r="BL354" s="107"/>
      <c r="BM354" s="107"/>
      <c r="BN354" s="107"/>
      <c r="BO354" s="107"/>
      <c r="BP354" s="107"/>
      <c r="BQ354" s="107"/>
      <c r="BR354" s="107"/>
      <c r="BS354" s="107"/>
      <c r="BT354" s="107"/>
      <c r="BU354" s="107"/>
      <c r="BV354" s="107"/>
      <c r="BW354" s="107"/>
      <c r="BX354" s="107"/>
      <c r="BY354" s="107"/>
      <c r="BZ354" s="107"/>
      <c r="CA354" s="107"/>
      <c r="CB354" s="107"/>
      <c r="CC354" s="107"/>
      <c r="CD354" s="107"/>
      <c r="CE354" s="107"/>
      <c r="CF354" s="107"/>
      <c r="CG354" s="107"/>
      <c r="CH354" s="107"/>
      <c r="CI354" s="107"/>
      <c r="CJ354" s="107"/>
      <c r="CK354" s="107"/>
      <c r="CL354" s="107"/>
      <c r="CM354" s="107"/>
      <c r="CN354" s="107"/>
      <c r="CO354" s="107"/>
      <c r="CP354" s="107"/>
      <c r="CQ354" s="107"/>
      <c r="CR354" s="107"/>
      <c r="CS354" s="107"/>
      <c r="CT354" s="107"/>
      <c r="CU354" s="107"/>
      <c r="CV354" s="107"/>
      <c r="CW354" s="107"/>
      <c r="CX354" s="107"/>
      <c r="CY354" s="107"/>
      <c r="CZ354" s="107"/>
      <c r="DA354" s="107"/>
      <c r="DB354" s="107"/>
      <c r="DC354" s="107"/>
      <c r="DD354" s="107"/>
      <c r="DE354" s="107"/>
      <c r="DF354" s="107"/>
      <c r="DG354" s="107"/>
      <c r="DH354" s="107"/>
      <c r="DI354" s="107"/>
      <c r="DJ354" s="107"/>
      <c r="DK354" s="107"/>
      <c r="DL354" s="107"/>
      <c r="DM354" s="107"/>
      <c r="DN354" s="107"/>
      <c r="DO354" s="107"/>
      <c r="DP354" s="107"/>
      <c r="DQ354" s="107"/>
      <c r="DR354" s="107"/>
      <c r="DS354" s="107"/>
      <c r="DT354" s="107"/>
      <c r="DU354" s="107"/>
      <c r="DV354" s="107"/>
      <c r="DW354" s="107"/>
      <c r="DX354" s="107"/>
      <c r="DY354" s="107"/>
      <c r="DZ354" s="107"/>
      <c r="EA354" s="107"/>
      <c r="EB354" s="107"/>
      <c r="EC354" s="107"/>
      <c r="ED354" s="107"/>
      <c r="EE354" s="107"/>
      <c r="EF354" s="109"/>
    </row>
    <row r="355" spans="1:136" ht="42" customHeight="1" x14ac:dyDescent="1.2">
      <c r="A355" s="95"/>
      <c r="B355" s="102"/>
      <c r="C355" s="110"/>
      <c r="D355" s="104"/>
      <c r="E355" s="105"/>
      <c r="F355" s="106"/>
      <c r="G355" s="110"/>
      <c r="H355" s="104"/>
      <c r="I355" s="105"/>
      <c r="J355" s="106"/>
      <c r="K355" s="110"/>
      <c r="L355" s="104"/>
      <c r="M355" s="105"/>
      <c r="N355" s="106"/>
      <c r="O355" s="110"/>
      <c r="P355" s="104"/>
      <c r="Q355" s="105"/>
      <c r="R355" s="106"/>
      <c r="S355" s="110"/>
      <c r="T355" s="104"/>
      <c r="U355" s="105"/>
      <c r="V355" s="106"/>
      <c r="W355" s="110"/>
      <c r="X355" s="104"/>
      <c r="Y355" s="105"/>
      <c r="Z355" s="106"/>
      <c r="AA355" s="107"/>
      <c r="AB355" s="104"/>
      <c r="AC355" s="105"/>
      <c r="AD355" s="106"/>
      <c r="AE355" s="107"/>
      <c r="AF355" s="104"/>
      <c r="AG355" s="105"/>
      <c r="AH355" s="106"/>
      <c r="AI355" s="107"/>
      <c r="AJ355" s="104"/>
      <c r="AK355" s="105"/>
      <c r="AL355" s="106"/>
      <c r="AM355" s="107"/>
      <c r="AN355" s="104"/>
      <c r="AO355" s="105"/>
      <c r="AP355" s="106"/>
      <c r="AQ355" s="107"/>
      <c r="AR355" s="104"/>
      <c r="AS355" s="105"/>
      <c r="AT355" s="106"/>
      <c r="AU355" s="107"/>
      <c r="AV355" s="104"/>
      <c r="AW355" s="105"/>
      <c r="AX355" s="106"/>
      <c r="AY355" s="107"/>
      <c r="AZ355" s="104"/>
      <c r="BA355" s="105"/>
      <c r="BB355" s="106"/>
      <c r="BC355" s="110"/>
      <c r="BD355" s="104"/>
      <c r="BE355" s="105"/>
      <c r="BF355" s="106"/>
      <c r="BG355" s="110"/>
      <c r="BH355" s="104"/>
      <c r="BI355" s="105"/>
      <c r="BJ355" s="106"/>
      <c r="BK355" s="110"/>
      <c r="BL355" s="104"/>
      <c r="BM355" s="105"/>
      <c r="BN355" s="106"/>
      <c r="BO355" s="110"/>
      <c r="BP355" s="104"/>
      <c r="BQ355" s="105"/>
      <c r="BR355" s="106"/>
      <c r="BS355" s="110"/>
      <c r="BT355" s="104"/>
      <c r="BU355" s="105"/>
      <c r="BV355" s="106"/>
      <c r="BW355" s="107"/>
      <c r="BX355" s="104"/>
      <c r="BY355" s="105"/>
      <c r="BZ355" s="106"/>
      <c r="CA355" s="107"/>
      <c r="CB355" s="104"/>
      <c r="CC355" s="105"/>
      <c r="CD355" s="106"/>
      <c r="CE355" s="107"/>
      <c r="CF355" s="104"/>
      <c r="CG355" s="105"/>
      <c r="CH355" s="106"/>
      <c r="CI355" s="107"/>
      <c r="CJ355" s="104"/>
      <c r="CK355" s="105"/>
      <c r="CL355" s="106"/>
      <c r="CM355" s="107"/>
      <c r="CN355" s="104"/>
      <c r="CO355" s="105"/>
      <c r="CP355" s="106"/>
      <c r="CQ355" s="107"/>
      <c r="CR355" s="104"/>
      <c r="CS355" s="105"/>
      <c r="CT355" s="106"/>
      <c r="CU355" s="107"/>
      <c r="CV355" s="104"/>
      <c r="CW355" s="105"/>
      <c r="CX355" s="106"/>
      <c r="CY355" s="107"/>
      <c r="CZ355" s="104"/>
      <c r="DA355" s="105"/>
      <c r="DB355" s="106"/>
      <c r="DC355" s="107"/>
      <c r="DD355" s="104"/>
      <c r="DE355" s="105"/>
      <c r="DF355" s="106"/>
      <c r="DG355" s="107"/>
      <c r="DH355" s="104"/>
      <c r="DI355" s="105"/>
      <c r="DJ355" s="106"/>
      <c r="DK355" s="107"/>
      <c r="DL355" s="104"/>
      <c r="DM355" s="105"/>
      <c r="DN355" s="106"/>
      <c r="DO355" s="107"/>
      <c r="DP355" s="104"/>
      <c r="DQ355" s="105"/>
      <c r="DR355" s="106"/>
      <c r="DS355" s="107"/>
      <c r="DT355" s="104"/>
      <c r="DU355" s="105"/>
      <c r="DV355" s="106"/>
      <c r="DW355" s="107"/>
      <c r="DX355" s="104"/>
      <c r="DY355" s="105"/>
      <c r="DZ355" s="106"/>
      <c r="EA355" s="107"/>
      <c r="EB355" s="104"/>
      <c r="EC355" s="105"/>
      <c r="ED355" s="106"/>
      <c r="EE355" s="110"/>
      <c r="EF355" s="102"/>
    </row>
    <row r="356" spans="1:136" ht="7.5" customHeight="1" x14ac:dyDescent="1.2">
      <c r="B356" s="108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  <c r="AA356" s="107"/>
      <c r="AB356" s="107"/>
      <c r="AC356" s="107"/>
      <c r="AD356" s="107"/>
      <c r="AE356" s="107"/>
      <c r="AF356" s="107"/>
      <c r="AG356" s="107"/>
      <c r="AH356" s="107"/>
      <c r="AI356" s="107"/>
      <c r="AJ356" s="107"/>
      <c r="AK356" s="107"/>
      <c r="AL356" s="107"/>
      <c r="AM356" s="107"/>
      <c r="AN356" s="107"/>
      <c r="AO356" s="107"/>
      <c r="AP356" s="107"/>
      <c r="AQ356" s="107"/>
      <c r="AR356" s="107"/>
      <c r="AS356" s="107"/>
      <c r="AT356" s="107"/>
      <c r="AU356" s="107"/>
      <c r="AV356" s="107"/>
      <c r="AW356" s="107"/>
      <c r="AX356" s="107"/>
      <c r="AY356" s="107"/>
      <c r="AZ356" s="107"/>
      <c r="BA356" s="107"/>
      <c r="BB356" s="107"/>
      <c r="BC356" s="107"/>
      <c r="BD356" s="107"/>
      <c r="BE356" s="107"/>
      <c r="BF356" s="107"/>
      <c r="BG356" s="107"/>
      <c r="BH356" s="107"/>
      <c r="BI356" s="107"/>
      <c r="BJ356" s="107"/>
      <c r="BK356" s="107"/>
      <c r="BL356" s="107"/>
      <c r="BM356" s="107"/>
      <c r="BN356" s="107"/>
      <c r="BO356" s="107"/>
      <c r="BP356" s="107"/>
      <c r="BQ356" s="107"/>
      <c r="BR356" s="107"/>
      <c r="BS356" s="107"/>
      <c r="BT356" s="107"/>
      <c r="BU356" s="107"/>
      <c r="BV356" s="107"/>
      <c r="BW356" s="107"/>
      <c r="BX356" s="107"/>
      <c r="BY356" s="107"/>
      <c r="BZ356" s="107"/>
      <c r="CA356" s="107"/>
      <c r="CB356" s="107"/>
      <c r="CC356" s="107"/>
      <c r="CD356" s="107"/>
      <c r="CE356" s="107"/>
      <c r="CF356" s="107"/>
      <c r="CG356" s="107"/>
      <c r="CH356" s="107"/>
      <c r="CI356" s="107"/>
      <c r="CJ356" s="107"/>
      <c r="CK356" s="107"/>
      <c r="CL356" s="107"/>
      <c r="CM356" s="107"/>
      <c r="CN356" s="107"/>
      <c r="CO356" s="107"/>
      <c r="CP356" s="107"/>
      <c r="CQ356" s="107"/>
      <c r="CR356" s="107"/>
      <c r="CS356" s="107"/>
      <c r="CT356" s="107"/>
      <c r="CU356" s="107"/>
      <c r="CV356" s="107"/>
      <c r="CW356" s="107"/>
      <c r="CX356" s="107"/>
      <c r="CY356" s="107"/>
      <c r="CZ356" s="107"/>
      <c r="DA356" s="107"/>
      <c r="DB356" s="107"/>
      <c r="DC356" s="107"/>
      <c r="DD356" s="107"/>
      <c r="DE356" s="107"/>
      <c r="DF356" s="107"/>
      <c r="DG356" s="107"/>
      <c r="DH356" s="107"/>
      <c r="DI356" s="107"/>
      <c r="DJ356" s="107"/>
      <c r="DK356" s="107"/>
      <c r="DL356" s="107"/>
      <c r="DM356" s="107"/>
      <c r="DN356" s="107"/>
      <c r="DO356" s="107"/>
      <c r="DP356" s="107"/>
      <c r="DQ356" s="107"/>
      <c r="DR356" s="107"/>
      <c r="DS356" s="107"/>
      <c r="DT356" s="107"/>
      <c r="DU356" s="107"/>
      <c r="DV356" s="107"/>
      <c r="DW356" s="107"/>
      <c r="DX356" s="107"/>
      <c r="DY356" s="107"/>
      <c r="DZ356" s="107"/>
      <c r="EA356" s="107"/>
      <c r="EB356" s="107"/>
      <c r="EC356" s="107"/>
      <c r="ED356" s="105"/>
      <c r="EE356" s="107"/>
      <c r="EF356" s="109"/>
    </row>
    <row r="357" spans="1:136" ht="42" customHeight="1" x14ac:dyDescent="1.2">
      <c r="A357" s="95"/>
      <c r="B357" s="104"/>
      <c r="C357" s="105"/>
      <c r="D357" s="106"/>
      <c r="E357" s="107"/>
      <c r="F357" s="104"/>
      <c r="G357" s="105"/>
      <c r="H357" s="106"/>
      <c r="I357" s="107"/>
      <c r="J357" s="104"/>
      <c r="K357" s="105"/>
      <c r="L357" s="106"/>
      <c r="M357" s="107"/>
      <c r="N357" s="104"/>
      <c r="O357" s="105"/>
      <c r="P357" s="106"/>
      <c r="Q357" s="107"/>
      <c r="R357" s="104"/>
      <c r="S357" s="105"/>
      <c r="T357" s="106"/>
      <c r="U357" s="107"/>
      <c r="V357" s="104"/>
      <c r="W357" s="105"/>
      <c r="X357" s="106"/>
      <c r="Y357" s="107"/>
      <c r="Z357" s="104"/>
      <c r="AA357" s="105"/>
      <c r="AB357" s="106"/>
      <c r="AC357" s="107"/>
      <c r="AD357" s="104"/>
      <c r="AE357" s="105"/>
      <c r="AF357" s="106"/>
      <c r="AG357" s="107"/>
      <c r="AH357" s="104"/>
      <c r="AI357" s="105"/>
      <c r="AJ357" s="106"/>
      <c r="AK357" s="107"/>
      <c r="AL357" s="104"/>
      <c r="AM357" s="105"/>
      <c r="AN357" s="106"/>
      <c r="AO357" s="107"/>
      <c r="AP357" s="104"/>
      <c r="AQ357" s="105"/>
      <c r="AR357" s="106"/>
      <c r="AS357" s="107"/>
      <c r="AT357" s="104"/>
      <c r="AU357" s="105"/>
      <c r="AV357" s="106"/>
      <c r="AW357" s="107"/>
      <c r="AX357" s="104"/>
      <c r="AY357" s="105"/>
      <c r="AZ357" s="106"/>
      <c r="BA357" s="107"/>
      <c r="BB357" s="104"/>
      <c r="BC357" s="105"/>
      <c r="BD357" s="106"/>
      <c r="BE357" s="107"/>
      <c r="BF357" s="104"/>
      <c r="BG357" s="105"/>
      <c r="BH357" s="106"/>
      <c r="BI357" s="107"/>
      <c r="BJ357" s="104"/>
      <c r="BK357" s="105"/>
      <c r="BL357" s="106"/>
      <c r="BM357" s="107"/>
      <c r="BN357" s="104"/>
      <c r="BO357" s="105"/>
      <c r="BP357" s="106"/>
      <c r="BQ357" s="107"/>
      <c r="BR357" s="104"/>
      <c r="BS357" s="105"/>
      <c r="BT357" s="106"/>
      <c r="BU357" s="107"/>
      <c r="BV357" s="104"/>
      <c r="BW357" s="105"/>
      <c r="BX357" s="106"/>
      <c r="BY357" s="107"/>
      <c r="BZ357" s="104"/>
      <c r="CA357" s="105"/>
      <c r="CB357" s="106"/>
      <c r="CC357" s="107"/>
      <c r="CD357" s="104"/>
      <c r="CE357" s="105"/>
      <c r="CF357" s="106"/>
      <c r="CG357" s="107"/>
      <c r="CH357" s="104"/>
      <c r="CI357" s="105"/>
      <c r="CJ357" s="106"/>
      <c r="CK357" s="107"/>
      <c r="CL357" s="104"/>
      <c r="CM357" s="105"/>
      <c r="CN357" s="106"/>
      <c r="CO357" s="107"/>
      <c r="CP357" s="104"/>
      <c r="CQ357" s="105"/>
      <c r="CR357" s="106"/>
      <c r="CS357" s="107"/>
      <c r="CT357" s="104"/>
      <c r="CU357" s="105"/>
      <c r="CV357" s="106"/>
      <c r="CW357" s="107"/>
      <c r="CX357" s="104"/>
      <c r="CY357" s="105"/>
      <c r="CZ357" s="106"/>
      <c r="DA357" s="107"/>
      <c r="DB357" s="104"/>
      <c r="DC357" s="105"/>
      <c r="DD357" s="106"/>
      <c r="DE357" s="107"/>
      <c r="DF357" s="104"/>
      <c r="DG357" s="105"/>
      <c r="DH357" s="106"/>
      <c r="DI357" s="107"/>
      <c r="DJ357" s="104"/>
      <c r="DK357" s="105"/>
      <c r="DL357" s="106"/>
      <c r="DM357" s="107"/>
      <c r="DN357" s="104"/>
      <c r="DO357" s="105"/>
      <c r="DP357" s="106"/>
      <c r="DQ357" s="107"/>
      <c r="DR357" s="104"/>
      <c r="DS357" s="105"/>
      <c r="DT357" s="106"/>
      <c r="DU357" s="107"/>
      <c r="DV357" s="104"/>
      <c r="DW357" s="105"/>
      <c r="DX357" s="106"/>
      <c r="DY357" s="107"/>
      <c r="DZ357" s="104"/>
      <c r="EA357" s="105"/>
      <c r="EB357" s="106"/>
      <c r="EC357" s="107"/>
      <c r="ED357" s="104"/>
      <c r="EE357" s="105"/>
      <c r="EF357" s="106"/>
    </row>
    <row r="358" spans="1:136" ht="7.5" customHeight="1" x14ac:dyDescent="1.2">
      <c r="B358" s="108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  <c r="AA358" s="107"/>
      <c r="AB358" s="107"/>
      <c r="AC358" s="107"/>
      <c r="AD358" s="107"/>
      <c r="AE358" s="107"/>
      <c r="AF358" s="107"/>
      <c r="AG358" s="107"/>
      <c r="AH358" s="107"/>
      <c r="AI358" s="107"/>
      <c r="AJ358" s="107"/>
      <c r="AK358" s="107"/>
      <c r="AL358" s="107"/>
      <c r="AM358" s="107"/>
      <c r="AN358" s="107"/>
      <c r="AO358" s="107"/>
      <c r="AP358" s="107"/>
      <c r="AQ358" s="107"/>
      <c r="AR358" s="107"/>
      <c r="AS358" s="107"/>
      <c r="AT358" s="107"/>
      <c r="AU358" s="107"/>
      <c r="AV358" s="107"/>
      <c r="AW358" s="107"/>
      <c r="AX358" s="107"/>
      <c r="AY358" s="107"/>
      <c r="AZ358" s="107"/>
      <c r="BA358" s="107"/>
      <c r="BB358" s="107"/>
      <c r="BC358" s="107"/>
      <c r="BD358" s="107"/>
      <c r="BE358" s="107"/>
      <c r="BF358" s="107"/>
      <c r="BG358" s="107"/>
      <c r="BH358" s="107"/>
      <c r="BI358" s="107"/>
      <c r="BJ358" s="107"/>
      <c r="BK358" s="107"/>
      <c r="BL358" s="107"/>
      <c r="BM358" s="107"/>
      <c r="BN358" s="107"/>
      <c r="BO358" s="107"/>
      <c r="BP358" s="107"/>
      <c r="BQ358" s="107"/>
      <c r="BR358" s="107"/>
      <c r="BS358" s="107"/>
      <c r="BT358" s="107"/>
      <c r="BU358" s="107"/>
      <c r="BV358" s="107"/>
      <c r="BW358" s="107"/>
      <c r="BX358" s="107"/>
      <c r="BY358" s="107"/>
      <c r="BZ358" s="107"/>
      <c r="CA358" s="107"/>
      <c r="CB358" s="107"/>
      <c r="CC358" s="107"/>
      <c r="CD358" s="107"/>
      <c r="CE358" s="107"/>
      <c r="CF358" s="107"/>
      <c r="CG358" s="107"/>
      <c r="CH358" s="107"/>
      <c r="CI358" s="107"/>
      <c r="CJ358" s="107"/>
      <c r="CK358" s="107"/>
      <c r="CL358" s="107"/>
      <c r="CM358" s="107"/>
      <c r="CN358" s="107"/>
      <c r="CO358" s="107"/>
      <c r="CP358" s="107"/>
      <c r="CQ358" s="107"/>
      <c r="CR358" s="107"/>
      <c r="CS358" s="107"/>
      <c r="CT358" s="107"/>
      <c r="CU358" s="107"/>
      <c r="CV358" s="107"/>
      <c r="CW358" s="107"/>
      <c r="CX358" s="107"/>
      <c r="CY358" s="107"/>
      <c r="CZ358" s="107"/>
      <c r="DA358" s="107"/>
      <c r="DB358" s="107"/>
      <c r="DC358" s="107"/>
      <c r="DD358" s="107"/>
      <c r="DE358" s="107"/>
      <c r="DF358" s="107"/>
      <c r="DG358" s="107"/>
      <c r="DH358" s="107"/>
      <c r="DI358" s="107"/>
      <c r="DJ358" s="107"/>
      <c r="DK358" s="107"/>
      <c r="DL358" s="107"/>
      <c r="DM358" s="107"/>
      <c r="DN358" s="107"/>
      <c r="DO358" s="107"/>
      <c r="DP358" s="107"/>
      <c r="DQ358" s="107"/>
      <c r="DR358" s="107"/>
      <c r="DS358" s="107"/>
      <c r="DT358" s="107"/>
      <c r="DU358" s="107"/>
      <c r="DV358" s="107"/>
      <c r="DW358" s="107"/>
      <c r="DX358" s="107"/>
      <c r="DY358" s="107"/>
      <c r="DZ358" s="107"/>
      <c r="EA358" s="107"/>
      <c r="EB358" s="107"/>
      <c r="EC358" s="107"/>
      <c r="ED358" s="107"/>
      <c r="EE358" s="107"/>
      <c r="EF358" s="109"/>
    </row>
    <row r="359" spans="1:136" ht="42" customHeight="1" x14ac:dyDescent="1.2">
      <c r="A359" s="95"/>
      <c r="B359" s="102"/>
      <c r="C359" s="110"/>
      <c r="D359" s="104"/>
      <c r="E359" s="105"/>
      <c r="F359" s="106"/>
      <c r="G359" s="110"/>
      <c r="H359" s="104"/>
      <c r="I359" s="105"/>
      <c r="J359" s="106"/>
      <c r="K359" s="110"/>
      <c r="L359" s="104"/>
      <c r="M359" s="105"/>
      <c r="N359" s="106"/>
      <c r="O359" s="110"/>
      <c r="P359" s="104"/>
      <c r="Q359" s="105"/>
      <c r="R359" s="106"/>
      <c r="S359" s="110"/>
      <c r="T359" s="104"/>
      <c r="U359" s="105"/>
      <c r="V359" s="106"/>
      <c r="W359" s="110"/>
      <c r="X359" s="104"/>
      <c r="Y359" s="105"/>
      <c r="Z359" s="106"/>
      <c r="AA359" s="107"/>
      <c r="AB359" s="104"/>
      <c r="AC359" s="105"/>
      <c r="AD359" s="106"/>
      <c r="AE359" s="107"/>
      <c r="AF359" s="104"/>
      <c r="AG359" s="105"/>
      <c r="AH359" s="106"/>
      <c r="AI359" s="107"/>
      <c r="AJ359" s="104"/>
      <c r="AK359" s="105"/>
      <c r="AL359" s="106"/>
      <c r="AM359" s="107"/>
      <c r="AN359" s="104"/>
      <c r="AO359" s="105"/>
      <c r="AP359" s="106"/>
      <c r="AQ359" s="107"/>
      <c r="AR359" s="104"/>
      <c r="AS359" s="105"/>
      <c r="AT359" s="106"/>
      <c r="AU359" s="107"/>
      <c r="AV359" s="104"/>
      <c r="AW359" s="105"/>
      <c r="AX359" s="106"/>
      <c r="AY359" s="107"/>
      <c r="AZ359" s="104"/>
      <c r="BA359" s="105"/>
      <c r="BB359" s="106"/>
      <c r="BC359" s="110"/>
      <c r="BD359" s="104"/>
      <c r="BE359" s="105"/>
      <c r="BF359" s="106"/>
      <c r="BG359" s="110"/>
      <c r="BH359" s="104"/>
      <c r="BI359" s="105"/>
      <c r="BJ359" s="106"/>
      <c r="BK359" s="110"/>
      <c r="BL359" s="104"/>
      <c r="BM359" s="105"/>
      <c r="BN359" s="106"/>
      <c r="BO359" s="110"/>
      <c r="BP359" s="104"/>
      <c r="BQ359" s="105"/>
      <c r="BR359" s="106"/>
      <c r="BS359" s="110"/>
      <c r="BT359" s="104"/>
      <c r="BU359" s="105"/>
      <c r="BV359" s="106"/>
      <c r="BW359" s="107"/>
      <c r="BX359" s="104"/>
      <c r="BY359" s="105"/>
      <c r="BZ359" s="106"/>
      <c r="CA359" s="107"/>
      <c r="CB359" s="104"/>
      <c r="CC359" s="105"/>
      <c r="CD359" s="106"/>
      <c r="CE359" s="107"/>
      <c r="CF359" s="104"/>
      <c r="CG359" s="105"/>
      <c r="CH359" s="106"/>
      <c r="CI359" s="107"/>
      <c r="CJ359" s="104"/>
      <c r="CK359" s="105"/>
      <c r="CL359" s="106"/>
      <c r="CM359" s="107"/>
      <c r="CN359" s="104"/>
      <c r="CO359" s="105"/>
      <c r="CP359" s="106"/>
      <c r="CQ359" s="107"/>
      <c r="CR359" s="104"/>
      <c r="CS359" s="105"/>
      <c r="CT359" s="106"/>
      <c r="CU359" s="107"/>
      <c r="CV359" s="104"/>
      <c r="CW359" s="105"/>
      <c r="CX359" s="106"/>
      <c r="CY359" s="107"/>
      <c r="CZ359" s="104"/>
      <c r="DA359" s="105"/>
      <c r="DB359" s="106"/>
      <c r="DC359" s="107"/>
      <c r="DD359" s="104"/>
      <c r="DE359" s="105"/>
      <c r="DF359" s="106"/>
      <c r="DG359" s="107"/>
      <c r="DH359" s="104"/>
      <c r="DI359" s="105"/>
      <c r="DJ359" s="106"/>
      <c r="DK359" s="107"/>
      <c r="DL359" s="104"/>
      <c r="DM359" s="105"/>
      <c r="DN359" s="106"/>
      <c r="DO359" s="107"/>
      <c r="DP359" s="104"/>
      <c r="DQ359" s="105"/>
      <c r="DR359" s="106"/>
      <c r="DS359" s="107"/>
      <c r="DT359" s="104"/>
      <c r="DU359" s="105"/>
      <c r="DV359" s="106"/>
      <c r="DW359" s="107"/>
      <c r="DX359" s="104"/>
      <c r="DY359" s="105"/>
      <c r="DZ359" s="106"/>
      <c r="EA359" s="107"/>
      <c r="EB359" s="104"/>
      <c r="EC359" s="105"/>
      <c r="ED359" s="106"/>
      <c r="EE359" s="110"/>
      <c r="EF359" s="102"/>
    </row>
    <row r="360" spans="1:136" ht="7.5" customHeight="1" x14ac:dyDescent="1.2">
      <c r="B360" s="108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  <c r="AA360" s="107"/>
      <c r="AB360" s="107"/>
      <c r="AC360" s="107"/>
      <c r="AD360" s="107"/>
      <c r="AE360" s="107"/>
      <c r="AF360" s="107"/>
      <c r="AG360" s="107"/>
      <c r="AH360" s="107"/>
      <c r="AI360" s="107"/>
      <c r="AJ360" s="107"/>
      <c r="AK360" s="107"/>
      <c r="AL360" s="107"/>
      <c r="AM360" s="107"/>
      <c r="AN360" s="107"/>
      <c r="AO360" s="107"/>
      <c r="AP360" s="107"/>
      <c r="AQ360" s="107"/>
      <c r="AR360" s="107"/>
      <c r="AS360" s="107"/>
      <c r="AT360" s="107"/>
      <c r="AU360" s="107"/>
      <c r="AV360" s="107"/>
      <c r="AW360" s="107"/>
      <c r="AX360" s="107"/>
      <c r="AY360" s="107"/>
      <c r="AZ360" s="107"/>
      <c r="BA360" s="107"/>
      <c r="BB360" s="107"/>
      <c r="BC360" s="107"/>
      <c r="BD360" s="107"/>
      <c r="BE360" s="107"/>
      <c r="BF360" s="107"/>
      <c r="BG360" s="107"/>
      <c r="BH360" s="107"/>
      <c r="BI360" s="107"/>
      <c r="BJ360" s="107"/>
      <c r="BK360" s="107"/>
      <c r="BL360" s="107"/>
      <c r="BM360" s="107"/>
      <c r="BN360" s="107"/>
      <c r="BO360" s="107"/>
      <c r="BP360" s="107"/>
      <c r="BQ360" s="107"/>
      <c r="BR360" s="107"/>
      <c r="BS360" s="107"/>
      <c r="BT360" s="107"/>
      <c r="BU360" s="107"/>
      <c r="BV360" s="107"/>
      <c r="BW360" s="107"/>
      <c r="BX360" s="107"/>
      <c r="BY360" s="107"/>
      <c r="BZ360" s="107"/>
      <c r="CA360" s="107"/>
      <c r="CB360" s="107"/>
      <c r="CC360" s="107"/>
      <c r="CD360" s="107"/>
      <c r="CE360" s="107"/>
      <c r="CF360" s="107"/>
      <c r="CG360" s="107"/>
      <c r="CH360" s="107"/>
      <c r="CI360" s="107"/>
      <c r="CJ360" s="107"/>
      <c r="CK360" s="107"/>
      <c r="CL360" s="107"/>
      <c r="CM360" s="107"/>
      <c r="CN360" s="107"/>
      <c r="CO360" s="107"/>
      <c r="CP360" s="107"/>
      <c r="CQ360" s="107"/>
      <c r="CR360" s="107"/>
      <c r="CS360" s="107"/>
      <c r="CT360" s="107"/>
      <c r="CU360" s="107"/>
      <c r="CV360" s="107"/>
      <c r="CW360" s="107"/>
      <c r="CX360" s="107"/>
      <c r="CY360" s="107"/>
      <c r="CZ360" s="107"/>
      <c r="DA360" s="107"/>
      <c r="DB360" s="107"/>
      <c r="DC360" s="107"/>
      <c r="DD360" s="107"/>
      <c r="DE360" s="107"/>
      <c r="DF360" s="107"/>
      <c r="DG360" s="107"/>
      <c r="DH360" s="107"/>
      <c r="DI360" s="107"/>
      <c r="DJ360" s="107"/>
      <c r="DK360" s="107"/>
      <c r="DL360" s="107"/>
      <c r="DM360" s="107"/>
      <c r="DN360" s="107"/>
      <c r="DO360" s="107"/>
      <c r="DP360" s="107"/>
      <c r="DQ360" s="107"/>
      <c r="DR360" s="107"/>
      <c r="DS360" s="107"/>
      <c r="DT360" s="107"/>
      <c r="DU360" s="107"/>
      <c r="DV360" s="107"/>
      <c r="DW360" s="107"/>
      <c r="DX360" s="107"/>
      <c r="DY360" s="107"/>
      <c r="DZ360" s="107"/>
      <c r="EA360" s="107"/>
      <c r="EB360" s="107"/>
      <c r="EC360" s="107"/>
      <c r="ED360" s="105"/>
      <c r="EE360" s="107"/>
      <c r="EF360" s="109"/>
    </row>
    <row r="361" spans="1:136" ht="42" customHeight="1" x14ac:dyDescent="1.2">
      <c r="A361" s="95"/>
      <c r="B361" s="104"/>
      <c r="C361" s="105"/>
      <c r="D361" s="106"/>
      <c r="E361" s="107"/>
      <c r="F361" s="104"/>
      <c r="G361" s="105"/>
      <c r="H361" s="106"/>
      <c r="I361" s="107"/>
      <c r="J361" s="104"/>
      <c r="K361" s="105"/>
      <c r="L361" s="106"/>
      <c r="M361" s="107"/>
      <c r="N361" s="104"/>
      <c r="O361" s="105"/>
      <c r="P361" s="106"/>
      <c r="Q361" s="107"/>
      <c r="R361" s="104"/>
      <c r="S361" s="105"/>
      <c r="T361" s="106"/>
      <c r="U361" s="107"/>
      <c r="V361" s="104"/>
      <c r="W361" s="105"/>
      <c r="X361" s="106"/>
      <c r="Y361" s="107"/>
      <c r="Z361" s="104"/>
      <c r="AA361" s="105"/>
      <c r="AB361" s="106"/>
      <c r="AC361" s="107"/>
      <c r="AD361" s="104"/>
      <c r="AE361" s="105"/>
      <c r="AF361" s="106"/>
      <c r="AG361" s="107"/>
      <c r="AH361" s="104"/>
      <c r="AI361" s="105"/>
      <c r="AJ361" s="106"/>
      <c r="AK361" s="107"/>
      <c r="AL361" s="104"/>
      <c r="AM361" s="105"/>
      <c r="AN361" s="106"/>
      <c r="AO361" s="107"/>
      <c r="AP361" s="104"/>
      <c r="AQ361" s="105"/>
      <c r="AR361" s="106"/>
      <c r="AS361" s="107"/>
      <c r="AT361" s="104"/>
      <c r="AU361" s="105"/>
      <c r="AV361" s="106"/>
      <c r="AW361" s="107"/>
      <c r="AX361" s="104"/>
      <c r="AY361" s="105"/>
      <c r="AZ361" s="106"/>
      <c r="BA361" s="107"/>
      <c r="BB361" s="104"/>
      <c r="BC361" s="105"/>
      <c r="BD361" s="106"/>
      <c r="BE361" s="107"/>
      <c r="BF361" s="104"/>
      <c r="BG361" s="105"/>
      <c r="BH361" s="106"/>
      <c r="BI361" s="107"/>
      <c r="BJ361" s="104"/>
      <c r="BK361" s="105"/>
      <c r="BL361" s="106"/>
      <c r="BM361" s="107"/>
      <c r="BN361" s="104"/>
      <c r="BO361" s="105"/>
      <c r="BP361" s="106"/>
      <c r="BQ361" s="107"/>
      <c r="BR361" s="104"/>
      <c r="BS361" s="105"/>
      <c r="BT361" s="106"/>
      <c r="BU361" s="107"/>
      <c r="BV361" s="104"/>
      <c r="BW361" s="105"/>
      <c r="BX361" s="106"/>
      <c r="BY361" s="107"/>
      <c r="BZ361" s="104"/>
      <c r="CA361" s="105"/>
      <c r="CB361" s="106"/>
      <c r="CC361" s="107"/>
      <c r="CD361" s="104"/>
      <c r="CE361" s="105"/>
      <c r="CF361" s="106"/>
      <c r="CG361" s="107"/>
      <c r="CH361" s="104"/>
      <c r="CI361" s="105"/>
      <c r="CJ361" s="106"/>
      <c r="CK361" s="107"/>
      <c r="CL361" s="104"/>
      <c r="CM361" s="105"/>
      <c r="CN361" s="106"/>
      <c r="CO361" s="107"/>
      <c r="CP361" s="104"/>
      <c r="CQ361" s="105"/>
      <c r="CR361" s="106"/>
      <c r="CS361" s="107"/>
      <c r="CT361" s="104"/>
      <c r="CU361" s="105"/>
      <c r="CV361" s="106"/>
      <c r="CW361" s="107"/>
      <c r="CX361" s="104"/>
      <c r="CY361" s="105"/>
      <c r="CZ361" s="106"/>
      <c r="DA361" s="107"/>
      <c r="DB361" s="104"/>
      <c r="DC361" s="105"/>
      <c r="DD361" s="106"/>
      <c r="DE361" s="107"/>
      <c r="DF361" s="104"/>
      <c r="DG361" s="105"/>
      <c r="DH361" s="106"/>
      <c r="DI361" s="107"/>
      <c r="DJ361" s="104"/>
      <c r="DK361" s="105"/>
      <c r="DL361" s="106"/>
      <c r="DM361" s="107"/>
      <c r="DN361" s="104"/>
      <c r="DO361" s="105"/>
      <c r="DP361" s="106"/>
      <c r="DQ361" s="107"/>
      <c r="DR361" s="104"/>
      <c r="DS361" s="105"/>
      <c r="DT361" s="106"/>
      <c r="DU361" s="107"/>
      <c r="DV361" s="104"/>
      <c r="DW361" s="105"/>
      <c r="DX361" s="106"/>
      <c r="DY361" s="107"/>
      <c r="DZ361" s="104"/>
      <c r="EA361" s="105"/>
      <c r="EB361" s="106"/>
      <c r="EC361" s="107"/>
      <c r="ED361" s="104"/>
      <c r="EE361" s="105"/>
      <c r="EF361" s="106"/>
    </row>
    <row r="362" spans="1:136" ht="7.5" customHeight="1" x14ac:dyDescent="1.2">
      <c r="B362" s="108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  <c r="AG362" s="107"/>
      <c r="AH362" s="107"/>
      <c r="AI362" s="107"/>
      <c r="AJ362" s="107"/>
      <c r="AK362" s="107"/>
      <c r="AL362" s="107"/>
      <c r="AM362" s="107"/>
      <c r="AN362" s="107"/>
      <c r="AO362" s="107"/>
      <c r="AP362" s="107"/>
      <c r="AQ362" s="107"/>
      <c r="AR362" s="107"/>
      <c r="AS362" s="107"/>
      <c r="AT362" s="107"/>
      <c r="AU362" s="107"/>
      <c r="AV362" s="107"/>
      <c r="AW362" s="107"/>
      <c r="AX362" s="107"/>
      <c r="AY362" s="107"/>
      <c r="AZ362" s="107"/>
      <c r="BA362" s="107"/>
      <c r="BB362" s="107"/>
      <c r="BC362" s="107"/>
      <c r="BD362" s="107"/>
      <c r="BE362" s="107"/>
      <c r="BF362" s="107"/>
      <c r="BG362" s="107"/>
      <c r="BH362" s="107"/>
      <c r="BI362" s="107"/>
      <c r="BJ362" s="107"/>
      <c r="BK362" s="107"/>
      <c r="BL362" s="107"/>
      <c r="BM362" s="107"/>
      <c r="BN362" s="107"/>
      <c r="BO362" s="107"/>
      <c r="BP362" s="107"/>
      <c r="BQ362" s="107"/>
      <c r="BR362" s="107"/>
      <c r="BS362" s="107"/>
      <c r="BT362" s="107"/>
      <c r="BU362" s="107"/>
      <c r="BV362" s="107"/>
      <c r="BW362" s="107"/>
      <c r="BX362" s="107"/>
      <c r="BY362" s="107"/>
      <c r="BZ362" s="107"/>
      <c r="CA362" s="107"/>
      <c r="CB362" s="107"/>
      <c r="CC362" s="107"/>
      <c r="CD362" s="107"/>
      <c r="CE362" s="107"/>
      <c r="CF362" s="107"/>
      <c r="CG362" s="107"/>
      <c r="CH362" s="107"/>
      <c r="CI362" s="107"/>
      <c r="CJ362" s="107"/>
      <c r="CK362" s="107"/>
      <c r="CL362" s="107"/>
      <c r="CM362" s="107"/>
      <c r="CN362" s="107"/>
      <c r="CO362" s="107"/>
      <c r="CP362" s="107"/>
      <c r="CQ362" s="107"/>
      <c r="CR362" s="107"/>
      <c r="CS362" s="107"/>
      <c r="CT362" s="107"/>
      <c r="CU362" s="107"/>
      <c r="CV362" s="107"/>
      <c r="CW362" s="107"/>
      <c r="CX362" s="107"/>
      <c r="CY362" s="107"/>
      <c r="CZ362" s="107"/>
      <c r="DA362" s="107"/>
      <c r="DB362" s="107"/>
      <c r="DC362" s="107"/>
      <c r="DD362" s="107"/>
      <c r="DE362" s="107"/>
      <c r="DF362" s="107"/>
      <c r="DG362" s="107"/>
      <c r="DH362" s="107"/>
      <c r="DI362" s="107"/>
      <c r="DJ362" s="107"/>
      <c r="DK362" s="107"/>
      <c r="DL362" s="107"/>
      <c r="DM362" s="107"/>
      <c r="DN362" s="107"/>
      <c r="DO362" s="107"/>
      <c r="DP362" s="107"/>
      <c r="DQ362" s="107"/>
      <c r="DR362" s="107"/>
      <c r="DS362" s="107"/>
      <c r="DT362" s="107"/>
      <c r="DU362" s="107"/>
      <c r="DV362" s="107"/>
      <c r="DW362" s="107"/>
      <c r="DX362" s="107"/>
      <c r="DY362" s="107"/>
      <c r="DZ362" s="107"/>
      <c r="EA362" s="107"/>
      <c r="EB362" s="107"/>
      <c r="EC362" s="107"/>
      <c r="ED362" s="107"/>
      <c r="EE362" s="107"/>
      <c r="EF362" s="109"/>
    </row>
    <row r="363" spans="1:136" ht="42" customHeight="1" x14ac:dyDescent="1.2">
      <c r="A363" s="95"/>
      <c r="B363" s="102"/>
      <c r="C363" s="110"/>
      <c r="D363" s="104"/>
      <c r="E363" s="105"/>
      <c r="F363" s="106"/>
      <c r="G363" s="110"/>
      <c r="H363" s="104"/>
      <c r="I363" s="105"/>
      <c r="J363" s="106"/>
      <c r="K363" s="110"/>
      <c r="L363" s="104"/>
      <c r="M363" s="105"/>
      <c r="N363" s="106"/>
      <c r="O363" s="110"/>
      <c r="P363" s="104"/>
      <c r="Q363" s="105"/>
      <c r="R363" s="106"/>
      <c r="S363" s="110"/>
      <c r="T363" s="104"/>
      <c r="U363" s="105"/>
      <c r="V363" s="106"/>
      <c r="W363" s="110"/>
      <c r="X363" s="104"/>
      <c r="Y363" s="105"/>
      <c r="Z363" s="106"/>
      <c r="AA363" s="107"/>
      <c r="AB363" s="104"/>
      <c r="AC363" s="105"/>
      <c r="AD363" s="106"/>
      <c r="AE363" s="107"/>
      <c r="AF363" s="104"/>
      <c r="AG363" s="105"/>
      <c r="AH363" s="106"/>
      <c r="AI363" s="107"/>
      <c r="AJ363" s="104"/>
      <c r="AK363" s="105"/>
      <c r="AL363" s="106"/>
      <c r="AM363" s="107"/>
      <c r="AN363" s="104"/>
      <c r="AO363" s="105"/>
      <c r="AP363" s="106"/>
      <c r="AQ363" s="107"/>
      <c r="AR363" s="104"/>
      <c r="AS363" s="105"/>
      <c r="AT363" s="106"/>
      <c r="AU363" s="107"/>
      <c r="AV363" s="104"/>
      <c r="AW363" s="105"/>
      <c r="AX363" s="106"/>
      <c r="AY363" s="107"/>
      <c r="AZ363" s="104"/>
      <c r="BA363" s="105"/>
      <c r="BB363" s="106"/>
      <c r="BC363" s="110"/>
      <c r="BD363" s="104"/>
      <c r="BE363" s="105"/>
      <c r="BF363" s="106"/>
      <c r="BG363" s="110"/>
      <c r="BH363" s="104"/>
      <c r="BI363" s="105"/>
      <c r="BJ363" s="106"/>
      <c r="BK363" s="110"/>
      <c r="BL363" s="104"/>
      <c r="BM363" s="105"/>
      <c r="BN363" s="106"/>
      <c r="BO363" s="110"/>
      <c r="BP363" s="104"/>
      <c r="BQ363" s="105"/>
      <c r="BR363" s="106"/>
      <c r="BS363" s="110"/>
      <c r="BT363" s="104"/>
      <c r="BU363" s="105"/>
      <c r="BV363" s="106"/>
      <c r="BW363" s="107"/>
      <c r="BX363" s="104"/>
      <c r="BY363" s="105"/>
      <c r="BZ363" s="106"/>
      <c r="CA363" s="107"/>
      <c r="CB363" s="104"/>
      <c r="CC363" s="105"/>
      <c r="CD363" s="106"/>
      <c r="CE363" s="107"/>
      <c r="CF363" s="104"/>
      <c r="CG363" s="105"/>
      <c r="CH363" s="106"/>
      <c r="CI363" s="107"/>
      <c r="CJ363" s="104"/>
      <c r="CK363" s="105"/>
      <c r="CL363" s="106"/>
      <c r="CM363" s="107"/>
      <c r="CN363" s="104"/>
      <c r="CO363" s="105"/>
      <c r="CP363" s="106"/>
      <c r="CQ363" s="107"/>
      <c r="CR363" s="104"/>
      <c r="CS363" s="105"/>
      <c r="CT363" s="106"/>
      <c r="CU363" s="107"/>
      <c r="CV363" s="104"/>
      <c r="CW363" s="105"/>
      <c r="CX363" s="106"/>
      <c r="CY363" s="107"/>
      <c r="CZ363" s="104"/>
      <c r="DA363" s="105"/>
      <c r="DB363" s="106"/>
      <c r="DC363" s="107"/>
      <c r="DD363" s="104"/>
      <c r="DE363" s="105"/>
      <c r="DF363" s="106"/>
      <c r="DG363" s="107"/>
      <c r="DH363" s="104"/>
      <c r="DI363" s="105"/>
      <c r="DJ363" s="106"/>
      <c r="DK363" s="107"/>
      <c r="DL363" s="104"/>
      <c r="DM363" s="105"/>
      <c r="DN363" s="106"/>
      <c r="DO363" s="107"/>
      <c r="DP363" s="104"/>
      <c r="DQ363" s="105"/>
      <c r="DR363" s="106"/>
      <c r="DS363" s="107"/>
      <c r="DT363" s="104"/>
      <c r="DU363" s="105"/>
      <c r="DV363" s="106"/>
      <c r="DW363" s="107"/>
      <c r="DX363" s="104"/>
      <c r="DY363" s="105"/>
      <c r="DZ363" s="106"/>
      <c r="EA363" s="107"/>
      <c r="EB363" s="104"/>
      <c r="EC363" s="105"/>
      <c r="ED363" s="106"/>
      <c r="EE363" s="110"/>
      <c r="EF363" s="102"/>
    </row>
    <row r="364" spans="1:136" ht="7.5" customHeight="1" x14ac:dyDescent="1.2">
      <c r="B364" s="108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  <c r="AG364" s="107"/>
      <c r="AH364" s="107"/>
      <c r="AI364" s="107"/>
      <c r="AJ364" s="107"/>
      <c r="AK364" s="107"/>
      <c r="AL364" s="107"/>
      <c r="AM364" s="107"/>
      <c r="AN364" s="107"/>
      <c r="AO364" s="107"/>
      <c r="AP364" s="107"/>
      <c r="AQ364" s="107"/>
      <c r="AR364" s="107"/>
      <c r="AS364" s="107"/>
      <c r="AT364" s="107"/>
      <c r="AU364" s="107"/>
      <c r="AV364" s="107"/>
      <c r="AW364" s="107"/>
      <c r="AX364" s="107"/>
      <c r="AY364" s="107"/>
      <c r="AZ364" s="107"/>
      <c r="BA364" s="107"/>
      <c r="BB364" s="107"/>
      <c r="BC364" s="107"/>
      <c r="BD364" s="107"/>
      <c r="BE364" s="107"/>
      <c r="BF364" s="107"/>
      <c r="BG364" s="107"/>
      <c r="BH364" s="107"/>
      <c r="BI364" s="107"/>
      <c r="BJ364" s="107"/>
      <c r="BK364" s="107"/>
      <c r="BL364" s="107"/>
      <c r="BM364" s="107"/>
      <c r="BN364" s="107"/>
      <c r="BO364" s="107"/>
      <c r="BP364" s="107"/>
      <c r="BQ364" s="107"/>
      <c r="BR364" s="107"/>
      <c r="BS364" s="107"/>
      <c r="BT364" s="107"/>
      <c r="BU364" s="107"/>
      <c r="BV364" s="107"/>
      <c r="BW364" s="107"/>
      <c r="BX364" s="107"/>
      <c r="BY364" s="107"/>
      <c r="BZ364" s="107"/>
      <c r="CA364" s="107"/>
      <c r="CB364" s="107"/>
      <c r="CC364" s="107"/>
      <c r="CD364" s="107"/>
      <c r="CE364" s="107"/>
      <c r="CF364" s="107"/>
      <c r="CG364" s="107"/>
      <c r="CH364" s="107"/>
      <c r="CI364" s="107"/>
      <c r="CJ364" s="107"/>
      <c r="CK364" s="107"/>
      <c r="CL364" s="107"/>
      <c r="CM364" s="107"/>
      <c r="CN364" s="107"/>
      <c r="CO364" s="107"/>
      <c r="CP364" s="107"/>
      <c r="CQ364" s="107"/>
      <c r="CR364" s="107"/>
      <c r="CS364" s="107"/>
      <c r="CT364" s="107"/>
      <c r="CU364" s="107"/>
      <c r="CV364" s="107"/>
      <c r="CW364" s="107"/>
      <c r="CX364" s="107"/>
      <c r="CY364" s="107"/>
      <c r="CZ364" s="107"/>
      <c r="DA364" s="107"/>
      <c r="DB364" s="107"/>
      <c r="DC364" s="107"/>
      <c r="DD364" s="107"/>
      <c r="DE364" s="107"/>
      <c r="DF364" s="107"/>
      <c r="DG364" s="107"/>
      <c r="DH364" s="107"/>
      <c r="DI364" s="107"/>
      <c r="DJ364" s="107"/>
      <c r="DK364" s="107"/>
      <c r="DL364" s="107"/>
      <c r="DM364" s="107"/>
      <c r="DN364" s="107"/>
      <c r="DO364" s="107"/>
      <c r="DP364" s="107"/>
      <c r="DQ364" s="107"/>
      <c r="DR364" s="107"/>
      <c r="DS364" s="107"/>
      <c r="DT364" s="107"/>
      <c r="DU364" s="107"/>
      <c r="DV364" s="107"/>
      <c r="DW364" s="107"/>
      <c r="DX364" s="107"/>
      <c r="DY364" s="107"/>
      <c r="DZ364" s="107"/>
      <c r="EA364" s="107"/>
      <c r="EB364" s="107"/>
      <c r="EC364" s="107"/>
      <c r="ED364" s="105"/>
      <c r="EE364" s="107"/>
      <c r="EF364" s="109"/>
    </row>
    <row r="365" spans="1:136" ht="42" customHeight="1" x14ac:dyDescent="1.2">
      <c r="A365" s="95"/>
      <c r="B365" s="104"/>
      <c r="C365" s="105"/>
      <c r="D365" s="106"/>
      <c r="E365" s="107"/>
      <c r="F365" s="104"/>
      <c r="G365" s="105"/>
      <c r="H365" s="106"/>
      <c r="I365" s="107"/>
      <c r="J365" s="104"/>
      <c r="K365" s="105"/>
      <c r="L365" s="106"/>
      <c r="M365" s="107"/>
      <c r="N365" s="104"/>
      <c r="O365" s="105"/>
      <c r="P365" s="106"/>
      <c r="Q365" s="107"/>
      <c r="R365" s="104"/>
      <c r="S365" s="105"/>
      <c r="T365" s="106"/>
      <c r="U365" s="107"/>
      <c r="V365" s="104"/>
      <c r="W365" s="105"/>
      <c r="X365" s="106"/>
      <c r="Y365" s="107"/>
      <c r="Z365" s="104"/>
      <c r="AA365" s="105"/>
      <c r="AB365" s="106"/>
      <c r="AC365" s="107"/>
      <c r="AD365" s="104"/>
      <c r="AE365" s="105"/>
      <c r="AF365" s="106"/>
      <c r="AG365" s="107"/>
      <c r="AH365" s="104"/>
      <c r="AI365" s="105"/>
      <c r="AJ365" s="106"/>
      <c r="AK365" s="107"/>
      <c r="AL365" s="104"/>
      <c r="AM365" s="105"/>
      <c r="AN365" s="106"/>
      <c r="AO365" s="107"/>
      <c r="AP365" s="104"/>
      <c r="AQ365" s="105"/>
      <c r="AR365" s="106"/>
      <c r="AS365" s="107"/>
      <c r="AT365" s="104"/>
      <c r="AU365" s="105"/>
      <c r="AV365" s="106"/>
      <c r="AW365" s="107"/>
      <c r="AX365" s="104"/>
      <c r="AY365" s="105"/>
      <c r="AZ365" s="106"/>
      <c r="BA365" s="107"/>
      <c r="BB365" s="104"/>
      <c r="BC365" s="105"/>
      <c r="BD365" s="106"/>
      <c r="BE365" s="107"/>
      <c r="BF365" s="104"/>
      <c r="BG365" s="105"/>
      <c r="BH365" s="106"/>
      <c r="BI365" s="107"/>
      <c r="BJ365" s="104"/>
      <c r="BK365" s="105"/>
      <c r="BL365" s="106"/>
      <c r="BM365" s="107"/>
      <c r="BN365" s="104"/>
      <c r="BO365" s="105"/>
      <c r="BP365" s="106"/>
      <c r="BQ365" s="107"/>
      <c r="BR365" s="104"/>
      <c r="BS365" s="105"/>
      <c r="BT365" s="106"/>
      <c r="BU365" s="107"/>
      <c r="BV365" s="104"/>
      <c r="BW365" s="105"/>
      <c r="BX365" s="106"/>
      <c r="BY365" s="107"/>
      <c r="BZ365" s="104"/>
      <c r="CA365" s="105"/>
      <c r="CB365" s="106"/>
      <c r="CC365" s="107"/>
      <c r="CD365" s="104"/>
      <c r="CE365" s="105"/>
      <c r="CF365" s="106"/>
      <c r="CG365" s="107"/>
      <c r="CH365" s="104"/>
      <c r="CI365" s="105"/>
      <c r="CJ365" s="106"/>
      <c r="CK365" s="107"/>
      <c r="CL365" s="104"/>
      <c r="CM365" s="105"/>
      <c r="CN365" s="106"/>
      <c r="CO365" s="107"/>
      <c r="CP365" s="104"/>
      <c r="CQ365" s="105"/>
      <c r="CR365" s="106"/>
      <c r="CS365" s="107"/>
      <c r="CT365" s="104"/>
      <c r="CU365" s="105"/>
      <c r="CV365" s="106"/>
      <c r="CW365" s="107"/>
      <c r="CX365" s="104"/>
      <c r="CY365" s="105"/>
      <c r="CZ365" s="106"/>
      <c r="DA365" s="107"/>
      <c r="DB365" s="104"/>
      <c r="DC365" s="105"/>
      <c r="DD365" s="106"/>
      <c r="DE365" s="107"/>
      <c r="DF365" s="104"/>
      <c r="DG365" s="105"/>
      <c r="DH365" s="106"/>
      <c r="DI365" s="107"/>
      <c r="DJ365" s="104"/>
      <c r="DK365" s="105"/>
      <c r="DL365" s="106"/>
      <c r="DM365" s="107"/>
      <c r="DN365" s="104"/>
      <c r="DO365" s="105"/>
      <c r="DP365" s="106"/>
      <c r="DQ365" s="107"/>
      <c r="DR365" s="104"/>
      <c r="DS365" s="105"/>
      <c r="DT365" s="106"/>
      <c r="DU365" s="107"/>
      <c r="DV365" s="104"/>
      <c r="DW365" s="105"/>
      <c r="DX365" s="106"/>
      <c r="DY365" s="107"/>
      <c r="DZ365" s="104"/>
      <c r="EA365" s="105"/>
      <c r="EB365" s="106"/>
      <c r="EC365" s="107"/>
      <c r="ED365" s="104"/>
      <c r="EE365" s="105"/>
      <c r="EF365" s="106"/>
    </row>
    <row r="366" spans="1:136" ht="7.5" customHeight="1" x14ac:dyDescent="1.2">
      <c r="B366" s="108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  <c r="AE366" s="107"/>
      <c r="AF366" s="107"/>
      <c r="AG366" s="107"/>
      <c r="AH366" s="107"/>
      <c r="AI366" s="107"/>
      <c r="AJ366" s="107"/>
      <c r="AK366" s="107"/>
      <c r="AL366" s="107"/>
      <c r="AM366" s="107"/>
      <c r="AN366" s="107"/>
      <c r="AO366" s="107"/>
      <c r="AP366" s="107"/>
      <c r="AQ366" s="107"/>
      <c r="AR366" s="107"/>
      <c r="AS366" s="107"/>
      <c r="AT366" s="107"/>
      <c r="AU366" s="107"/>
      <c r="AV366" s="107"/>
      <c r="AW366" s="107"/>
      <c r="AX366" s="107"/>
      <c r="AY366" s="107"/>
      <c r="AZ366" s="107"/>
      <c r="BA366" s="107"/>
      <c r="BB366" s="107"/>
      <c r="BC366" s="107"/>
      <c r="BD366" s="107"/>
      <c r="BE366" s="107"/>
      <c r="BF366" s="107"/>
      <c r="BG366" s="107"/>
      <c r="BH366" s="107"/>
      <c r="BI366" s="107"/>
      <c r="BJ366" s="107"/>
      <c r="BK366" s="107"/>
      <c r="BL366" s="107"/>
      <c r="BM366" s="107"/>
      <c r="BN366" s="107"/>
      <c r="BO366" s="107"/>
      <c r="BP366" s="107"/>
      <c r="BQ366" s="107"/>
      <c r="BR366" s="107"/>
      <c r="BS366" s="107"/>
      <c r="BT366" s="107"/>
      <c r="BU366" s="107"/>
      <c r="BV366" s="107"/>
      <c r="BW366" s="107"/>
      <c r="BX366" s="107"/>
      <c r="BY366" s="107"/>
      <c r="BZ366" s="107"/>
      <c r="CA366" s="107"/>
      <c r="CB366" s="107"/>
      <c r="CC366" s="107"/>
      <c r="CD366" s="107"/>
      <c r="CE366" s="107"/>
      <c r="CF366" s="107"/>
      <c r="CG366" s="107"/>
      <c r="CH366" s="107"/>
      <c r="CI366" s="107"/>
      <c r="CJ366" s="107"/>
      <c r="CK366" s="107"/>
      <c r="CL366" s="107"/>
      <c r="CM366" s="107"/>
      <c r="CN366" s="107"/>
      <c r="CO366" s="107"/>
      <c r="CP366" s="107"/>
      <c r="CQ366" s="107"/>
      <c r="CR366" s="107"/>
      <c r="CS366" s="107"/>
      <c r="CT366" s="107"/>
      <c r="CU366" s="107"/>
      <c r="CV366" s="107"/>
      <c r="CW366" s="107"/>
      <c r="CX366" s="107"/>
      <c r="CY366" s="107"/>
      <c r="CZ366" s="107"/>
      <c r="DA366" s="107"/>
      <c r="DB366" s="107"/>
      <c r="DC366" s="107"/>
      <c r="DD366" s="107"/>
      <c r="DE366" s="107"/>
      <c r="DF366" s="107"/>
      <c r="DG366" s="107"/>
      <c r="DH366" s="107"/>
      <c r="DI366" s="107"/>
      <c r="DJ366" s="107"/>
      <c r="DK366" s="107"/>
      <c r="DL366" s="107"/>
      <c r="DM366" s="107"/>
      <c r="DN366" s="107"/>
      <c r="DO366" s="107"/>
      <c r="DP366" s="107"/>
      <c r="DQ366" s="107"/>
      <c r="DR366" s="107"/>
      <c r="DS366" s="107"/>
      <c r="DT366" s="107"/>
      <c r="DU366" s="107"/>
      <c r="DV366" s="107"/>
      <c r="DW366" s="107"/>
      <c r="DX366" s="107"/>
      <c r="DY366" s="107"/>
      <c r="DZ366" s="107"/>
      <c r="EA366" s="107"/>
      <c r="EB366" s="107"/>
      <c r="EC366" s="107"/>
      <c r="ED366" s="107"/>
      <c r="EE366" s="107"/>
      <c r="EF366" s="109"/>
    </row>
    <row r="367" spans="1:136" ht="42" customHeight="1" x14ac:dyDescent="1.2">
      <c r="A367" s="95"/>
      <c r="B367" s="102"/>
      <c r="C367" s="110"/>
      <c r="D367" s="104"/>
      <c r="E367" s="105"/>
      <c r="F367" s="106"/>
      <c r="G367" s="110"/>
      <c r="H367" s="104"/>
      <c r="I367" s="105"/>
      <c r="J367" s="106"/>
      <c r="K367" s="110"/>
      <c r="L367" s="104"/>
      <c r="M367" s="105"/>
      <c r="N367" s="106"/>
      <c r="O367" s="110"/>
      <c r="P367" s="104"/>
      <c r="Q367" s="105"/>
      <c r="R367" s="106"/>
      <c r="S367" s="110"/>
      <c r="T367" s="104"/>
      <c r="U367" s="105"/>
      <c r="V367" s="106"/>
      <c r="W367" s="110"/>
      <c r="X367" s="104"/>
      <c r="Y367" s="105"/>
      <c r="Z367" s="106"/>
      <c r="AA367" s="107"/>
      <c r="AB367" s="104"/>
      <c r="AC367" s="105"/>
      <c r="AD367" s="106"/>
      <c r="AE367" s="107"/>
      <c r="AF367" s="104"/>
      <c r="AG367" s="105"/>
      <c r="AH367" s="106"/>
      <c r="AI367" s="107"/>
      <c r="AJ367" s="104"/>
      <c r="AK367" s="105"/>
      <c r="AL367" s="106"/>
      <c r="AM367" s="107"/>
      <c r="AN367" s="104"/>
      <c r="AO367" s="105"/>
      <c r="AP367" s="106"/>
      <c r="AQ367" s="107"/>
      <c r="AR367" s="104"/>
      <c r="AS367" s="105"/>
      <c r="AT367" s="106"/>
      <c r="AU367" s="107"/>
      <c r="AV367" s="104"/>
      <c r="AW367" s="105"/>
      <c r="AX367" s="106"/>
      <c r="AY367" s="107"/>
      <c r="AZ367" s="104"/>
      <c r="BA367" s="105"/>
      <c r="BB367" s="106"/>
      <c r="BC367" s="110"/>
      <c r="BD367" s="104"/>
      <c r="BE367" s="105"/>
      <c r="BF367" s="106"/>
      <c r="BG367" s="110"/>
      <c r="BH367" s="104"/>
      <c r="BI367" s="105"/>
      <c r="BJ367" s="106"/>
      <c r="BK367" s="110"/>
      <c r="BL367" s="104"/>
      <c r="BM367" s="105"/>
      <c r="BN367" s="106"/>
      <c r="BO367" s="110"/>
      <c r="BP367" s="104"/>
      <c r="BQ367" s="105"/>
      <c r="BR367" s="106"/>
      <c r="BS367" s="110"/>
      <c r="BT367" s="104"/>
      <c r="BU367" s="105"/>
      <c r="BV367" s="106"/>
      <c r="BW367" s="107"/>
      <c r="BX367" s="104"/>
      <c r="BY367" s="105"/>
      <c r="BZ367" s="106"/>
      <c r="CA367" s="107"/>
      <c r="CB367" s="104"/>
      <c r="CC367" s="105"/>
      <c r="CD367" s="106"/>
      <c r="CE367" s="107"/>
      <c r="CF367" s="104"/>
      <c r="CG367" s="105"/>
      <c r="CH367" s="106"/>
      <c r="CI367" s="107"/>
      <c r="CJ367" s="104"/>
      <c r="CK367" s="105"/>
      <c r="CL367" s="106"/>
      <c r="CM367" s="107"/>
      <c r="CN367" s="104"/>
      <c r="CO367" s="105"/>
      <c r="CP367" s="106"/>
      <c r="CQ367" s="107"/>
      <c r="CR367" s="104"/>
      <c r="CS367" s="105"/>
      <c r="CT367" s="106"/>
      <c r="CU367" s="107"/>
      <c r="CV367" s="104"/>
      <c r="CW367" s="105"/>
      <c r="CX367" s="106"/>
      <c r="CY367" s="107"/>
      <c r="CZ367" s="104"/>
      <c r="DA367" s="105"/>
      <c r="DB367" s="106"/>
      <c r="DC367" s="107"/>
      <c r="DD367" s="104"/>
      <c r="DE367" s="105"/>
      <c r="DF367" s="106"/>
      <c r="DG367" s="107"/>
      <c r="DH367" s="104"/>
      <c r="DI367" s="105"/>
      <c r="DJ367" s="106"/>
      <c r="DK367" s="107"/>
      <c r="DL367" s="104"/>
      <c r="DM367" s="105"/>
      <c r="DN367" s="106"/>
      <c r="DO367" s="107"/>
      <c r="DP367" s="104"/>
      <c r="DQ367" s="105"/>
      <c r="DR367" s="106"/>
      <c r="DS367" s="107"/>
      <c r="DT367" s="104"/>
      <c r="DU367" s="105"/>
      <c r="DV367" s="106"/>
      <c r="DW367" s="107"/>
      <c r="DX367" s="104"/>
      <c r="DY367" s="105"/>
      <c r="DZ367" s="106"/>
      <c r="EA367" s="107"/>
      <c r="EB367" s="104"/>
      <c r="EC367" s="105"/>
      <c r="ED367" s="106"/>
      <c r="EE367" s="110"/>
      <c r="EF367" s="102"/>
    </row>
    <row r="368" spans="1:136" ht="7.5" customHeight="1" x14ac:dyDescent="1.2">
      <c r="B368" s="108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  <c r="AE368" s="107"/>
      <c r="AF368" s="107"/>
      <c r="AG368" s="107"/>
      <c r="AH368" s="107"/>
      <c r="AI368" s="107"/>
      <c r="AJ368" s="107"/>
      <c r="AK368" s="107"/>
      <c r="AL368" s="107"/>
      <c r="AM368" s="107"/>
      <c r="AN368" s="107"/>
      <c r="AO368" s="107"/>
      <c r="AP368" s="107"/>
      <c r="AQ368" s="107"/>
      <c r="AR368" s="107"/>
      <c r="AS368" s="107"/>
      <c r="AT368" s="107"/>
      <c r="AU368" s="107"/>
      <c r="AV368" s="107"/>
      <c r="AW368" s="107"/>
      <c r="AX368" s="107"/>
      <c r="AY368" s="107"/>
      <c r="AZ368" s="107"/>
      <c r="BA368" s="107"/>
      <c r="BB368" s="107"/>
      <c r="BC368" s="107"/>
      <c r="BD368" s="107"/>
      <c r="BE368" s="107"/>
      <c r="BF368" s="107"/>
      <c r="BG368" s="107"/>
      <c r="BH368" s="107"/>
      <c r="BI368" s="107"/>
      <c r="BJ368" s="107"/>
      <c r="BK368" s="107"/>
      <c r="BL368" s="107"/>
      <c r="BM368" s="107"/>
      <c r="BN368" s="107"/>
      <c r="BO368" s="107"/>
      <c r="BP368" s="107"/>
      <c r="BQ368" s="107"/>
      <c r="BR368" s="107"/>
      <c r="BS368" s="107"/>
      <c r="BT368" s="107"/>
      <c r="BU368" s="107"/>
      <c r="BV368" s="107"/>
      <c r="BW368" s="107"/>
      <c r="BX368" s="107"/>
      <c r="BY368" s="107"/>
      <c r="BZ368" s="107"/>
      <c r="CA368" s="107"/>
      <c r="CB368" s="107"/>
      <c r="CC368" s="107"/>
      <c r="CD368" s="107"/>
      <c r="CE368" s="107"/>
      <c r="CF368" s="107"/>
      <c r="CG368" s="107"/>
      <c r="CH368" s="107"/>
      <c r="CI368" s="107"/>
      <c r="CJ368" s="107"/>
      <c r="CK368" s="107"/>
      <c r="CL368" s="107"/>
      <c r="CM368" s="107"/>
      <c r="CN368" s="107"/>
      <c r="CO368" s="107"/>
      <c r="CP368" s="107"/>
      <c r="CQ368" s="107"/>
      <c r="CR368" s="107"/>
      <c r="CS368" s="107"/>
      <c r="CT368" s="107"/>
      <c r="CU368" s="107"/>
      <c r="CV368" s="107"/>
      <c r="CW368" s="107"/>
      <c r="CX368" s="107"/>
      <c r="CY368" s="107"/>
      <c r="CZ368" s="107"/>
      <c r="DA368" s="107"/>
      <c r="DB368" s="107"/>
      <c r="DC368" s="107"/>
      <c r="DD368" s="107"/>
      <c r="DE368" s="107"/>
      <c r="DF368" s="107"/>
      <c r="DG368" s="107"/>
      <c r="DH368" s="107"/>
      <c r="DI368" s="107"/>
      <c r="DJ368" s="107"/>
      <c r="DK368" s="107"/>
      <c r="DL368" s="107"/>
      <c r="DM368" s="107"/>
      <c r="DN368" s="107"/>
      <c r="DO368" s="107"/>
      <c r="DP368" s="107"/>
      <c r="DQ368" s="107"/>
      <c r="DR368" s="107"/>
      <c r="DS368" s="107"/>
      <c r="DT368" s="107"/>
      <c r="DU368" s="107"/>
      <c r="DV368" s="107"/>
      <c r="DW368" s="107"/>
      <c r="DX368" s="107"/>
      <c r="DY368" s="107"/>
      <c r="DZ368" s="107"/>
      <c r="EA368" s="107"/>
      <c r="EB368" s="107"/>
      <c r="EC368" s="107"/>
      <c r="ED368" s="105"/>
      <c r="EE368" s="107"/>
      <c r="EF368" s="109"/>
    </row>
    <row r="369" spans="1:136" ht="42" customHeight="1" x14ac:dyDescent="1.2">
      <c r="A369" s="95"/>
      <c r="B369" s="104"/>
      <c r="C369" s="105"/>
      <c r="D369" s="106"/>
      <c r="E369" s="107"/>
      <c r="F369" s="104"/>
      <c r="G369" s="105"/>
      <c r="H369" s="106"/>
      <c r="I369" s="107"/>
      <c r="J369" s="104"/>
      <c r="K369" s="105"/>
      <c r="L369" s="106"/>
      <c r="M369" s="107"/>
      <c r="N369" s="104"/>
      <c r="O369" s="105"/>
      <c r="P369" s="106"/>
      <c r="Q369" s="107"/>
      <c r="R369" s="104"/>
      <c r="S369" s="105"/>
      <c r="T369" s="106"/>
      <c r="U369" s="107"/>
      <c r="V369" s="104"/>
      <c r="W369" s="105"/>
      <c r="X369" s="106"/>
      <c r="Y369" s="107"/>
      <c r="Z369" s="104"/>
      <c r="AA369" s="105"/>
      <c r="AB369" s="106"/>
      <c r="AC369" s="107"/>
      <c r="AD369" s="104"/>
      <c r="AE369" s="105"/>
      <c r="AF369" s="106"/>
      <c r="AG369" s="107"/>
      <c r="AH369" s="104"/>
      <c r="AI369" s="105"/>
      <c r="AJ369" s="106"/>
      <c r="AK369" s="107"/>
      <c r="AL369" s="104"/>
      <c r="AM369" s="105"/>
      <c r="AN369" s="106"/>
      <c r="AO369" s="107"/>
      <c r="AP369" s="104"/>
      <c r="AQ369" s="105"/>
      <c r="AR369" s="106"/>
      <c r="AS369" s="107"/>
      <c r="AT369" s="104"/>
      <c r="AU369" s="105"/>
      <c r="AV369" s="106"/>
      <c r="AW369" s="107"/>
      <c r="AX369" s="104"/>
      <c r="AY369" s="105"/>
      <c r="AZ369" s="106"/>
      <c r="BA369" s="107"/>
      <c r="BB369" s="104"/>
      <c r="BC369" s="105"/>
      <c r="BD369" s="106"/>
      <c r="BE369" s="107"/>
      <c r="BF369" s="104"/>
      <c r="BG369" s="105"/>
      <c r="BH369" s="106"/>
      <c r="BI369" s="107"/>
      <c r="BJ369" s="104"/>
      <c r="BK369" s="105"/>
      <c r="BL369" s="106"/>
      <c r="BM369" s="107"/>
      <c r="BN369" s="104"/>
      <c r="BO369" s="105"/>
      <c r="BP369" s="106"/>
      <c r="BQ369" s="107"/>
      <c r="BR369" s="104"/>
      <c r="BS369" s="105"/>
      <c r="BT369" s="106"/>
      <c r="BU369" s="107"/>
      <c r="BV369" s="104"/>
      <c r="BW369" s="105"/>
      <c r="BX369" s="106"/>
      <c r="BY369" s="107"/>
      <c r="BZ369" s="104"/>
      <c r="CA369" s="105"/>
      <c r="CB369" s="106"/>
      <c r="CC369" s="107"/>
      <c r="CD369" s="104"/>
      <c r="CE369" s="105"/>
      <c r="CF369" s="106"/>
      <c r="CG369" s="107"/>
      <c r="CH369" s="104"/>
      <c r="CI369" s="105"/>
      <c r="CJ369" s="106"/>
      <c r="CK369" s="107"/>
      <c r="CL369" s="104"/>
      <c r="CM369" s="105"/>
      <c r="CN369" s="106"/>
      <c r="CO369" s="107"/>
      <c r="CP369" s="104"/>
      <c r="CQ369" s="105"/>
      <c r="CR369" s="106"/>
      <c r="CS369" s="107"/>
      <c r="CT369" s="104"/>
      <c r="CU369" s="105"/>
      <c r="CV369" s="106"/>
      <c r="CW369" s="107"/>
      <c r="CX369" s="104"/>
      <c r="CY369" s="105"/>
      <c r="CZ369" s="106"/>
      <c r="DA369" s="107"/>
      <c r="DB369" s="104"/>
      <c r="DC369" s="105"/>
      <c r="DD369" s="106"/>
      <c r="DE369" s="107"/>
      <c r="DF369" s="104"/>
      <c r="DG369" s="105"/>
      <c r="DH369" s="106"/>
      <c r="DI369" s="107"/>
      <c r="DJ369" s="104"/>
      <c r="DK369" s="105"/>
      <c r="DL369" s="106"/>
      <c r="DM369" s="107"/>
      <c r="DN369" s="104"/>
      <c r="DO369" s="105"/>
      <c r="DP369" s="106"/>
      <c r="DQ369" s="107"/>
      <c r="DR369" s="104"/>
      <c r="DS369" s="105"/>
      <c r="DT369" s="106"/>
      <c r="DU369" s="107"/>
      <c r="DV369" s="104"/>
      <c r="DW369" s="105"/>
      <c r="DX369" s="106"/>
      <c r="DY369" s="107"/>
      <c r="DZ369" s="104"/>
      <c r="EA369" s="105"/>
      <c r="EB369" s="106"/>
      <c r="EC369" s="107"/>
      <c r="ED369" s="104"/>
      <c r="EE369" s="105"/>
      <c r="EF369" s="106"/>
    </row>
    <row r="370" spans="1:136" ht="7.5" customHeight="1" x14ac:dyDescent="1.2">
      <c r="B370" s="108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  <c r="AA370" s="107"/>
      <c r="AB370" s="107"/>
      <c r="AC370" s="107"/>
      <c r="AD370" s="107"/>
      <c r="AE370" s="107"/>
      <c r="AF370" s="107"/>
      <c r="AG370" s="107"/>
      <c r="AH370" s="107"/>
      <c r="AI370" s="107"/>
      <c r="AJ370" s="107"/>
      <c r="AK370" s="107"/>
      <c r="AL370" s="107"/>
      <c r="AM370" s="107"/>
      <c r="AN370" s="107"/>
      <c r="AO370" s="107"/>
      <c r="AP370" s="107"/>
      <c r="AQ370" s="107"/>
      <c r="AR370" s="107"/>
      <c r="AS370" s="107"/>
      <c r="AT370" s="107"/>
      <c r="AU370" s="107"/>
      <c r="AV370" s="107"/>
      <c r="AW370" s="107"/>
      <c r="AX370" s="107"/>
      <c r="AY370" s="107"/>
      <c r="AZ370" s="107"/>
      <c r="BA370" s="107"/>
      <c r="BB370" s="107"/>
      <c r="BC370" s="107"/>
      <c r="BD370" s="107"/>
      <c r="BE370" s="107"/>
      <c r="BF370" s="107"/>
      <c r="BG370" s="107"/>
      <c r="BH370" s="107"/>
      <c r="BI370" s="107"/>
      <c r="BJ370" s="107"/>
      <c r="BK370" s="107"/>
      <c r="BL370" s="107"/>
      <c r="BM370" s="107"/>
      <c r="BN370" s="107"/>
      <c r="BO370" s="107"/>
      <c r="BP370" s="107"/>
      <c r="BQ370" s="107"/>
      <c r="BR370" s="107"/>
      <c r="BS370" s="107"/>
      <c r="BT370" s="107"/>
      <c r="BU370" s="107"/>
      <c r="BV370" s="107"/>
      <c r="BW370" s="107"/>
      <c r="BX370" s="107"/>
      <c r="BY370" s="107"/>
      <c r="BZ370" s="107"/>
      <c r="CA370" s="107"/>
      <c r="CB370" s="107"/>
      <c r="CC370" s="107"/>
      <c r="CD370" s="107"/>
      <c r="CE370" s="107"/>
      <c r="CF370" s="107"/>
      <c r="CG370" s="107"/>
      <c r="CH370" s="107"/>
      <c r="CI370" s="107"/>
      <c r="CJ370" s="107"/>
      <c r="CK370" s="107"/>
      <c r="CL370" s="107"/>
      <c r="CM370" s="107"/>
      <c r="CN370" s="107"/>
      <c r="CO370" s="107"/>
      <c r="CP370" s="107"/>
      <c r="CQ370" s="107"/>
      <c r="CR370" s="107"/>
      <c r="CS370" s="107"/>
      <c r="CT370" s="107"/>
      <c r="CU370" s="107"/>
      <c r="CV370" s="107"/>
      <c r="CW370" s="107"/>
      <c r="CX370" s="107"/>
      <c r="CY370" s="107"/>
      <c r="CZ370" s="107"/>
      <c r="DA370" s="107"/>
      <c r="DB370" s="107"/>
      <c r="DC370" s="107"/>
      <c r="DD370" s="107"/>
      <c r="DE370" s="107"/>
      <c r="DF370" s="107"/>
      <c r="DG370" s="107"/>
      <c r="DH370" s="107"/>
      <c r="DI370" s="107"/>
      <c r="DJ370" s="107"/>
      <c r="DK370" s="107"/>
      <c r="DL370" s="107"/>
      <c r="DM370" s="107"/>
      <c r="DN370" s="107"/>
      <c r="DO370" s="107"/>
      <c r="DP370" s="107"/>
      <c r="DQ370" s="107"/>
      <c r="DR370" s="107"/>
      <c r="DS370" s="107"/>
      <c r="DT370" s="107"/>
      <c r="DU370" s="107"/>
      <c r="DV370" s="107"/>
      <c r="DW370" s="107"/>
      <c r="DX370" s="107"/>
      <c r="DY370" s="107"/>
      <c r="DZ370" s="107"/>
      <c r="EA370" s="107"/>
      <c r="EB370" s="107"/>
      <c r="EC370" s="107"/>
      <c r="ED370" s="107"/>
      <c r="EE370" s="107"/>
      <c r="EF370" s="109"/>
    </row>
    <row r="371" spans="1:136" ht="42" customHeight="1" x14ac:dyDescent="1.2">
      <c r="A371" s="95"/>
      <c r="B371" s="102"/>
      <c r="C371" s="110"/>
      <c r="D371" s="104"/>
      <c r="E371" s="105"/>
      <c r="F371" s="106"/>
      <c r="G371" s="110"/>
      <c r="H371" s="104"/>
      <c r="I371" s="105"/>
      <c r="J371" s="106"/>
      <c r="K371" s="110"/>
      <c r="L371" s="104"/>
      <c r="M371" s="105"/>
      <c r="N371" s="106"/>
      <c r="O371" s="110"/>
      <c r="P371" s="104"/>
      <c r="Q371" s="105"/>
      <c r="R371" s="106"/>
      <c r="S371" s="110"/>
      <c r="T371" s="104"/>
      <c r="U371" s="105"/>
      <c r="V371" s="106"/>
      <c r="W371" s="110"/>
      <c r="X371" s="104"/>
      <c r="Y371" s="105"/>
      <c r="Z371" s="106"/>
      <c r="AA371" s="107"/>
      <c r="AB371" s="104"/>
      <c r="AC371" s="105"/>
      <c r="AD371" s="106"/>
      <c r="AE371" s="107"/>
      <c r="AF371" s="104"/>
      <c r="AG371" s="105"/>
      <c r="AH371" s="106"/>
      <c r="AI371" s="107"/>
      <c r="AJ371" s="104"/>
      <c r="AK371" s="105"/>
      <c r="AL371" s="106"/>
      <c r="AM371" s="107"/>
      <c r="AN371" s="104"/>
      <c r="AO371" s="105"/>
      <c r="AP371" s="106"/>
      <c r="AQ371" s="107"/>
      <c r="AR371" s="104"/>
      <c r="AS371" s="105"/>
      <c r="AT371" s="106"/>
      <c r="AU371" s="107"/>
      <c r="AV371" s="104"/>
      <c r="AW371" s="105"/>
      <c r="AX371" s="106"/>
      <c r="AY371" s="107"/>
      <c r="AZ371" s="104"/>
      <c r="BA371" s="105"/>
      <c r="BB371" s="106"/>
      <c r="BC371" s="110"/>
      <c r="BD371" s="104"/>
      <c r="BE371" s="105"/>
      <c r="BF371" s="106"/>
      <c r="BG371" s="110"/>
      <c r="BH371" s="104"/>
      <c r="BI371" s="105"/>
      <c r="BJ371" s="106"/>
      <c r="BK371" s="110"/>
      <c r="BL371" s="104"/>
      <c r="BM371" s="105"/>
      <c r="BN371" s="106"/>
      <c r="BO371" s="110"/>
      <c r="BP371" s="104"/>
      <c r="BQ371" s="105"/>
      <c r="BR371" s="106"/>
      <c r="BS371" s="110"/>
      <c r="BT371" s="104"/>
      <c r="BU371" s="105"/>
      <c r="BV371" s="106"/>
      <c r="BW371" s="107"/>
      <c r="BX371" s="104"/>
      <c r="BY371" s="105"/>
      <c r="BZ371" s="106"/>
      <c r="CA371" s="107"/>
      <c r="CB371" s="104"/>
      <c r="CC371" s="105"/>
      <c r="CD371" s="106"/>
      <c r="CE371" s="107"/>
      <c r="CF371" s="104"/>
      <c r="CG371" s="105"/>
      <c r="CH371" s="106"/>
      <c r="CI371" s="107"/>
      <c r="CJ371" s="104"/>
      <c r="CK371" s="105"/>
      <c r="CL371" s="106"/>
      <c r="CM371" s="107"/>
      <c r="CN371" s="104"/>
      <c r="CO371" s="105"/>
      <c r="CP371" s="106"/>
      <c r="CQ371" s="107"/>
      <c r="CR371" s="104"/>
      <c r="CS371" s="105"/>
      <c r="CT371" s="106"/>
      <c r="CU371" s="107"/>
      <c r="CV371" s="104"/>
      <c r="CW371" s="105"/>
      <c r="CX371" s="106"/>
      <c r="CY371" s="107"/>
      <c r="CZ371" s="104"/>
      <c r="DA371" s="105"/>
      <c r="DB371" s="106"/>
      <c r="DC371" s="107"/>
      <c r="DD371" s="104"/>
      <c r="DE371" s="105"/>
      <c r="DF371" s="106"/>
      <c r="DG371" s="107"/>
      <c r="DH371" s="104"/>
      <c r="DI371" s="105"/>
      <c r="DJ371" s="106"/>
      <c r="DK371" s="107"/>
      <c r="DL371" s="104"/>
      <c r="DM371" s="105"/>
      <c r="DN371" s="106"/>
      <c r="DO371" s="107"/>
      <c r="DP371" s="104"/>
      <c r="DQ371" s="105"/>
      <c r="DR371" s="106"/>
      <c r="DS371" s="107"/>
      <c r="DT371" s="104"/>
      <c r="DU371" s="105"/>
      <c r="DV371" s="106"/>
      <c r="DW371" s="107"/>
      <c r="DX371" s="104"/>
      <c r="DY371" s="105"/>
      <c r="DZ371" s="106"/>
      <c r="EA371" s="107"/>
      <c r="EB371" s="104"/>
      <c r="EC371" s="105"/>
      <c r="ED371" s="106"/>
      <c r="EE371" s="110"/>
      <c r="EF371" s="102"/>
    </row>
    <row r="372" spans="1:136" ht="7.5" customHeight="1" x14ac:dyDescent="1.2">
      <c r="B372" s="108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  <c r="AA372" s="107"/>
      <c r="AB372" s="107"/>
      <c r="AC372" s="107"/>
      <c r="AD372" s="107"/>
      <c r="AE372" s="107"/>
      <c r="AF372" s="107"/>
      <c r="AG372" s="107"/>
      <c r="AH372" s="107"/>
      <c r="AI372" s="107"/>
      <c r="AJ372" s="107"/>
      <c r="AK372" s="107"/>
      <c r="AL372" s="107"/>
      <c r="AM372" s="107"/>
      <c r="AN372" s="107"/>
      <c r="AO372" s="107"/>
      <c r="AP372" s="107"/>
      <c r="AQ372" s="107"/>
      <c r="AR372" s="107"/>
      <c r="AS372" s="107"/>
      <c r="AT372" s="107"/>
      <c r="AU372" s="107"/>
      <c r="AV372" s="107"/>
      <c r="AW372" s="107"/>
      <c r="AX372" s="107"/>
      <c r="AY372" s="107"/>
      <c r="AZ372" s="107"/>
      <c r="BA372" s="107"/>
      <c r="BB372" s="107"/>
      <c r="BC372" s="107"/>
      <c r="BD372" s="107"/>
      <c r="BE372" s="107"/>
      <c r="BF372" s="107"/>
      <c r="BG372" s="107"/>
      <c r="BH372" s="107"/>
      <c r="BI372" s="107"/>
      <c r="BJ372" s="107"/>
      <c r="BK372" s="107"/>
      <c r="BL372" s="107"/>
      <c r="BM372" s="107"/>
      <c r="BN372" s="107"/>
      <c r="BO372" s="107"/>
      <c r="BP372" s="107"/>
      <c r="BQ372" s="107"/>
      <c r="BR372" s="107"/>
      <c r="BS372" s="107"/>
      <c r="BT372" s="107"/>
      <c r="BU372" s="107"/>
      <c r="BV372" s="107"/>
      <c r="BW372" s="107"/>
      <c r="BX372" s="107"/>
      <c r="BY372" s="107"/>
      <c r="BZ372" s="107"/>
      <c r="CA372" s="107"/>
      <c r="CB372" s="107"/>
      <c r="CC372" s="107"/>
      <c r="CD372" s="107"/>
      <c r="CE372" s="107"/>
      <c r="CF372" s="107"/>
      <c r="CG372" s="107"/>
      <c r="CH372" s="107"/>
      <c r="CI372" s="107"/>
      <c r="CJ372" s="107"/>
      <c r="CK372" s="107"/>
      <c r="CL372" s="107"/>
      <c r="CM372" s="107"/>
      <c r="CN372" s="107"/>
      <c r="CO372" s="107"/>
      <c r="CP372" s="107"/>
      <c r="CQ372" s="107"/>
      <c r="CR372" s="107"/>
      <c r="CS372" s="107"/>
      <c r="CT372" s="107"/>
      <c r="CU372" s="107"/>
      <c r="CV372" s="107"/>
      <c r="CW372" s="107"/>
      <c r="CX372" s="107"/>
      <c r="CY372" s="107"/>
      <c r="CZ372" s="107"/>
      <c r="DA372" s="107"/>
      <c r="DB372" s="107"/>
      <c r="DC372" s="107"/>
      <c r="DD372" s="107"/>
      <c r="DE372" s="107"/>
      <c r="DF372" s="107"/>
      <c r="DG372" s="107"/>
      <c r="DH372" s="107"/>
      <c r="DI372" s="107"/>
      <c r="DJ372" s="107"/>
      <c r="DK372" s="107"/>
      <c r="DL372" s="107"/>
      <c r="DM372" s="107"/>
      <c r="DN372" s="107"/>
      <c r="DO372" s="107"/>
      <c r="DP372" s="107"/>
      <c r="DQ372" s="107"/>
      <c r="DR372" s="107"/>
      <c r="DS372" s="107"/>
      <c r="DT372" s="107"/>
      <c r="DU372" s="107"/>
      <c r="DV372" s="107"/>
      <c r="DW372" s="107"/>
      <c r="DX372" s="107"/>
      <c r="DY372" s="107"/>
      <c r="DZ372" s="107"/>
      <c r="EA372" s="107"/>
      <c r="EB372" s="107"/>
      <c r="EC372" s="107"/>
      <c r="ED372" s="105"/>
      <c r="EE372" s="107"/>
      <c r="EF372" s="109"/>
    </row>
    <row r="373" spans="1:136" ht="42" customHeight="1" x14ac:dyDescent="1.2">
      <c r="A373" s="95"/>
      <c r="B373" s="104"/>
      <c r="C373" s="105"/>
      <c r="D373" s="106"/>
      <c r="E373" s="107"/>
      <c r="F373" s="104"/>
      <c r="G373" s="105"/>
      <c r="H373" s="106"/>
      <c r="I373" s="107"/>
      <c r="J373" s="104"/>
      <c r="K373" s="105"/>
      <c r="L373" s="106"/>
      <c r="M373" s="107"/>
      <c r="N373" s="104"/>
      <c r="O373" s="105"/>
      <c r="P373" s="106"/>
      <c r="Q373" s="107"/>
      <c r="R373" s="104"/>
      <c r="S373" s="105"/>
      <c r="T373" s="106"/>
      <c r="U373" s="107"/>
      <c r="V373" s="104"/>
      <c r="W373" s="105"/>
      <c r="X373" s="106"/>
      <c r="Y373" s="107"/>
      <c r="Z373" s="104"/>
      <c r="AA373" s="105"/>
      <c r="AB373" s="106"/>
      <c r="AC373" s="107"/>
      <c r="AD373" s="104"/>
      <c r="AE373" s="105"/>
      <c r="AF373" s="106"/>
      <c r="AG373" s="107"/>
      <c r="AH373" s="104"/>
      <c r="AI373" s="105"/>
      <c r="AJ373" s="106"/>
      <c r="AK373" s="107"/>
      <c r="AL373" s="104"/>
      <c r="AM373" s="105"/>
      <c r="AN373" s="106"/>
      <c r="AO373" s="107"/>
      <c r="AP373" s="104"/>
      <c r="AQ373" s="105"/>
      <c r="AR373" s="106"/>
      <c r="AS373" s="107"/>
      <c r="AT373" s="104"/>
      <c r="AU373" s="105"/>
      <c r="AV373" s="106"/>
      <c r="AW373" s="107"/>
      <c r="AX373" s="104"/>
      <c r="AY373" s="105"/>
      <c r="AZ373" s="106"/>
      <c r="BA373" s="107"/>
      <c r="BB373" s="104"/>
      <c r="BC373" s="105"/>
      <c r="BD373" s="106"/>
      <c r="BE373" s="107"/>
      <c r="BF373" s="104"/>
      <c r="BG373" s="105"/>
      <c r="BH373" s="106"/>
      <c r="BI373" s="107"/>
      <c r="BJ373" s="104"/>
      <c r="BK373" s="105"/>
      <c r="BL373" s="106"/>
      <c r="BM373" s="107"/>
      <c r="BN373" s="104"/>
      <c r="BO373" s="105"/>
      <c r="BP373" s="106"/>
      <c r="BQ373" s="107"/>
      <c r="BR373" s="104"/>
      <c r="BS373" s="105"/>
      <c r="BT373" s="106"/>
      <c r="BU373" s="107"/>
      <c r="BV373" s="104"/>
      <c r="BW373" s="105"/>
      <c r="BX373" s="106"/>
      <c r="BY373" s="107"/>
      <c r="BZ373" s="104"/>
      <c r="CA373" s="105"/>
      <c r="CB373" s="106"/>
      <c r="CC373" s="107"/>
      <c r="CD373" s="104"/>
      <c r="CE373" s="105"/>
      <c r="CF373" s="106"/>
      <c r="CG373" s="107"/>
      <c r="CH373" s="104"/>
      <c r="CI373" s="105"/>
      <c r="CJ373" s="106"/>
      <c r="CK373" s="107"/>
      <c r="CL373" s="104"/>
      <c r="CM373" s="105"/>
      <c r="CN373" s="106"/>
      <c r="CO373" s="107"/>
      <c r="CP373" s="104"/>
      <c r="CQ373" s="105"/>
      <c r="CR373" s="106"/>
      <c r="CS373" s="107"/>
      <c r="CT373" s="104"/>
      <c r="CU373" s="105"/>
      <c r="CV373" s="106"/>
      <c r="CW373" s="107"/>
      <c r="CX373" s="104"/>
      <c r="CY373" s="105"/>
      <c r="CZ373" s="106"/>
      <c r="DA373" s="107"/>
      <c r="DB373" s="104"/>
      <c r="DC373" s="105"/>
      <c r="DD373" s="106"/>
      <c r="DE373" s="107"/>
      <c r="DF373" s="104"/>
      <c r="DG373" s="105"/>
      <c r="DH373" s="106"/>
      <c r="DI373" s="107"/>
      <c r="DJ373" s="104"/>
      <c r="DK373" s="105"/>
      <c r="DL373" s="106"/>
      <c r="DM373" s="107"/>
      <c r="DN373" s="104"/>
      <c r="DO373" s="105"/>
      <c r="DP373" s="106"/>
      <c r="DQ373" s="107"/>
      <c r="DR373" s="104"/>
      <c r="DS373" s="105"/>
      <c r="DT373" s="106"/>
      <c r="DU373" s="107"/>
      <c r="DV373" s="104"/>
      <c r="DW373" s="105"/>
      <c r="DX373" s="106"/>
      <c r="DY373" s="107"/>
      <c r="DZ373" s="104"/>
      <c r="EA373" s="105"/>
      <c r="EB373" s="106"/>
      <c r="EC373" s="107"/>
      <c r="ED373" s="104"/>
      <c r="EE373" s="105"/>
      <c r="EF373" s="106"/>
    </row>
    <row r="374" spans="1:136" ht="7.5" customHeight="1" x14ac:dyDescent="1.2">
      <c r="B374" s="108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  <c r="AA374" s="107"/>
      <c r="AB374" s="107"/>
      <c r="AC374" s="107"/>
      <c r="AD374" s="107"/>
      <c r="AE374" s="107"/>
      <c r="AF374" s="107"/>
      <c r="AG374" s="107"/>
      <c r="AH374" s="107"/>
      <c r="AI374" s="107"/>
      <c r="AJ374" s="107"/>
      <c r="AK374" s="107"/>
      <c r="AL374" s="107"/>
      <c r="AM374" s="107"/>
      <c r="AN374" s="107"/>
      <c r="AO374" s="107"/>
      <c r="AP374" s="107"/>
      <c r="AQ374" s="107"/>
      <c r="AR374" s="107"/>
      <c r="AS374" s="107"/>
      <c r="AT374" s="107"/>
      <c r="AU374" s="107"/>
      <c r="AV374" s="107"/>
      <c r="AW374" s="107"/>
      <c r="AX374" s="107"/>
      <c r="AY374" s="107"/>
      <c r="AZ374" s="107"/>
      <c r="BA374" s="107"/>
      <c r="BB374" s="107"/>
      <c r="BC374" s="107"/>
      <c r="BD374" s="107"/>
      <c r="BE374" s="107"/>
      <c r="BF374" s="107"/>
      <c r="BG374" s="107"/>
      <c r="BH374" s="107"/>
      <c r="BI374" s="107"/>
      <c r="BJ374" s="107"/>
      <c r="BK374" s="107"/>
      <c r="BL374" s="107"/>
      <c r="BM374" s="107"/>
      <c r="BN374" s="107"/>
      <c r="BO374" s="107"/>
      <c r="BP374" s="107"/>
      <c r="BQ374" s="107"/>
      <c r="BR374" s="107"/>
      <c r="BS374" s="107"/>
      <c r="BT374" s="107"/>
      <c r="BU374" s="107"/>
      <c r="BV374" s="107"/>
      <c r="BW374" s="107"/>
      <c r="BX374" s="107"/>
      <c r="BY374" s="107"/>
      <c r="BZ374" s="107"/>
      <c r="CA374" s="107"/>
      <c r="CB374" s="107"/>
      <c r="CC374" s="107"/>
      <c r="CD374" s="107"/>
      <c r="CE374" s="107"/>
      <c r="CF374" s="107"/>
      <c r="CG374" s="107"/>
      <c r="CH374" s="107"/>
      <c r="CI374" s="107"/>
      <c r="CJ374" s="107"/>
      <c r="CK374" s="107"/>
      <c r="CL374" s="107"/>
      <c r="CM374" s="107"/>
      <c r="CN374" s="107"/>
      <c r="CO374" s="107"/>
      <c r="CP374" s="107"/>
      <c r="CQ374" s="107"/>
      <c r="CR374" s="107"/>
      <c r="CS374" s="107"/>
      <c r="CT374" s="107"/>
      <c r="CU374" s="107"/>
      <c r="CV374" s="107"/>
      <c r="CW374" s="107"/>
      <c r="CX374" s="107"/>
      <c r="CY374" s="107"/>
      <c r="CZ374" s="107"/>
      <c r="DA374" s="107"/>
      <c r="DB374" s="107"/>
      <c r="DC374" s="107"/>
      <c r="DD374" s="107"/>
      <c r="DE374" s="107"/>
      <c r="DF374" s="107"/>
      <c r="DG374" s="107"/>
      <c r="DH374" s="107"/>
      <c r="DI374" s="107"/>
      <c r="DJ374" s="107"/>
      <c r="DK374" s="107"/>
      <c r="DL374" s="107"/>
      <c r="DM374" s="107"/>
      <c r="DN374" s="107"/>
      <c r="DO374" s="107"/>
      <c r="DP374" s="107"/>
      <c r="DQ374" s="107"/>
      <c r="DR374" s="107"/>
      <c r="DS374" s="107"/>
      <c r="DT374" s="107"/>
      <c r="DU374" s="107"/>
      <c r="DV374" s="107"/>
      <c r="DW374" s="107"/>
      <c r="DX374" s="107"/>
      <c r="DY374" s="107"/>
      <c r="DZ374" s="107"/>
      <c r="EA374" s="107"/>
      <c r="EB374" s="107"/>
      <c r="EC374" s="107"/>
      <c r="ED374" s="107"/>
      <c r="EE374" s="107"/>
      <c r="EF374" s="109"/>
    </row>
    <row r="375" spans="1:136" ht="42" customHeight="1" x14ac:dyDescent="1.2">
      <c r="A375" s="95"/>
      <c r="B375" s="102"/>
      <c r="C375" s="110"/>
      <c r="D375" s="104"/>
      <c r="E375" s="105"/>
      <c r="F375" s="106"/>
      <c r="G375" s="110"/>
      <c r="H375" s="104"/>
      <c r="I375" s="105"/>
      <c r="J375" s="106"/>
      <c r="K375" s="110"/>
      <c r="L375" s="104"/>
      <c r="M375" s="105"/>
      <c r="N375" s="106"/>
      <c r="O375" s="110"/>
      <c r="P375" s="104"/>
      <c r="Q375" s="105"/>
      <c r="R375" s="106"/>
      <c r="S375" s="110"/>
      <c r="T375" s="104"/>
      <c r="U375" s="105"/>
      <c r="V375" s="106"/>
      <c r="W375" s="110"/>
      <c r="X375" s="104"/>
      <c r="Y375" s="105"/>
      <c r="Z375" s="106"/>
      <c r="AA375" s="107"/>
      <c r="AB375" s="104"/>
      <c r="AC375" s="105"/>
      <c r="AD375" s="106"/>
      <c r="AE375" s="107"/>
      <c r="AF375" s="104"/>
      <c r="AG375" s="105"/>
      <c r="AH375" s="106"/>
      <c r="AI375" s="107"/>
      <c r="AJ375" s="104"/>
      <c r="AK375" s="105"/>
      <c r="AL375" s="106"/>
      <c r="AM375" s="107"/>
      <c r="AN375" s="104"/>
      <c r="AO375" s="105"/>
      <c r="AP375" s="106"/>
      <c r="AQ375" s="107"/>
      <c r="AR375" s="104"/>
      <c r="AS375" s="105"/>
      <c r="AT375" s="106"/>
      <c r="AU375" s="107"/>
      <c r="AV375" s="104"/>
      <c r="AW375" s="105"/>
      <c r="AX375" s="106"/>
      <c r="AY375" s="107"/>
      <c r="AZ375" s="104"/>
      <c r="BA375" s="105"/>
      <c r="BB375" s="106"/>
      <c r="BC375" s="110"/>
      <c r="BD375" s="104"/>
      <c r="BE375" s="105"/>
      <c r="BF375" s="106"/>
      <c r="BG375" s="110"/>
      <c r="BH375" s="104"/>
      <c r="BI375" s="105"/>
      <c r="BJ375" s="106"/>
      <c r="BK375" s="110"/>
      <c r="BL375" s="104"/>
      <c r="BM375" s="105"/>
      <c r="BN375" s="106"/>
      <c r="BO375" s="110"/>
      <c r="BP375" s="104"/>
      <c r="BQ375" s="105"/>
      <c r="BR375" s="106"/>
      <c r="BS375" s="110"/>
      <c r="BT375" s="104"/>
      <c r="BU375" s="105"/>
      <c r="BV375" s="106"/>
      <c r="BW375" s="107"/>
      <c r="BX375" s="104"/>
      <c r="BY375" s="105"/>
      <c r="BZ375" s="106"/>
      <c r="CA375" s="107"/>
      <c r="CB375" s="104"/>
      <c r="CC375" s="105"/>
      <c r="CD375" s="106"/>
      <c r="CE375" s="107"/>
      <c r="CF375" s="104"/>
      <c r="CG375" s="105"/>
      <c r="CH375" s="106"/>
      <c r="CI375" s="107"/>
      <c r="CJ375" s="104"/>
      <c r="CK375" s="105"/>
      <c r="CL375" s="106"/>
      <c r="CM375" s="107"/>
      <c r="CN375" s="104"/>
      <c r="CO375" s="105"/>
      <c r="CP375" s="106"/>
      <c r="CQ375" s="107"/>
      <c r="CR375" s="104"/>
      <c r="CS375" s="105"/>
      <c r="CT375" s="106"/>
      <c r="CU375" s="107"/>
      <c r="CV375" s="104"/>
      <c r="CW375" s="105"/>
      <c r="CX375" s="106"/>
      <c r="CY375" s="107"/>
      <c r="CZ375" s="104"/>
      <c r="DA375" s="105"/>
      <c r="DB375" s="106"/>
      <c r="DC375" s="107"/>
      <c r="DD375" s="104"/>
      <c r="DE375" s="105"/>
      <c r="DF375" s="106"/>
      <c r="DG375" s="107"/>
      <c r="DH375" s="104"/>
      <c r="DI375" s="105"/>
      <c r="DJ375" s="106"/>
      <c r="DK375" s="107"/>
      <c r="DL375" s="104"/>
      <c r="DM375" s="105"/>
      <c r="DN375" s="106"/>
      <c r="DO375" s="107"/>
      <c r="DP375" s="104"/>
      <c r="DQ375" s="105"/>
      <c r="DR375" s="106"/>
      <c r="DS375" s="107"/>
      <c r="DT375" s="104"/>
      <c r="DU375" s="105"/>
      <c r="DV375" s="106"/>
      <c r="DW375" s="107"/>
      <c r="DX375" s="104"/>
      <c r="DY375" s="105"/>
      <c r="DZ375" s="106"/>
      <c r="EA375" s="107"/>
      <c r="EB375" s="104"/>
      <c r="EC375" s="105"/>
      <c r="ED375" s="106"/>
      <c r="EE375" s="110"/>
      <c r="EF375" s="102"/>
    </row>
    <row r="376" spans="1:136" ht="7.5" customHeight="1" x14ac:dyDescent="1.2">
      <c r="B376" s="108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  <c r="AA376" s="107"/>
      <c r="AB376" s="107"/>
      <c r="AC376" s="107"/>
      <c r="AD376" s="107"/>
      <c r="AE376" s="107"/>
      <c r="AF376" s="107"/>
      <c r="AG376" s="107"/>
      <c r="AH376" s="107"/>
      <c r="AI376" s="107"/>
      <c r="AJ376" s="107"/>
      <c r="AK376" s="107"/>
      <c r="AL376" s="107"/>
      <c r="AM376" s="107"/>
      <c r="AN376" s="107"/>
      <c r="AO376" s="107"/>
      <c r="AP376" s="107"/>
      <c r="AQ376" s="107"/>
      <c r="AR376" s="107"/>
      <c r="AS376" s="107"/>
      <c r="AT376" s="107"/>
      <c r="AU376" s="107"/>
      <c r="AV376" s="107"/>
      <c r="AW376" s="107"/>
      <c r="AX376" s="107"/>
      <c r="AY376" s="107"/>
      <c r="AZ376" s="107"/>
      <c r="BA376" s="107"/>
      <c r="BB376" s="107"/>
      <c r="BC376" s="107"/>
      <c r="BD376" s="107"/>
      <c r="BE376" s="107"/>
      <c r="BF376" s="107"/>
      <c r="BG376" s="107"/>
      <c r="BH376" s="107"/>
      <c r="BI376" s="107"/>
      <c r="BJ376" s="107"/>
      <c r="BK376" s="107"/>
      <c r="BL376" s="107"/>
      <c r="BM376" s="107"/>
      <c r="BN376" s="107"/>
      <c r="BO376" s="107"/>
      <c r="BP376" s="107"/>
      <c r="BQ376" s="107"/>
      <c r="BR376" s="107"/>
      <c r="BS376" s="107"/>
      <c r="BT376" s="107"/>
      <c r="BU376" s="107"/>
      <c r="BV376" s="107"/>
      <c r="BW376" s="107"/>
      <c r="BX376" s="107"/>
      <c r="BY376" s="107"/>
      <c r="BZ376" s="107"/>
      <c r="CA376" s="107"/>
      <c r="CB376" s="107"/>
      <c r="CC376" s="107"/>
      <c r="CD376" s="107"/>
      <c r="CE376" s="107"/>
      <c r="CF376" s="107"/>
      <c r="CG376" s="107"/>
      <c r="CH376" s="107"/>
      <c r="CI376" s="107"/>
      <c r="CJ376" s="107"/>
      <c r="CK376" s="107"/>
      <c r="CL376" s="107"/>
      <c r="CM376" s="107"/>
      <c r="CN376" s="107"/>
      <c r="CO376" s="107"/>
      <c r="CP376" s="107"/>
      <c r="CQ376" s="107"/>
      <c r="CR376" s="107"/>
      <c r="CS376" s="107"/>
      <c r="CT376" s="107"/>
      <c r="CU376" s="107"/>
      <c r="CV376" s="107"/>
      <c r="CW376" s="107"/>
      <c r="CX376" s="107"/>
      <c r="CY376" s="107"/>
      <c r="CZ376" s="107"/>
      <c r="DA376" s="107"/>
      <c r="DB376" s="107"/>
      <c r="DC376" s="107"/>
      <c r="DD376" s="107"/>
      <c r="DE376" s="107"/>
      <c r="DF376" s="107"/>
      <c r="DG376" s="107"/>
      <c r="DH376" s="107"/>
      <c r="DI376" s="107"/>
      <c r="DJ376" s="107"/>
      <c r="DK376" s="107"/>
      <c r="DL376" s="107"/>
      <c r="DM376" s="107"/>
      <c r="DN376" s="107"/>
      <c r="DO376" s="107"/>
      <c r="DP376" s="107"/>
      <c r="DQ376" s="107"/>
      <c r="DR376" s="107"/>
      <c r="DS376" s="107"/>
      <c r="DT376" s="107"/>
      <c r="DU376" s="107"/>
      <c r="DV376" s="107"/>
      <c r="DW376" s="107"/>
      <c r="DX376" s="107"/>
      <c r="DY376" s="107"/>
      <c r="DZ376" s="107"/>
      <c r="EA376" s="107"/>
      <c r="EB376" s="107"/>
      <c r="EC376" s="107"/>
      <c r="ED376" s="105"/>
      <c r="EE376" s="107"/>
      <c r="EF376" s="109"/>
    </row>
    <row r="377" spans="1:136" ht="42" customHeight="1" x14ac:dyDescent="1.2">
      <c r="A377" s="95"/>
      <c r="B377" s="104"/>
      <c r="C377" s="105"/>
      <c r="D377" s="106"/>
      <c r="E377" s="107"/>
      <c r="F377" s="104"/>
      <c r="G377" s="105"/>
      <c r="H377" s="106"/>
      <c r="I377" s="107"/>
      <c r="J377" s="104"/>
      <c r="K377" s="105"/>
      <c r="L377" s="106"/>
      <c r="M377" s="107"/>
      <c r="N377" s="104"/>
      <c r="O377" s="105"/>
      <c r="P377" s="106"/>
      <c r="Q377" s="107"/>
      <c r="R377" s="104"/>
      <c r="S377" s="105"/>
      <c r="T377" s="106"/>
      <c r="U377" s="107"/>
      <c r="V377" s="104"/>
      <c r="W377" s="105"/>
      <c r="X377" s="106"/>
      <c r="Y377" s="107"/>
      <c r="Z377" s="104"/>
      <c r="AA377" s="105"/>
      <c r="AB377" s="106"/>
      <c r="AC377" s="107"/>
      <c r="AD377" s="104"/>
      <c r="AE377" s="105"/>
      <c r="AF377" s="106"/>
      <c r="AG377" s="107"/>
      <c r="AH377" s="104"/>
      <c r="AI377" s="105"/>
      <c r="AJ377" s="106"/>
      <c r="AK377" s="107"/>
      <c r="AL377" s="104"/>
      <c r="AM377" s="105"/>
      <c r="AN377" s="106"/>
      <c r="AO377" s="107"/>
      <c r="AP377" s="104"/>
      <c r="AQ377" s="105"/>
      <c r="AR377" s="106"/>
      <c r="AS377" s="107"/>
      <c r="AT377" s="104"/>
      <c r="AU377" s="105"/>
      <c r="AV377" s="106"/>
      <c r="AW377" s="107"/>
      <c r="AX377" s="104"/>
      <c r="AY377" s="105"/>
      <c r="AZ377" s="106"/>
      <c r="BA377" s="107"/>
      <c r="BB377" s="104"/>
      <c r="BC377" s="105"/>
      <c r="BD377" s="106"/>
      <c r="BE377" s="107"/>
      <c r="BF377" s="104"/>
      <c r="BG377" s="105"/>
      <c r="BH377" s="106"/>
      <c r="BI377" s="107"/>
      <c r="BJ377" s="104"/>
      <c r="BK377" s="105"/>
      <c r="BL377" s="106"/>
      <c r="BM377" s="107"/>
      <c r="BN377" s="104"/>
      <c r="BO377" s="105"/>
      <c r="BP377" s="106"/>
      <c r="BQ377" s="107"/>
      <c r="BR377" s="104"/>
      <c r="BS377" s="105"/>
      <c r="BT377" s="106"/>
      <c r="BU377" s="107"/>
      <c r="BV377" s="104"/>
      <c r="BW377" s="105"/>
      <c r="BX377" s="106"/>
      <c r="BY377" s="107"/>
      <c r="BZ377" s="104"/>
      <c r="CA377" s="105"/>
      <c r="CB377" s="106"/>
      <c r="CC377" s="107"/>
      <c r="CD377" s="104"/>
      <c r="CE377" s="105"/>
      <c r="CF377" s="106"/>
      <c r="CG377" s="107"/>
      <c r="CH377" s="104"/>
      <c r="CI377" s="105"/>
      <c r="CJ377" s="106"/>
      <c r="CK377" s="107"/>
      <c r="CL377" s="104"/>
      <c r="CM377" s="105"/>
      <c r="CN377" s="106"/>
      <c r="CO377" s="107"/>
      <c r="CP377" s="104"/>
      <c r="CQ377" s="105"/>
      <c r="CR377" s="106"/>
      <c r="CS377" s="107"/>
      <c r="CT377" s="104"/>
      <c r="CU377" s="105"/>
      <c r="CV377" s="106"/>
      <c r="CW377" s="107"/>
      <c r="CX377" s="104"/>
      <c r="CY377" s="105"/>
      <c r="CZ377" s="106"/>
      <c r="DA377" s="107"/>
      <c r="DB377" s="104"/>
      <c r="DC377" s="105"/>
      <c r="DD377" s="106"/>
      <c r="DE377" s="107"/>
      <c r="DF377" s="104"/>
      <c r="DG377" s="105"/>
      <c r="DH377" s="106"/>
      <c r="DI377" s="107"/>
      <c r="DJ377" s="104"/>
      <c r="DK377" s="105"/>
      <c r="DL377" s="106"/>
      <c r="DM377" s="107"/>
      <c r="DN377" s="104"/>
      <c r="DO377" s="105"/>
      <c r="DP377" s="106"/>
      <c r="DQ377" s="107"/>
      <c r="DR377" s="104"/>
      <c r="DS377" s="105"/>
      <c r="DT377" s="106"/>
      <c r="DU377" s="107"/>
      <c r="DV377" s="104"/>
      <c r="DW377" s="105"/>
      <c r="DX377" s="106"/>
      <c r="DY377" s="107"/>
      <c r="DZ377" s="104"/>
      <c r="EA377" s="105"/>
      <c r="EB377" s="106"/>
      <c r="EC377" s="107"/>
      <c r="ED377" s="104"/>
      <c r="EE377" s="105"/>
      <c r="EF377" s="106"/>
    </row>
    <row r="378" spans="1:136" ht="7.5" customHeight="1" x14ac:dyDescent="1.2">
      <c r="B378" s="108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  <c r="AA378" s="107"/>
      <c r="AB378" s="107"/>
      <c r="AC378" s="107"/>
      <c r="AD378" s="107"/>
      <c r="AE378" s="107"/>
      <c r="AF378" s="107"/>
      <c r="AG378" s="107"/>
      <c r="AH378" s="107"/>
      <c r="AI378" s="107"/>
      <c r="AJ378" s="107"/>
      <c r="AK378" s="107"/>
      <c r="AL378" s="107"/>
      <c r="AM378" s="107"/>
      <c r="AN378" s="107"/>
      <c r="AO378" s="107"/>
      <c r="AP378" s="107"/>
      <c r="AQ378" s="107"/>
      <c r="AR378" s="107"/>
      <c r="AS378" s="107"/>
      <c r="AT378" s="107"/>
      <c r="AU378" s="107"/>
      <c r="AV378" s="107"/>
      <c r="AW378" s="107"/>
      <c r="AX378" s="107"/>
      <c r="AY378" s="107"/>
      <c r="AZ378" s="107"/>
      <c r="BA378" s="107"/>
      <c r="BB378" s="107"/>
      <c r="BC378" s="107"/>
      <c r="BD378" s="107"/>
      <c r="BE378" s="107"/>
      <c r="BF378" s="107"/>
      <c r="BG378" s="107"/>
      <c r="BH378" s="107"/>
      <c r="BI378" s="107"/>
      <c r="BJ378" s="107"/>
      <c r="BK378" s="107"/>
      <c r="BL378" s="107"/>
      <c r="BM378" s="107"/>
      <c r="BN378" s="107"/>
      <c r="BO378" s="107"/>
      <c r="BP378" s="107"/>
      <c r="BQ378" s="107"/>
      <c r="BR378" s="107"/>
      <c r="BS378" s="107"/>
      <c r="BT378" s="107"/>
      <c r="BU378" s="107"/>
      <c r="BV378" s="107"/>
      <c r="BW378" s="107"/>
      <c r="BX378" s="107"/>
      <c r="BY378" s="107"/>
      <c r="BZ378" s="107"/>
      <c r="CA378" s="107"/>
      <c r="CB378" s="107"/>
      <c r="CC378" s="107"/>
      <c r="CD378" s="107"/>
      <c r="CE378" s="107"/>
      <c r="CF378" s="107"/>
      <c r="CG378" s="107"/>
      <c r="CH378" s="107"/>
      <c r="CI378" s="107"/>
      <c r="CJ378" s="107"/>
      <c r="CK378" s="107"/>
      <c r="CL378" s="107"/>
      <c r="CM378" s="107"/>
      <c r="CN378" s="107"/>
      <c r="CO378" s="107"/>
      <c r="CP378" s="107"/>
      <c r="CQ378" s="107"/>
      <c r="CR378" s="107"/>
      <c r="CS378" s="107"/>
      <c r="CT378" s="107"/>
      <c r="CU378" s="107"/>
      <c r="CV378" s="107"/>
      <c r="CW378" s="107"/>
      <c r="CX378" s="107"/>
      <c r="CY378" s="107"/>
      <c r="CZ378" s="107"/>
      <c r="DA378" s="107"/>
      <c r="DB378" s="107"/>
      <c r="DC378" s="107"/>
      <c r="DD378" s="107"/>
      <c r="DE378" s="107"/>
      <c r="DF378" s="107"/>
      <c r="DG378" s="107"/>
      <c r="DH378" s="107"/>
      <c r="DI378" s="107"/>
      <c r="DJ378" s="107"/>
      <c r="DK378" s="107"/>
      <c r="DL378" s="107"/>
      <c r="DM378" s="107"/>
      <c r="DN378" s="107"/>
      <c r="DO378" s="107"/>
      <c r="DP378" s="107"/>
      <c r="DQ378" s="107"/>
      <c r="DR378" s="107"/>
      <c r="DS378" s="107"/>
      <c r="DT378" s="107"/>
      <c r="DU378" s="107"/>
      <c r="DV378" s="107"/>
      <c r="DW378" s="107"/>
      <c r="DX378" s="107"/>
      <c r="DY378" s="107"/>
      <c r="DZ378" s="107"/>
      <c r="EA378" s="107"/>
      <c r="EB378" s="107"/>
      <c r="EC378" s="107"/>
      <c r="ED378" s="107"/>
      <c r="EE378" s="107"/>
      <c r="EF378" s="109"/>
    </row>
    <row r="379" spans="1:136" ht="42" customHeight="1" x14ac:dyDescent="1.2">
      <c r="A379" s="95"/>
      <c r="B379" s="102"/>
      <c r="C379" s="110"/>
      <c r="D379" s="104"/>
      <c r="E379" s="105"/>
      <c r="F379" s="106"/>
      <c r="G379" s="110"/>
      <c r="H379" s="104"/>
      <c r="I379" s="105"/>
      <c r="J379" s="106"/>
      <c r="K379" s="110"/>
      <c r="L379" s="104"/>
      <c r="M379" s="105"/>
      <c r="N379" s="106"/>
      <c r="O379" s="110"/>
      <c r="P379" s="104"/>
      <c r="Q379" s="105"/>
      <c r="R379" s="106"/>
      <c r="S379" s="110"/>
      <c r="T379" s="104"/>
      <c r="U379" s="105"/>
      <c r="V379" s="106"/>
      <c r="W379" s="110"/>
      <c r="X379" s="104"/>
      <c r="Y379" s="105"/>
      <c r="Z379" s="106"/>
      <c r="AA379" s="107"/>
      <c r="AB379" s="104"/>
      <c r="AC379" s="105"/>
      <c r="AD379" s="106"/>
      <c r="AE379" s="107"/>
      <c r="AF379" s="104"/>
      <c r="AG379" s="105"/>
      <c r="AH379" s="106"/>
      <c r="AI379" s="107"/>
      <c r="AJ379" s="104"/>
      <c r="AK379" s="105"/>
      <c r="AL379" s="106"/>
      <c r="AM379" s="107"/>
      <c r="AN379" s="104"/>
      <c r="AO379" s="105"/>
      <c r="AP379" s="106"/>
      <c r="AQ379" s="107"/>
      <c r="AR379" s="104"/>
      <c r="AS379" s="105"/>
      <c r="AT379" s="106"/>
      <c r="AU379" s="107"/>
      <c r="AV379" s="104"/>
      <c r="AW379" s="105"/>
      <c r="AX379" s="106"/>
      <c r="AY379" s="107"/>
      <c r="AZ379" s="104"/>
      <c r="BA379" s="105"/>
      <c r="BB379" s="106"/>
      <c r="BC379" s="110"/>
      <c r="BD379" s="104"/>
      <c r="BE379" s="105"/>
      <c r="BF379" s="106"/>
      <c r="BG379" s="110"/>
      <c r="BH379" s="104"/>
      <c r="BI379" s="105"/>
      <c r="BJ379" s="106"/>
      <c r="BK379" s="110"/>
      <c r="BL379" s="104"/>
      <c r="BM379" s="105"/>
      <c r="BN379" s="106"/>
      <c r="BO379" s="110"/>
      <c r="BP379" s="104"/>
      <c r="BQ379" s="105"/>
      <c r="BR379" s="106"/>
      <c r="BS379" s="110"/>
      <c r="BT379" s="104"/>
      <c r="BU379" s="105"/>
      <c r="BV379" s="106"/>
      <c r="BW379" s="107"/>
      <c r="BX379" s="104"/>
      <c r="BY379" s="105"/>
      <c r="BZ379" s="106"/>
      <c r="CA379" s="107"/>
      <c r="CB379" s="104"/>
      <c r="CC379" s="105"/>
      <c r="CD379" s="106"/>
      <c r="CE379" s="107"/>
      <c r="CF379" s="104"/>
      <c r="CG379" s="105"/>
      <c r="CH379" s="106"/>
      <c r="CI379" s="107"/>
      <c r="CJ379" s="104"/>
      <c r="CK379" s="105"/>
      <c r="CL379" s="106"/>
      <c r="CM379" s="107"/>
      <c r="CN379" s="104"/>
      <c r="CO379" s="105"/>
      <c r="CP379" s="106"/>
      <c r="CQ379" s="107"/>
      <c r="CR379" s="104"/>
      <c r="CS379" s="105"/>
      <c r="CT379" s="106"/>
      <c r="CU379" s="107"/>
      <c r="CV379" s="104"/>
      <c r="CW379" s="105"/>
      <c r="CX379" s="106"/>
      <c r="CY379" s="107"/>
      <c r="CZ379" s="104"/>
      <c r="DA379" s="105"/>
      <c r="DB379" s="106"/>
      <c r="DC379" s="107"/>
      <c r="DD379" s="104"/>
      <c r="DE379" s="105"/>
      <c r="DF379" s="106"/>
      <c r="DG379" s="107"/>
      <c r="DH379" s="104"/>
      <c r="DI379" s="105"/>
      <c r="DJ379" s="106"/>
      <c r="DK379" s="107"/>
      <c r="DL379" s="104"/>
      <c r="DM379" s="105"/>
      <c r="DN379" s="106"/>
      <c r="DO379" s="107"/>
      <c r="DP379" s="104"/>
      <c r="DQ379" s="105"/>
      <c r="DR379" s="106"/>
      <c r="DS379" s="107"/>
      <c r="DT379" s="104"/>
      <c r="DU379" s="105"/>
      <c r="DV379" s="106"/>
      <c r="DW379" s="107"/>
      <c r="DX379" s="104"/>
      <c r="DY379" s="105"/>
      <c r="DZ379" s="106"/>
      <c r="EA379" s="107"/>
      <c r="EB379" s="104"/>
      <c r="EC379" s="105"/>
      <c r="ED379" s="106"/>
      <c r="EE379" s="110"/>
      <c r="EF379" s="102"/>
    </row>
    <row r="380" spans="1:136" ht="7.5" customHeight="1" x14ac:dyDescent="1.2">
      <c r="B380" s="108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  <c r="AA380" s="107"/>
      <c r="AB380" s="107"/>
      <c r="AC380" s="107"/>
      <c r="AD380" s="107"/>
      <c r="AE380" s="107"/>
      <c r="AF380" s="107"/>
      <c r="AG380" s="107"/>
      <c r="AH380" s="107"/>
      <c r="AI380" s="107"/>
      <c r="AJ380" s="107"/>
      <c r="AK380" s="107"/>
      <c r="AL380" s="107"/>
      <c r="AM380" s="107"/>
      <c r="AN380" s="107"/>
      <c r="AO380" s="107"/>
      <c r="AP380" s="107"/>
      <c r="AQ380" s="107"/>
      <c r="AR380" s="107"/>
      <c r="AS380" s="107"/>
      <c r="AT380" s="107"/>
      <c r="AU380" s="107"/>
      <c r="AV380" s="107"/>
      <c r="AW380" s="107"/>
      <c r="AX380" s="107"/>
      <c r="AY380" s="107"/>
      <c r="AZ380" s="107"/>
      <c r="BA380" s="107"/>
      <c r="BB380" s="107"/>
      <c r="BC380" s="107"/>
      <c r="BD380" s="107"/>
      <c r="BE380" s="107"/>
      <c r="BF380" s="107"/>
      <c r="BG380" s="107"/>
      <c r="BH380" s="107"/>
      <c r="BI380" s="107"/>
      <c r="BJ380" s="107"/>
      <c r="BK380" s="107"/>
      <c r="BL380" s="107"/>
      <c r="BM380" s="107"/>
      <c r="BN380" s="107"/>
      <c r="BO380" s="107"/>
      <c r="BP380" s="107"/>
      <c r="BQ380" s="107"/>
      <c r="BR380" s="107"/>
      <c r="BS380" s="107"/>
      <c r="BT380" s="107"/>
      <c r="BU380" s="107"/>
      <c r="BV380" s="107"/>
      <c r="BW380" s="107"/>
      <c r="BX380" s="107"/>
      <c r="BY380" s="107"/>
      <c r="BZ380" s="107"/>
      <c r="CA380" s="107"/>
      <c r="CB380" s="107"/>
      <c r="CC380" s="107"/>
      <c r="CD380" s="107"/>
      <c r="CE380" s="107"/>
      <c r="CF380" s="107"/>
      <c r="CG380" s="107"/>
      <c r="CH380" s="107"/>
      <c r="CI380" s="107"/>
      <c r="CJ380" s="107"/>
      <c r="CK380" s="107"/>
      <c r="CL380" s="107"/>
      <c r="CM380" s="107"/>
      <c r="CN380" s="107"/>
      <c r="CO380" s="107"/>
      <c r="CP380" s="107"/>
      <c r="CQ380" s="107"/>
      <c r="CR380" s="107"/>
      <c r="CS380" s="107"/>
      <c r="CT380" s="107"/>
      <c r="CU380" s="107"/>
      <c r="CV380" s="107"/>
      <c r="CW380" s="107"/>
      <c r="CX380" s="107"/>
      <c r="CY380" s="107"/>
      <c r="CZ380" s="107"/>
      <c r="DA380" s="107"/>
      <c r="DB380" s="107"/>
      <c r="DC380" s="107"/>
      <c r="DD380" s="107"/>
      <c r="DE380" s="107"/>
      <c r="DF380" s="107"/>
      <c r="DG380" s="107"/>
      <c r="DH380" s="107"/>
      <c r="DI380" s="107"/>
      <c r="DJ380" s="107"/>
      <c r="DK380" s="107"/>
      <c r="DL380" s="107"/>
      <c r="DM380" s="107"/>
      <c r="DN380" s="107"/>
      <c r="DO380" s="107"/>
      <c r="DP380" s="107"/>
      <c r="DQ380" s="107"/>
      <c r="DR380" s="107"/>
      <c r="DS380" s="107"/>
      <c r="DT380" s="107"/>
      <c r="DU380" s="107"/>
      <c r="DV380" s="107"/>
      <c r="DW380" s="107"/>
      <c r="DX380" s="107"/>
      <c r="DY380" s="107"/>
      <c r="DZ380" s="107"/>
      <c r="EA380" s="107"/>
      <c r="EB380" s="107"/>
      <c r="EC380" s="107"/>
      <c r="ED380" s="105"/>
      <c r="EE380" s="107"/>
      <c r="EF380" s="109"/>
    </row>
    <row r="381" spans="1:136" ht="42" customHeight="1" x14ac:dyDescent="1.2">
      <c r="A381" s="95"/>
      <c r="B381" s="104"/>
      <c r="C381" s="105"/>
      <c r="D381" s="106"/>
      <c r="E381" s="107"/>
      <c r="F381" s="104"/>
      <c r="G381" s="105"/>
      <c r="H381" s="106"/>
      <c r="I381" s="107"/>
      <c r="J381" s="104"/>
      <c r="K381" s="105"/>
      <c r="L381" s="106"/>
      <c r="M381" s="107"/>
      <c r="N381" s="104"/>
      <c r="O381" s="105"/>
      <c r="P381" s="106"/>
      <c r="Q381" s="107"/>
      <c r="R381" s="104"/>
      <c r="S381" s="105"/>
      <c r="T381" s="106"/>
      <c r="U381" s="107"/>
      <c r="V381" s="104"/>
      <c r="W381" s="105"/>
      <c r="X381" s="106"/>
      <c r="Y381" s="107"/>
      <c r="Z381" s="104"/>
      <c r="AA381" s="105"/>
      <c r="AB381" s="106"/>
      <c r="AC381" s="107"/>
      <c r="AD381" s="104"/>
      <c r="AE381" s="105"/>
      <c r="AF381" s="106"/>
      <c r="AG381" s="107"/>
      <c r="AH381" s="104"/>
      <c r="AI381" s="105"/>
      <c r="AJ381" s="106"/>
      <c r="AK381" s="107"/>
      <c r="AL381" s="104"/>
      <c r="AM381" s="105"/>
      <c r="AN381" s="106"/>
      <c r="AO381" s="107"/>
      <c r="AP381" s="104"/>
      <c r="AQ381" s="105"/>
      <c r="AR381" s="106"/>
      <c r="AS381" s="107"/>
      <c r="AT381" s="104"/>
      <c r="AU381" s="105"/>
      <c r="AV381" s="106"/>
      <c r="AW381" s="107"/>
      <c r="AX381" s="104"/>
      <c r="AY381" s="105"/>
      <c r="AZ381" s="106"/>
      <c r="BA381" s="107"/>
      <c r="BB381" s="104"/>
      <c r="BC381" s="105"/>
      <c r="BD381" s="106"/>
      <c r="BE381" s="107"/>
      <c r="BF381" s="104"/>
      <c r="BG381" s="105"/>
      <c r="BH381" s="106"/>
      <c r="BI381" s="107"/>
      <c r="BJ381" s="104"/>
      <c r="BK381" s="105"/>
      <c r="BL381" s="106"/>
      <c r="BM381" s="107"/>
      <c r="BN381" s="104"/>
      <c r="BO381" s="105"/>
      <c r="BP381" s="106"/>
      <c r="BQ381" s="107"/>
      <c r="BR381" s="104"/>
      <c r="BS381" s="105"/>
      <c r="BT381" s="106"/>
      <c r="BU381" s="107"/>
      <c r="BV381" s="104"/>
      <c r="BW381" s="105"/>
      <c r="BX381" s="106"/>
      <c r="BY381" s="107"/>
      <c r="BZ381" s="104"/>
      <c r="CA381" s="105"/>
      <c r="CB381" s="106"/>
      <c r="CC381" s="107"/>
      <c r="CD381" s="104"/>
      <c r="CE381" s="105"/>
      <c r="CF381" s="106"/>
      <c r="CG381" s="107"/>
      <c r="CH381" s="104"/>
      <c r="CI381" s="105"/>
      <c r="CJ381" s="106"/>
      <c r="CK381" s="107"/>
      <c r="CL381" s="104"/>
      <c r="CM381" s="105"/>
      <c r="CN381" s="106"/>
      <c r="CO381" s="107"/>
      <c r="CP381" s="104"/>
      <c r="CQ381" s="105"/>
      <c r="CR381" s="106"/>
      <c r="CS381" s="107"/>
      <c r="CT381" s="104"/>
      <c r="CU381" s="105"/>
      <c r="CV381" s="106"/>
      <c r="CW381" s="107"/>
      <c r="CX381" s="104"/>
      <c r="CY381" s="105"/>
      <c r="CZ381" s="106"/>
      <c r="DA381" s="107"/>
      <c r="DB381" s="104"/>
      <c r="DC381" s="105"/>
      <c r="DD381" s="106"/>
      <c r="DE381" s="107"/>
      <c r="DF381" s="104"/>
      <c r="DG381" s="105"/>
      <c r="DH381" s="106"/>
      <c r="DI381" s="107"/>
      <c r="DJ381" s="104"/>
      <c r="DK381" s="105"/>
      <c r="DL381" s="106"/>
      <c r="DM381" s="107"/>
      <c r="DN381" s="104"/>
      <c r="DO381" s="105"/>
      <c r="DP381" s="106"/>
      <c r="DQ381" s="107"/>
      <c r="DR381" s="104"/>
      <c r="DS381" s="105"/>
      <c r="DT381" s="106"/>
      <c r="DU381" s="107"/>
      <c r="DV381" s="104"/>
      <c r="DW381" s="105"/>
      <c r="DX381" s="106"/>
      <c r="DY381" s="107"/>
      <c r="DZ381" s="104"/>
      <c r="EA381" s="105"/>
      <c r="EB381" s="106"/>
      <c r="EC381" s="107"/>
      <c r="ED381" s="104"/>
      <c r="EE381" s="105"/>
      <c r="EF381" s="106"/>
    </row>
    <row r="382" spans="1:136" ht="7.5" customHeight="1" x14ac:dyDescent="1.2">
      <c r="B382" s="108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  <c r="AA382" s="107"/>
      <c r="AB382" s="107"/>
      <c r="AC382" s="107"/>
      <c r="AD382" s="107"/>
      <c r="AE382" s="107"/>
      <c r="AF382" s="107"/>
      <c r="AG382" s="107"/>
      <c r="AH382" s="107"/>
      <c r="AI382" s="107"/>
      <c r="AJ382" s="107"/>
      <c r="AK382" s="107"/>
      <c r="AL382" s="107"/>
      <c r="AM382" s="107"/>
      <c r="AN382" s="107"/>
      <c r="AO382" s="107"/>
      <c r="AP382" s="107"/>
      <c r="AQ382" s="107"/>
      <c r="AR382" s="107"/>
      <c r="AS382" s="107"/>
      <c r="AT382" s="107"/>
      <c r="AU382" s="107"/>
      <c r="AV382" s="107"/>
      <c r="AW382" s="107"/>
      <c r="AX382" s="107"/>
      <c r="AY382" s="107"/>
      <c r="AZ382" s="107"/>
      <c r="BA382" s="107"/>
      <c r="BB382" s="107"/>
      <c r="BC382" s="107"/>
      <c r="BD382" s="107"/>
      <c r="BE382" s="107"/>
      <c r="BF382" s="107"/>
      <c r="BG382" s="107"/>
      <c r="BH382" s="107"/>
      <c r="BI382" s="107"/>
      <c r="BJ382" s="107"/>
      <c r="BK382" s="107"/>
      <c r="BL382" s="107"/>
      <c r="BM382" s="107"/>
      <c r="BN382" s="107"/>
      <c r="BO382" s="107"/>
      <c r="BP382" s="107"/>
      <c r="BQ382" s="107"/>
      <c r="BR382" s="107"/>
      <c r="BS382" s="107"/>
      <c r="BT382" s="107"/>
      <c r="BU382" s="107"/>
      <c r="BV382" s="107"/>
      <c r="BW382" s="107"/>
      <c r="BX382" s="107"/>
      <c r="BY382" s="107"/>
      <c r="BZ382" s="107"/>
      <c r="CA382" s="107"/>
      <c r="CB382" s="107"/>
      <c r="CC382" s="107"/>
      <c r="CD382" s="107"/>
      <c r="CE382" s="107"/>
      <c r="CF382" s="107"/>
      <c r="CG382" s="107"/>
      <c r="CH382" s="107"/>
      <c r="CI382" s="107"/>
      <c r="CJ382" s="107"/>
      <c r="CK382" s="107"/>
      <c r="CL382" s="107"/>
      <c r="CM382" s="107"/>
      <c r="CN382" s="107"/>
      <c r="CO382" s="107"/>
      <c r="CP382" s="107"/>
      <c r="CQ382" s="107"/>
      <c r="CR382" s="107"/>
      <c r="CS382" s="107"/>
      <c r="CT382" s="107"/>
      <c r="CU382" s="107"/>
      <c r="CV382" s="107"/>
      <c r="CW382" s="107"/>
      <c r="CX382" s="107"/>
      <c r="CY382" s="107"/>
      <c r="CZ382" s="107"/>
      <c r="DA382" s="107"/>
      <c r="DB382" s="107"/>
      <c r="DC382" s="107"/>
      <c r="DD382" s="107"/>
      <c r="DE382" s="107"/>
      <c r="DF382" s="107"/>
      <c r="DG382" s="107"/>
      <c r="DH382" s="107"/>
      <c r="DI382" s="107"/>
      <c r="DJ382" s="107"/>
      <c r="DK382" s="107"/>
      <c r="DL382" s="107"/>
      <c r="DM382" s="107"/>
      <c r="DN382" s="107"/>
      <c r="DO382" s="107"/>
      <c r="DP382" s="107"/>
      <c r="DQ382" s="107"/>
      <c r="DR382" s="107"/>
      <c r="DS382" s="107"/>
      <c r="DT382" s="107"/>
      <c r="DU382" s="107"/>
      <c r="DV382" s="107"/>
      <c r="DW382" s="107"/>
      <c r="DX382" s="107"/>
      <c r="DY382" s="107"/>
      <c r="DZ382" s="107"/>
      <c r="EA382" s="107"/>
      <c r="EB382" s="107"/>
      <c r="EC382" s="107"/>
      <c r="ED382" s="107"/>
      <c r="EE382" s="107"/>
      <c r="EF382" s="109"/>
    </row>
    <row r="383" spans="1:136" ht="48" customHeight="1" x14ac:dyDescent="1.2">
      <c r="B383" s="104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  <c r="AB383" s="105"/>
      <c r="AC383" s="105"/>
      <c r="AD383" s="105"/>
      <c r="AE383" s="105"/>
      <c r="AF383" s="105"/>
      <c r="AG383" s="105"/>
      <c r="AH383" s="105"/>
      <c r="AI383" s="105"/>
      <c r="AJ383" s="105"/>
      <c r="AK383" s="105"/>
      <c r="AL383" s="105"/>
      <c r="AM383" s="105"/>
      <c r="AN383" s="105"/>
      <c r="AO383" s="105"/>
      <c r="AP383" s="105"/>
      <c r="AQ383" s="105"/>
      <c r="AR383" s="105"/>
      <c r="AS383" s="105"/>
      <c r="AT383" s="105"/>
      <c r="AU383" s="105"/>
      <c r="AV383" s="105"/>
      <c r="AW383" s="105"/>
      <c r="AX383" s="105"/>
      <c r="AY383" s="105"/>
      <c r="AZ383" s="105"/>
      <c r="BA383" s="105"/>
      <c r="BB383" s="105"/>
      <c r="BC383" s="105"/>
      <c r="BD383" s="105"/>
      <c r="BE383" s="105"/>
      <c r="BF383" s="105"/>
      <c r="BG383" s="105"/>
      <c r="BH383" s="105"/>
      <c r="BI383" s="105"/>
      <c r="BJ383" s="105"/>
      <c r="BK383" s="105"/>
      <c r="BL383" s="105"/>
      <c r="BM383" s="105"/>
      <c r="BN383" s="105"/>
      <c r="BO383" s="105"/>
      <c r="BP383" s="105"/>
      <c r="BQ383" s="105"/>
      <c r="BR383" s="105"/>
      <c r="BS383" s="105"/>
      <c r="BT383" s="105"/>
      <c r="BU383" s="105"/>
      <c r="BV383" s="105"/>
      <c r="BW383" s="105"/>
      <c r="BX383" s="105"/>
      <c r="BY383" s="105"/>
      <c r="BZ383" s="105"/>
      <c r="CA383" s="105"/>
      <c r="CB383" s="105"/>
      <c r="CC383" s="105"/>
      <c r="CD383" s="105"/>
      <c r="CE383" s="105"/>
      <c r="CF383" s="105"/>
      <c r="CG383" s="105"/>
      <c r="CH383" s="105"/>
      <c r="CI383" s="105"/>
      <c r="CJ383" s="105"/>
      <c r="CK383" s="105"/>
      <c r="CL383" s="105"/>
      <c r="CM383" s="105"/>
      <c r="CN383" s="105"/>
      <c r="CO383" s="105"/>
      <c r="CP383" s="105"/>
      <c r="CQ383" s="105"/>
      <c r="CR383" s="105"/>
      <c r="CS383" s="105"/>
      <c r="CT383" s="105"/>
      <c r="CU383" s="105"/>
      <c r="CV383" s="105"/>
      <c r="CW383" s="105"/>
      <c r="CX383" s="105"/>
      <c r="CY383" s="105"/>
      <c r="CZ383" s="105"/>
      <c r="DA383" s="105"/>
      <c r="DB383" s="105"/>
      <c r="DC383" s="105"/>
      <c r="DD383" s="105"/>
      <c r="DE383" s="105"/>
      <c r="DF383" s="105"/>
      <c r="DG383" s="105"/>
      <c r="DH383" s="105"/>
      <c r="DI383" s="105"/>
      <c r="DJ383" s="105"/>
      <c r="DK383" s="105"/>
      <c r="DL383" s="105"/>
      <c r="DM383" s="105"/>
      <c r="DN383" s="105"/>
      <c r="DO383" s="105"/>
      <c r="DP383" s="105"/>
      <c r="DQ383" s="105"/>
      <c r="DR383" s="105"/>
      <c r="DS383" s="105"/>
      <c r="DT383" s="105"/>
      <c r="DU383" s="105"/>
      <c r="DV383" s="105"/>
      <c r="DW383" s="105"/>
      <c r="DX383" s="105"/>
      <c r="DY383" s="105"/>
      <c r="DZ383" s="105"/>
      <c r="EA383" s="105"/>
      <c r="EB383" s="105"/>
      <c r="EC383" s="105"/>
      <c r="ED383" s="105"/>
      <c r="EE383" s="105"/>
      <c r="EF383" s="106"/>
    </row>
    <row r="384" spans="1:136" ht="45" customHeight="1" x14ac:dyDescent="1.2"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  <c r="AA384" s="107"/>
      <c r="AB384" s="107"/>
      <c r="AC384" s="107"/>
      <c r="AD384" s="107"/>
      <c r="AE384" s="107"/>
      <c r="AF384" s="107"/>
      <c r="AG384" s="107"/>
      <c r="AH384" s="107"/>
      <c r="AI384" s="107"/>
      <c r="AJ384" s="107"/>
      <c r="AK384" s="107"/>
      <c r="AL384" s="107"/>
      <c r="AM384" s="107"/>
      <c r="AN384" s="107"/>
      <c r="AO384" s="107"/>
      <c r="AP384" s="107"/>
      <c r="AQ384" s="107"/>
      <c r="AR384" s="107"/>
      <c r="AS384" s="107"/>
      <c r="AT384" s="107"/>
      <c r="AU384" s="107"/>
      <c r="AV384" s="107"/>
      <c r="AW384" s="107"/>
      <c r="AX384" s="107"/>
      <c r="AY384" s="107"/>
      <c r="AZ384" s="107"/>
      <c r="BA384" s="107"/>
      <c r="BB384" s="107"/>
      <c r="BC384" s="107"/>
      <c r="BD384" s="107"/>
      <c r="BE384" s="107"/>
      <c r="BF384" s="107"/>
      <c r="BG384" s="107"/>
      <c r="BH384" s="107"/>
      <c r="BI384" s="107"/>
      <c r="BJ384" s="107"/>
      <c r="BK384" s="107"/>
      <c r="BL384" s="107"/>
      <c r="BM384" s="107"/>
      <c r="BN384" s="107"/>
      <c r="BO384" s="107"/>
      <c r="BP384" s="107"/>
      <c r="BQ384" s="107"/>
      <c r="BR384" s="107"/>
      <c r="BS384" s="107"/>
      <c r="BT384" s="107"/>
      <c r="BU384" s="107"/>
      <c r="BV384" s="107"/>
      <c r="BW384" s="107"/>
      <c r="BX384" s="107"/>
      <c r="BY384" s="107"/>
      <c r="BZ384" s="107"/>
      <c r="CA384" s="107"/>
      <c r="CB384" s="107"/>
      <c r="CC384" s="107"/>
      <c r="CD384" s="107"/>
      <c r="CE384" s="107"/>
      <c r="CF384" s="107"/>
      <c r="CG384" s="107"/>
      <c r="CH384" s="107"/>
      <c r="CI384" s="107"/>
      <c r="CJ384" s="107"/>
      <c r="CK384" s="107"/>
      <c r="CL384" s="107"/>
      <c r="CM384" s="107"/>
      <c r="CN384" s="107"/>
      <c r="CO384" s="107"/>
      <c r="CP384" s="107"/>
      <c r="CQ384" s="107"/>
      <c r="CR384" s="107"/>
      <c r="CS384" s="107"/>
      <c r="CT384" s="107"/>
      <c r="CU384" s="107"/>
      <c r="CV384" s="107"/>
      <c r="CW384" s="107"/>
      <c r="CX384" s="107"/>
      <c r="CY384" s="107"/>
      <c r="CZ384" s="107"/>
      <c r="DA384" s="107"/>
      <c r="DB384" s="107"/>
      <c r="DC384" s="107"/>
      <c r="DD384" s="107"/>
      <c r="DE384" s="107"/>
      <c r="DF384" s="107"/>
      <c r="DG384" s="107"/>
      <c r="DH384" s="107"/>
      <c r="DI384" s="107"/>
      <c r="DJ384" s="107"/>
      <c r="DK384" s="107"/>
      <c r="DL384" s="107"/>
      <c r="DM384" s="107"/>
      <c r="DN384" s="107"/>
      <c r="DO384" s="107"/>
      <c r="DP384" s="107"/>
      <c r="DQ384" s="107"/>
      <c r="DR384" s="107"/>
      <c r="DS384" s="107"/>
      <c r="DT384" s="107"/>
      <c r="DU384" s="107"/>
      <c r="DV384" s="107"/>
      <c r="DW384" s="107"/>
      <c r="DX384" s="107"/>
      <c r="DY384" s="107"/>
      <c r="DZ384" s="107"/>
      <c r="EA384" s="107"/>
      <c r="EB384" s="107"/>
      <c r="EC384" s="107"/>
      <c r="ED384" s="107"/>
      <c r="EE384" s="107"/>
      <c r="EF384" s="107"/>
    </row>
    <row r="385" spans="1:136" ht="94.5" thickBot="1" x14ac:dyDescent="1.25">
      <c r="BP385" s="153" t="s">
        <v>54</v>
      </c>
      <c r="BQ385" s="153"/>
      <c r="BR385" s="153"/>
      <c r="BS385" s="153"/>
      <c r="BT385" s="153"/>
    </row>
    <row r="386" spans="1:136" ht="163.5" customHeight="1" x14ac:dyDescent="1.2"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  <c r="AA386" s="100"/>
      <c r="AB386" s="100"/>
      <c r="AC386" s="100"/>
      <c r="AD386" s="100"/>
      <c r="AE386" s="100"/>
      <c r="AF386" s="100"/>
      <c r="AG386" s="100"/>
      <c r="AH386" s="100"/>
      <c r="AI386" s="100"/>
      <c r="AJ386" s="100"/>
      <c r="AK386" s="100"/>
      <c r="AL386" s="100"/>
      <c r="AM386" s="100"/>
      <c r="AN386" s="100"/>
      <c r="AO386" s="100"/>
      <c r="AP386" s="100"/>
      <c r="AQ386" s="100"/>
      <c r="AR386" s="100"/>
      <c r="AS386" s="100"/>
      <c r="AT386" s="100"/>
      <c r="AU386" s="100"/>
      <c r="AV386" s="100"/>
      <c r="AW386" s="100"/>
      <c r="AX386" s="100"/>
      <c r="AY386" s="100"/>
      <c r="AZ386" s="100"/>
      <c r="BA386" s="100"/>
      <c r="BB386" s="100"/>
      <c r="BC386" s="100"/>
      <c r="BD386" s="100"/>
      <c r="BE386" s="100"/>
      <c r="BF386" s="100"/>
      <c r="BG386" s="100"/>
      <c r="BH386" s="100"/>
      <c r="BI386" s="100"/>
      <c r="BJ386" s="100"/>
      <c r="BK386" s="100"/>
      <c r="BL386" s="100"/>
      <c r="BM386" s="100"/>
      <c r="BN386" s="100"/>
      <c r="BO386" s="100"/>
      <c r="BP386" s="100"/>
      <c r="BQ386" s="100"/>
      <c r="BR386" s="100"/>
      <c r="BS386" s="100"/>
      <c r="BT386" s="100"/>
      <c r="BU386" s="100"/>
      <c r="BV386" s="100"/>
      <c r="BW386" s="100"/>
      <c r="BX386" s="100"/>
      <c r="BY386" s="100"/>
      <c r="BZ386" s="100"/>
      <c r="CA386" s="100"/>
      <c r="CB386" s="100"/>
      <c r="CC386" s="100"/>
      <c r="CD386" s="100"/>
      <c r="CE386" s="100"/>
      <c r="CF386" s="100"/>
      <c r="CG386" s="100"/>
      <c r="CH386" s="100"/>
      <c r="CI386" s="100"/>
      <c r="CJ386" s="100"/>
      <c r="CK386" s="100"/>
      <c r="CL386" s="100"/>
      <c r="CM386" s="100"/>
      <c r="CN386" s="100"/>
      <c r="CO386" s="100"/>
      <c r="CP386" s="100"/>
      <c r="CQ386" s="100"/>
      <c r="CR386" s="100"/>
      <c r="CS386" s="100"/>
      <c r="CT386" s="100"/>
      <c r="CU386" s="100"/>
      <c r="CV386" s="100"/>
      <c r="CW386" s="100"/>
      <c r="CX386" s="100"/>
      <c r="CY386" s="100"/>
      <c r="CZ386" s="100"/>
      <c r="DA386" s="100"/>
      <c r="DB386" s="100"/>
      <c r="DC386" s="100"/>
      <c r="DD386" s="100"/>
      <c r="DE386" s="100"/>
      <c r="DF386" s="100"/>
      <c r="DG386" s="100"/>
      <c r="DH386" s="100"/>
      <c r="DI386" s="100"/>
      <c r="DJ386" s="100"/>
      <c r="DK386" s="100"/>
      <c r="DL386" s="100"/>
      <c r="DM386" s="100"/>
      <c r="DN386" s="100"/>
      <c r="DO386" s="100"/>
      <c r="DP386" s="100"/>
      <c r="DQ386" s="100"/>
      <c r="DR386" s="100"/>
      <c r="DS386" s="100"/>
      <c r="DT386" s="100"/>
      <c r="DU386" s="100"/>
      <c r="DV386" s="100"/>
      <c r="DW386" s="100"/>
      <c r="DX386" s="100"/>
      <c r="DY386" s="100"/>
      <c r="DZ386" s="100"/>
      <c r="EA386" s="100"/>
      <c r="EB386" s="100"/>
      <c r="EC386" s="100"/>
      <c r="ED386" s="100"/>
      <c r="EE386" s="100"/>
      <c r="EF386" s="100"/>
    </row>
    <row r="387" spans="1:136" ht="42" customHeight="1" x14ac:dyDescent="1.2">
      <c r="A387" s="95"/>
    </row>
    <row r="388" spans="1:136" ht="7.5" customHeight="1" x14ac:dyDescent="1.2"/>
    <row r="389" spans="1:136" ht="42" customHeight="1" x14ac:dyDescent="1.2">
      <c r="A389" s="95"/>
    </row>
    <row r="390" spans="1:136" ht="7.5" customHeight="1" x14ac:dyDescent="1.2"/>
    <row r="391" spans="1:136" ht="42" customHeight="1" x14ac:dyDescent="1.2">
      <c r="A391" s="95"/>
    </row>
    <row r="392" spans="1:136" ht="7.5" customHeight="1" x14ac:dyDescent="1.2"/>
    <row r="393" spans="1:136" ht="42" customHeight="1" x14ac:dyDescent="1.2">
      <c r="A393" s="95"/>
    </row>
    <row r="394" spans="1:136" ht="7.5" customHeight="1" x14ac:dyDescent="1.2"/>
    <row r="395" spans="1:136" ht="42" customHeight="1" x14ac:dyDescent="1.2">
      <c r="A395" s="95"/>
    </row>
    <row r="396" spans="1:136" ht="7.5" customHeight="1" x14ac:dyDescent="1.2"/>
    <row r="397" spans="1:136" ht="42" customHeight="1" x14ac:dyDescent="1.2">
      <c r="A397" s="95"/>
    </row>
    <row r="398" spans="1:136" ht="7.5" customHeight="1" x14ac:dyDescent="1.2"/>
    <row r="399" spans="1:136" ht="42" customHeight="1" x14ac:dyDescent="1.2">
      <c r="A399" s="95"/>
    </row>
    <row r="400" spans="1:136" ht="7.5" customHeight="1" x14ac:dyDescent="1.2"/>
    <row r="401" spans="1:1" ht="42" customHeight="1" x14ac:dyDescent="1.2">
      <c r="A401" s="95"/>
    </row>
    <row r="402" spans="1:1" ht="7.5" customHeight="1" x14ac:dyDescent="1.2"/>
    <row r="403" spans="1:1" ht="42" customHeight="1" x14ac:dyDescent="1.2">
      <c r="A403" s="95"/>
    </row>
    <row r="404" spans="1:1" ht="7.5" customHeight="1" x14ac:dyDescent="1.2"/>
    <row r="405" spans="1:1" ht="42" customHeight="1" x14ac:dyDescent="1.2">
      <c r="A405" s="95"/>
    </row>
    <row r="406" spans="1:1" ht="7.5" customHeight="1" x14ac:dyDescent="1.2"/>
    <row r="407" spans="1:1" ht="42" customHeight="1" x14ac:dyDescent="1.2">
      <c r="A407" s="95"/>
    </row>
    <row r="408" spans="1:1" ht="7.5" customHeight="1" x14ac:dyDescent="1.2"/>
    <row r="409" spans="1:1" ht="42" customHeight="1" x14ac:dyDescent="1.2">
      <c r="A409" s="95"/>
    </row>
    <row r="410" spans="1:1" ht="7.5" customHeight="1" x14ac:dyDescent="1.2"/>
    <row r="411" spans="1:1" ht="42" customHeight="1" x14ac:dyDescent="1.2">
      <c r="A411" s="95"/>
    </row>
    <row r="412" spans="1:1" ht="7.5" customHeight="1" x14ac:dyDescent="1.2"/>
    <row r="413" spans="1:1" ht="42" customHeight="1" x14ac:dyDescent="1.2">
      <c r="A413" s="95"/>
    </row>
    <row r="414" spans="1:1" ht="7.5" customHeight="1" x14ac:dyDescent="1.2"/>
    <row r="415" spans="1:1" ht="42" customHeight="1" x14ac:dyDescent="1.2">
      <c r="A415" s="95"/>
    </row>
    <row r="416" spans="1:1" ht="7.5" customHeight="1" x14ac:dyDescent="1.2"/>
    <row r="417" spans="1:1" ht="42" customHeight="1" x14ac:dyDescent="1.2">
      <c r="A417" s="95"/>
    </row>
    <row r="418" spans="1:1" ht="7.5" customHeight="1" x14ac:dyDescent="1.2"/>
    <row r="419" spans="1:1" ht="42" customHeight="1" x14ac:dyDescent="1.2">
      <c r="A419" s="95"/>
    </row>
    <row r="420" spans="1:1" ht="7.5" customHeight="1" x14ac:dyDescent="1.2"/>
    <row r="421" spans="1:1" ht="42" customHeight="1" x14ac:dyDescent="1.2">
      <c r="A421" s="95"/>
    </row>
    <row r="422" spans="1:1" ht="7.5" customHeight="1" x14ac:dyDescent="1.2"/>
    <row r="423" spans="1:1" ht="42" customHeight="1" x14ac:dyDescent="1.2">
      <c r="A423" s="95"/>
    </row>
    <row r="424" spans="1:1" ht="7.5" customHeight="1" x14ac:dyDescent="1.2"/>
    <row r="425" spans="1:1" ht="42" customHeight="1" x14ac:dyDescent="1.2">
      <c r="A425" s="95"/>
    </row>
    <row r="426" spans="1:1" ht="7.5" customHeight="1" x14ac:dyDescent="1.2"/>
    <row r="427" spans="1:1" ht="42" customHeight="1" x14ac:dyDescent="1.2">
      <c r="A427" s="95"/>
    </row>
    <row r="428" spans="1:1" ht="7.5" customHeight="1" x14ac:dyDescent="1.2"/>
    <row r="429" spans="1:1" ht="42" customHeight="1" x14ac:dyDescent="1.2">
      <c r="A429" s="95"/>
    </row>
    <row r="430" spans="1:1" ht="7.5" customHeight="1" x14ac:dyDescent="1.2"/>
    <row r="431" spans="1:1" ht="42" customHeight="1" x14ac:dyDescent="1.2">
      <c r="A431" s="95"/>
    </row>
    <row r="432" spans="1:1" ht="7.5" customHeight="1" x14ac:dyDescent="1.2"/>
    <row r="433" spans="1:136" ht="42" customHeight="1" x14ac:dyDescent="1.2">
      <c r="A433" s="95"/>
    </row>
    <row r="434" spans="1:136" ht="7.5" customHeight="1" x14ac:dyDescent="1.2"/>
    <row r="435" spans="1:136" ht="42" customHeight="1" x14ac:dyDescent="1.2">
      <c r="A435" s="95"/>
    </row>
    <row r="436" spans="1:136" ht="7.5" customHeight="1" x14ac:dyDescent="1.2"/>
    <row r="437" spans="1:136" ht="45" customHeight="1" x14ac:dyDescent="1.2"/>
    <row r="438" spans="1:136" ht="45" customHeight="1" x14ac:dyDescent="1.2"/>
    <row r="439" spans="1:136" ht="163.5" customHeight="1" x14ac:dyDescent="1.2"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  <c r="AA439" s="100"/>
      <c r="AB439" s="100"/>
      <c r="AC439" s="100"/>
      <c r="AD439" s="100"/>
      <c r="AE439" s="100"/>
      <c r="AF439" s="100"/>
      <c r="AG439" s="100"/>
      <c r="AH439" s="100"/>
      <c r="AI439" s="100"/>
      <c r="AJ439" s="100"/>
      <c r="AK439" s="100"/>
      <c r="AL439" s="100"/>
      <c r="AM439" s="100"/>
      <c r="AN439" s="100"/>
      <c r="AO439" s="100"/>
      <c r="AP439" s="100"/>
      <c r="AQ439" s="100"/>
      <c r="AR439" s="100"/>
      <c r="AS439" s="100"/>
      <c r="AT439" s="100"/>
      <c r="AU439" s="100"/>
      <c r="AV439" s="100"/>
      <c r="AW439" s="100"/>
      <c r="AX439" s="100"/>
      <c r="AY439" s="100"/>
      <c r="AZ439" s="100"/>
      <c r="BA439" s="100"/>
      <c r="BB439" s="100"/>
      <c r="BC439" s="100"/>
      <c r="BD439" s="100"/>
      <c r="BE439" s="100"/>
      <c r="BF439" s="100"/>
      <c r="BG439" s="100"/>
      <c r="BH439" s="100"/>
      <c r="BI439" s="100"/>
      <c r="BJ439" s="100"/>
      <c r="BK439" s="100"/>
      <c r="BL439" s="100"/>
      <c r="BM439" s="100"/>
      <c r="BN439" s="100"/>
      <c r="BO439" s="100"/>
      <c r="BP439" s="100"/>
      <c r="BQ439" s="100"/>
      <c r="BR439" s="100"/>
      <c r="BS439" s="100"/>
      <c r="BT439" s="100"/>
      <c r="BU439" s="100"/>
      <c r="BV439" s="100"/>
      <c r="BW439" s="100"/>
      <c r="BX439" s="100"/>
      <c r="BY439" s="100"/>
      <c r="BZ439" s="100"/>
      <c r="CA439" s="100"/>
      <c r="CB439" s="100"/>
      <c r="CC439" s="100"/>
      <c r="CD439" s="100"/>
      <c r="CE439" s="100"/>
      <c r="CF439" s="100"/>
      <c r="CG439" s="100"/>
      <c r="CH439" s="100"/>
      <c r="CI439" s="100"/>
      <c r="CJ439" s="100"/>
      <c r="CK439" s="100"/>
      <c r="CL439" s="100"/>
      <c r="CM439" s="100"/>
      <c r="CN439" s="100"/>
      <c r="CO439" s="100"/>
      <c r="CP439" s="100"/>
      <c r="CQ439" s="100"/>
      <c r="CR439" s="100"/>
      <c r="CS439" s="100"/>
      <c r="CT439" s="100"/>
      <c r="CU439" s="100"/>
      <c r="CV439" s="100"/>
      <c r="CW439" s="100"/>
      <c r="CX439" s="100"/>
      <c r="CY439" s="100"/>
      <c r="CZ439" s="100"/>
      <c r="DA439" s="100"/>
      <c r="DB439" s="100"/>
      <c r="DC439" s="100"/>
      <c r="DD439" s="100"/>
      <c r="DE439" s="100"/>
      <c r="DF439" s="100"/>
      <c r="DG439" s="100"/>
      <c r="DH439" s="100"/>
      <c r="DI439" s="100"/>
      <c r="DJ439" s="100"/>
      <c r="DK439" s="100"/>
      <c r="DL439" s="100"/>
      <c r="DM439" s="100"/>
      <c r="DN439" s="100"/>
      <c r="DO439" s="100"/>
      <c r="DP439" s="100"/>
      <c r="DQ439" s="100"/>
      <c r="DR439" s="100"/>
      <c r="DS439" s="100"/>
      <c r="DT439" s="100"/>
      <c r="DU439" s="100"/>
      <c r="DV439" s="100"/>
      <c r="DW439" s="100"/>
      <c r="DX439" s="100"/>
      <c r="DY439" s="100"/>
      <c r="DZ439" s="100"/>
      <c r="EA439" s="100"/>
      <c r="EB439" s="100"/>
      <c r="EC439" s="100"/>
      <c r="ED439" s="100"/>
      <c r="EE439" s="100"/>
      <c r="EF439" s="100"/>
    </row>
    <row r="440" spans="1:136" ht="42" customHeight="1" x14ac:dyDescent="1.2">
      <c r="A440" s="95"/>
    </row>
    <row r="441" spans="1:136" ht="7.5" customHeight="1" x14ac:dyDescent="1.2"/>
    <row r="442" spans="1:136" ht="42" customHeight="1" x14ac:dyDescent="1.2">
      <c r="A442" s="95"/>
    </row>
    <row r="443" spans="1:136" ht="7.5" customHeight="1" x14ac:dyDescent="1.2"/>
    <row r="444" spans="1:136" ht="42" customHeight="1" x14ac:dyDescent="1.2">
      <c r="A444" s="95"/>
    </row>
    <row r="445" spans="1:136" ht="7.5" customHeight="1" x14ac:dyDescent="1.2"/>
    <row r="446" spans="1:136" ht="42" customHeight="1" x14ac:dyDescent="1.2">
      <c r="A446" s="95"/>
    </row>
    <row r="447" spans="1:136" ht="7.5" customHeight="1" x14ac:dyDescent="1.2"/>
    <row r="448" spans="1:136" ht="42" customHeight="1" x14ac:dyDescent="1.2">
      <c r="A448" s="95"/>
    </row>
    <row r="449" spans="1:1" ht="7.5" customHeight="1" x14ac:dyDescent="1.2"/>
    <row r="450" spans="1:1" ht="42" customHeight="1" x14ac:dyDescent="1.2">
      <c r="A450" s="95"/>
    </row>
    <row r="451" spans="1:1" ht="7.5" customHeight="1" x14ac:dyDescent="1.2"/>
    <row r="452" spans="1:1" ht="42" customHeight="1" x14ac:dyDescent="1.2">
      <c r="A452" s="95"/>
    </row>
    <row r="453" spans="1:1" ht="7.5" customHeight="1" x14ac:dyDescent="1.2"/>
    <row r="454" spans="1:1" ht="42" customHeight="1" x14ac:dyDescent="1.2">
      <c r="A454" s="95"/>
    </row>
    <row r="455" spans="1:1" ht="7.5" customHeight="1" x14ac:dyDescent="1.2"/>
    <row r="456" spans="1:1" ht="42" customHeight="1" x14ac:dyDescent="1.2">
      <c r="A456" s="95"/>
    </row>
    <row r="457" spans="1:1" ht="7.5" customHeight="1" x14ac:dyDescent="1.2"/>
    <row r="458" spans="1:1" ht="42" customHeight="1" x14ac:dyDescent="1.2">
      <c r="A458" s="95"/>
    </row>
    <row r="459" spans="1:1" ht="7.5" customHeight="1" x14ac:dyDescent="1.2"/>
    <row r="460" spans="1:1" ht="42" customHeight="1" x14ac:dyDescent="1.2">
      <c r="A460" s="95"/>
    </row>
    <row r="461" spans="1:1" ht="7.5" customHeight="1" x14ac:dyDescent="1.2"/>
    <row r="462" spans="1:1" ht="42" customHeight="1" x14ac:dyDescent="1.2">
      <c r="A462" s="95"/>
    </row>
    <row r="463" spans="1:1" ht="7.5" customHeight="1" x14ac:dyDescent="1.2"/>
    <row r="464" spans="1:1" ht="42" customHeight="1" x14ac:dyDescent="1.2">
      <c r="A464" s="95"/>
    </row>
    <row r="465" spans="1:1" ht="7.5" customHeight="1" x14ac:dyDescent="1.2"/>
    <row r="466" spans="1:1" ht="42" customHeight="1" x14ac:dyDescent="1.2">
      <c r="A466" s="95"/>
    </row>
    <row r="467" spans="1:1" ht="7.5" customHeight="1" x14ac:dyDescent="1.2"/>
    <row r="468" spans="1:1" ht="42" customHeight="1" x14ac:dyDescent="1.2">
      <c r="A468" s="95"/>
    </row>
    <row r="469" spans="1:1" ht="7.5" customHeight="1" x14ac:dyDescent="1.2"/>
    <row r="470" spans="1:1" ht="42" customHeight="1" x14ac:dyDescent="1.2">
      <c r="A470" s="95"/>
    </row>
    <row r="471" spans="1:1" ht="7.5" customHeight="1" x14ac:dyDescent="1.2"/>
    <row r="472" spans="1:1" ht="42" customHeight="1" x14ac:dyDescent="1.2">
      <c r="A472" s="95"/>
    </row>
    <row r="473" spans="1:1" ht="7.5" customHeight="1" x14ac:dyDescent="1.2"/>
    <row r="474" spans="1:1" ht="42" customHeight="1" x14ac:dyDescent="1.2">
      <c r="A474" s="95"/>
    </row>
    <row r="475" spans="1:1" ht="7.5" customHeight="1" x14ac:dyDescent="1.2"/>
    <row r="476" spans="1:1" ht="42" customHeight="1" x14ac:dyDescent="1.2">
      <c r="A476" s="95"/>
    </row>
    <row r="477" spans="1:1" ht="7.5" customHeight="1" x14ac:dyDescent="1.2"/>
    <row r="478" spans="1:1" ht="42" customHeight="1" x14ac:dyDescent="1.2">
      <c r="A478" s="95"/>
    </row>
    <row r="479" spans="1:1" ht="7.5" customHeight="1" x14ac:dyDescent="1.2"/>
    <row r="480" spans="1:1" ht="42" customHeight="1" x14ac:dyDescent="1.2">
      <c r="A480" s="95"/>
    </row>
    <row r="481" spans="1:136" ht="7.5" customHeight="1" x14ac:dyDescent="1.2"/>
    <row r="482" spans="1:136" ht="42" customHeight="1" x14ac:dyDescent="1.2">
      <c r="A482" s="95"/>
    </row>
    <row r="483" spans="1:136" ht="7.5" customHeight="1" x14ac:dyDescent="1.2"/>
    <row r="484" spans="1:136" ht="42" customHeight="1" x14ac:dyDescent="1.2">
      <c r="A484" s="95"/>
    </row>
    <row r="485" spans="1:136" ht="7.5" customHeight="1" x14ac:dyDescent="1.2"/>
    <row r="486" spans="1:136" ht="42" customHeight="1" x14ac:dyDescent="1.2">
      <c r="A486" s="95"/>
    </row>
    <row r="487" spans="1:136" ht="7.5" customHeight="1" x14ac:dyDescent="1.2"/>
    <row r="488" spans="1:136" ht="42" customHeight="1" x14ac:dyDescent="1.2">
      <c r="A488" s="95"/>
    </row>
    <row r="489" spans="1:136" ht="7.5" customHeight="1" x14ac:dyDescent="1.2"/>
    <row r="490" spans="1:136" ht="45" customHeight="1" x14ac:dyDescent="1.2"/>
    <row r="491" spans="1:136" ht="45" customHeight="1" x14ac:dyDescent="1.2"/>
    <row r="492" spans="1:136" ht="163.5" customHeight="1" x14ac:dyDescent="1.2"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  <c r="AA492" s="100"/>
      <c r="AB492" s="100"/>
      <c r="AC492" s="100"/>
      <c r="AD492" s="100"/>
      <c r="AE492" s="100"/>
      <c r="AF492" s="100"/>
      <c r="AG492" s="100"/>
      <c r="AH492" s="100"/>
      <c r="AI492" s="100"/>
      <c r="AJ492" s="100"/>
      <c r="AK492" s="100"/>
      <c r="AL492" s="100"/>
      <c r="AM492" s="100"/>
      <c r="AN492" s="100"/>
      <c r="AO492" s="100"/>
      <c r="AP492" s="100"/>
      <c r="AQ492" s="100"/>
      <c r="AR492" s="100"/>
      <c r="AS492" s="100"/>
      <c r="AT492" s="100"/>
      <c r="AU492" s="100"/>
      <c r="AV492" s="100"/>
      <c r="AW492" s="100"/>
      <c r="AX492" s="100"/>
      <c r="AY492" s="100"/>
      <c r="AZ492" s="100"/>
      <c r="BA492" s="100"/>
      <c r="BB492" s="100"/>
      <c r="BC492" s="100"/>
      <c r="BD492" s="100"/>
      <c r="BE492" s="100"/>
      <c r="BF492" s="100"/>
      <c r="BG492" s="100"/>
      <c r="BH492" s="100"/>
      <c r="BI492" s="100"/>
      <c r="BJ492" s="100"/>
      <c r="BK492" s="100"/>
      <c r="BL492" s="100"/>
      <c r="BM492" s="100"/>
      <c r="BN492" s="100"/>
      <c r="BO492" s="100"/>
      <c r="BP492" s="100"/>
      <c r="BQ492" s="100"/>
      <c r="BR492" s="100"/>
      <c r="BS492" s="100"/>
      <c r="BT492" s="100"/>
      <c r="BU492" s="100"/>
      <c r="BV492" s="100"/>
      <c r="BW492" s="100"/>
      <c r="BX492" s="100"/>
      <c r="BY492" s="100"/>
      <c r="BZ492" s="100"/>
      <c r="CA492" s="100"/>
      <c r="CB492" s="100"/>
      <c r="CC492" s="100"/>
      <c r="CD492" s="100"/>
      <c r="CE492" s="100"/>
      <c r="CF492" s="100"/>
      <c r="CG492" s="100"/>
      <c r="CH492" s="100"/>
      <c r="CI492" s="100"/>
      <c r="CJ492" s="100"/>
      <c r="CK492" s="100"/>
      <c r="CL492" s="100"/>
      <c r="CM492" s="100"/>
      <c r="CN492" s="100"/>
      <c r="CO492" s="100"/>
      <c r="CP492" s="100"/>
      <c r="CQ492" s="100"/>
      <c r="CR492" s="100"/>
      <c r="CS492" s="100"/>
      <c r="CT492" s="100"/>
      <c r="CU492" s="100"/>
      <c r="CV492" s="100"/>
      <c r="CW492" s="100"/>
      <c r="CX492" s="100"/>
      <c r="CY492" s="100"/>
      <c r="CZ492" s="100"/>
      <c r="DA492" s="100"/>
      <c r="DB492" s="100"/>
      <c r="DC492" s="100"/>
      <c r="DD492" s="100"/>
      <c r="DE492" s="100"/>
      <c r="DF492" s="100"/>
      <c r="DG492" s="100"/>
      <c r="DH492" s="100"/>
      <c r="DI492" s="100"/>
      <c r="DJ492" s="100"/>
      <c r="DK492" s="100"/>
      <c r="DL492" s="100"/>
      <c r="DM492" s="100"/>
      <c r="DN492" s="100"/>
      <c r="DO492" s="100"/>
      <c r="DP492" s="100"/>
      <c r="DQ492" s="100"/>
      <c r="DR492" s="100"/>
      <c r="DS492" s="100"/>
      <c r="DT492" s="100"/>
      <c r="DU492" s="100"/>
      <c r="DV492" s="100"/>
      <c r="DW492" s="100"/>
      <c r="DX492" s="100"/>
      <c r="DY492" s="100"/>
      <c r="DZ492" s="100"/>
      <c r="EA492" s="100"/>
      <c r="EB492" s="100"/>
      <c r="EC492" s="100"/>
      <c r="ED492" s="100"/>
      <c r="EE492" s="100"/>
      <c r="EF492" s="100"/>
    </row>
    <row r="493" spans="1:136" ht="42" customHeight="1" x14ac:dyDescent="1.2">
      <c r="A493" s="95"/>
    </row>
    <row r="494" spans="1:136" ht="7.5" customHeight="1" x14ac:dyDescent="1.2"/>
    <row r="495" spans="1:136" ht="42" customHeight="1" x14ac:dyDescent="1.2">
      <c r="A495" s="95"/>
    </row>
    <row r="496" spans="1:136" ht="7.5" customHeight="1" x14ac:dyDescent="1.2"/>
    <row r="497" spans="1:1" ht="42" customHeight="1" x14ac:dyDescent="1.2">
      <c r="A497" s="95"/>
    </row>
    <row r="498" spans="1:1" ht="7.5" customHeight="1" x14ac:dyDescent="1.2"/>
    <row r="499" spans="1:1" ht="42" customHeight="1" x14ac:dyDescent="1.2">
      <c r="A499" s="95"/>
    </row>
    <row r="500" spans="1:1" ht="7.5" customHeight="1" x14ac:dyDescent="1.2"/>
    <row r="501" spans="1:1" ht="42" customHeight="1" x14ac:dyDescent="1.2">
      <c r="A501" s="95"/>
    </row>
  </sheetData>
  <mergeCells count="7">
    <mergeCell ref="BF220:BJ220"/>
    <mergeCell ref="BP275:BT275"/>
    <mergeCell ref="BP330:BT330"/>
    <mergeCell ref="BP385:BT385"/>
    <mergeCell ref="BF55:BJ55"/>
    <mergeCell ref="BF110:BJ110"/>
    <mergeCell ref="BF165:BJ165"/>
  </mergeCells>
  <printOptions horizontalCentered="1" verticalCentered="1"/>
  <pageMargins left="0.39370078740157483" right="0.39370078740157483" top="0.39370078740157483" bottom="0.39370078740157483" header="0" footer="0"/>
  <pageSetup paperSize="119" scale="14" orientation="landscape" horizontalDpi="1200" verticalDpi="1200" r:id="rId1"/>
  <rowBreaks count="2" manualBreakCount="2">
    <brk id="110" max="16383" man="1"/>
    <brk id="3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Eje 1</vt:lpstr>
      <vt:lpstr>Eje 2</vt:lpstr>
      <vt:lpstr>Eje 3</vt:lpstr>
      <vt:lpstr>Eje 4</vt:lpstr>
      <vt:lpstr>Eje A</vt:lpstr>
      <vt:lpstr>Eje B</vt:lpstr>
      <vt:lpstr>Eje C</vt:lpstr>
      <vt:lpstr>Imprimible</vt:lpstr>
      <vt:lpstr>Imprimible!Print_Area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2018-11-25T20:31:55Z</dcterms:modified>
</cp:coreProperties>
</file>