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서류\납품일정\"/>
    </mc:Choice>
  </mc:AlternateContent>
  <bookViews>
    <workbookView xWindow="0" yWindow="0" windowWidth="28800" windowHeight="12285" tabRatio="960" firstSheet="19" activeTab="28"/>
  </bookViews>
  <sheets>
    <sheet name="2022.12" sheetId="24" r:id="rId1"/>
    <sheet name="2023.01" sheetId="25" r:id="rId2"/>
    <sheet name="2023.03" sheetId="26" r:id="rId3"/>
    <sheet name="2023.04" sheetId="27" r:id="rId4"/>
    <sheet name="2023.05" sheetId="30" r:id="rId5"/>
    <sheet name="2023.06" sheetId="31" r:id="rId6"/>
    <sheet name="2023.07" sheetId="32" r:id="rId7"/>
    <sheet name="2023.08" sheetId="33" r:id="rId8"/>
    <sheet name="2023.09" sheetId="34" r:id="rId9"/>
    <sheet name="2023.10" sheetId="35" r:id="rId10"/>
    <sheet name="2023.11" sheetId="36" r:id="rId11"/>
    <sheet name="2023.12" sheetId="37" r:id="rId12"/>
    <sheet name="2024.01" sheetId="38" r:id="rId13"/>
    <sheet name="2024.02" sheetId="39" r:id="rId14"/>
    <sheet name="2024.03" sheetId="40" r:id="rId15"/>
    <sheet name="2024.04" sheetId="41" r:id="rId16"/>
    <sheet name="2024.05" sheetId="42" r:id="rId17"/>
    <sheet name="2024.06" sheetId="43" r:id="rId18"/>
    <sheet name="2024.07" sheetId="44" r:id="rId19"/>
    <sheet name="2024.08" sheetId="45" r:id="rId20"/>
    <sheet name="2024.09" sheetId="47" r:id="rId21"/>
    <sheet name="2024.10" sheetId="48" r:id="rId22"/>
    <sheet name="2024.11" sheetId="49" r:id="rId23"/>
    <sheet name="2024.12" sheetId="50" r:id="rId24"/>
    <sheet name="2025.01" sheetId="51" r:id="rId25"/>
    <sheet name="2025.02" sheetId="52" r:id="rId26"/>
    <sheet name="2025.03" sheetId="53" r:id="rId27"/>
    <sheet name="2025.04" sheetId="56" r:id="rId28"/>
    <sheet name="2025.05" sheetId="57" r:id="rId29"/>
    <sheet name="삼성" sheetId="28" r:id="rId30"/>
    <sheet name="대납 주소" sheetId="29" r:id="rId31"/>
    <sheet name="삼성 지도" sheetId="16" r:id="rId32"/>
    <sheet name="빈 서식" sheetId="9" r:id="rId33"/>
    <sheet name="유진pe" sheetId="5" r:id="rId34"/>
    <sheet name="수입품" sheetId="6" r:id="rId35"/>
    <sheet name="정기결제" sheetId="7" r:id="rId36"/>
    <sheet name="파레트 사이즈" sheetId="8" r:id="rId37"/>
    <sheet name="Sheet2" sheetId="11" r:id="rId38"/>
    <sheet name="Sheet4" sheetId="17" r:id="rId39"/>
    <sheet name="Sheet5" sheetId="19" r:id="rId40"/>
    <sheet name="Sheet1" sheetId="46" r:id="rId41"/>
    <sheet name="Sheet3" sheetId="54" r:id="rId42"/>
  </sheets>
  <definedNames>
    <definedName name="_xlnm._FilterDatabase" localSheetId="35" hidden="1">정기결제!$A$2:$F$24</definedName>
    <definedName name="_xlnm.Print_Area" localSheetId="0">'2022.12'!#REF!</definedName>
    <definedName name="_xlnm.Print_Area" localSheetId="1">'2023.01'!#REF!</definedName>
    <definedName name="_xlnm.Print_Area" localSheetId="2">'2023.03'!#REF!</definedName>
    <definedName name="_xlnm.Print_Area" localSheetId="3">'2023.04'!#REF!</definedName>
    <definedName name="_xlnm.Print_Area" localSheetId="4">'2023.05'!#REF!</definedName>
    <definedName name="_xlnm.Print_Area" localSheetId="5">'2023.06'!#REF!</definedName>
    <definedName name="_xlnm.Print_Area" localSheetId="6">'2023.07'!#REF!</definedName>
    <definedName name="_xlnm.Print_Area" localSheetId="7">'2023.08'!#REF!</definedName>
    <definedName name="_xlnm.Print_Area" localSheetId="8">'2023.09'!#REF!</definedName>
    <definedName name="_xlnm.Print_Area" localSheetId="9">'2023.10'!#REF!</definedName>
    <definedName name="_xlnm.Print_Area" localSheetId="10">'2023.11'!#REF!</definedName>
    <definedName name="_xlnm.Print_Area" localSheetId="11">'2023.12'!#REF!</definedName>
    <definedName name="_xlnm.Print_Area" localSheetId="12">'2024.01'!#REF!</definedName>
    <definedName name="_xlnm.Print_Area" localSheetId="13">'2024.02'!#REF!</definedName>
    <definedName name="_xlnm.Print_Area" localSheetId="14">'2024.03'!#REF!</definedName>
    <definedName name="_xlnm.Print_Area" localSheetId="15">'2024.04'!#REF!</definedName>
    <definedName name="_xlnm.Print_Area" localSheetId="16">'2024.05'!#REF!</definedName>
    <definedName name="_xlnm.Print_Area" localSheetId="17">'2024.06'!#REF!</definedName>
    <definedName name="_xlnm.Print_Area" localSheetId="18">'2024.07'!#REF!</definedName>
    <definedName name="_xlnm.Print_Area" localSheetId="19">'2024.08'!#REF!</definedName>
    <definedName name="_xlnm.Print_Area" localSheetId="20">'2024.09'!#REF!</definedName>
    <definedName name="_xlnm.Print_Area" localSheetId="21">'2024.10'!#REF!</definedName>
    <definedName name="_xlnm.Print_Area" localSheetId="22">'2024.11'!#REF!</definedName>
    <definedName name="_xlnm.Print_Area" localSheetId="23">'2024.12'!#REF!</definedName>
    <definedName name="_xlnm.Print_Area" localSheetId="24">'2025.01'!#REF!</definedName>
    <definedName name="_xlnm.Print_Area" localSheetId="25">'2025.02'!#REF!</definedName>
    <definedName name="_xlnm.Print_Area" localSheetId="26">'2025.03'!#REF!</definedName>
    <definedName name="_xlnm.Print_Area" localSheetId="27">'2025.04'!#REF!</definedName>
    <definedName name="_xlnm.Print_Area" localSheetId="28">'2025.05'!#REF!</definedName>
    <definedName name="_xlnm.Print_Area" localSheetId="30">'대납 주소'!$A$1:$Q$32</definedName>
    <definedName name="_xlnm.Print_Area" localSheetId="32">'빈 서식'!#REF!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8" l="1"/>
  <c r="J5" i="28"/>
  <c r="J6" i="28"/>
  <c r="F5" i="28"/>
  <c r="F6" i="28"/>
  <c r="F9" i="28"/>
  <c r="D9" i="28"/>
  <c r="J8" i="28"/>
  <c r="F8" i="28"/>
  <c r="D8" i="28"/>
  <c r="I8" i="28"/>
  <c r="O4" i="28"/>
  <c r="I5" i="28"/>
  <c r="J9" i="28" l="1"/>
  <c r="J3" i="28"/>
  <c r="J7" i="28"/>
  <c r="F7" i="28"/>
  <c r="J4" i="28" l="1"/>
  <c r="F3" i="28" l="1"/>
  <c r="C4" i="28"/>
  <c r="D6" i="28"/>
  <c r="I4" i="28" l="1"/>
  <c r="D3" i="28"/>
  <c r="I7" i="28" l="1"/>
  <c r="G9" i="28" l="1"/>
  <c r="E9" i="28"/>
  <c r="I6" i="28" l="1"/>
  <c r="I9" i="28" s="1"/>
  <c r="C9" i="28" l="1"/>
  <c r="O9" i="28" l="1"/>
  <c r="M9" i="28"/>
  <c r="N9" i="28"/>
  <c r="I3" i="28" l="1"/>
  <c r="B9" i="28" l="1"/>
  <c r="O26" i="19" l="1"/>
  <c r="K27" i="19" l="1"/>
  <c r="I27" i="19"/>
  <c r="K25" i="19"/>
  <c r="I26" i="19"/>
  <c r="K24" i="19"/>
  <c r="I25" i="19"/>
  <c r="E21" i="28" l="1"/>
  <c r="F21" i="28" l="1"/>
  <c r="L21" i="28" l="1"/>
  <c r="K21" i="28"/>
  <c r="H21" i="28"/>
  <c r="G21" i="28"/>
  <c r="D21" i="28"/>
  <c r="I20" i="28"/>
  <c r="I19" i="28"/>
  <c r="I18" i="28"/>
  <c r="I17" i="28"/>
  <c r="I16" i="28"/>
  <c r="I15" i="28"/>
  <c r="I14" i="28"/>
  <c r="I13" i="28"/>
  <c r="I12" i="28"/>
  <c r="I11" i="28"/>
  <c r="I10" i="28"/>
  <c r="B21" i="28"/>
  <c r="I21" i="28" l="1"/>
  <c r="C21" i="28"/>
  <c r="E21" i="19" l="1"/>
  <c r="D24" i="19"/>
  <c r="F4" i="11" l="1"/>
  <c r="F3" i="11"/>
  <c r="E3" i="11"/>
  <c r="D3" i="11"/>
  <c r="F2" i="11"/>
  <c r="E2" i="11"/>
  <c r="D2" i="11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F24" i="7"/>
  <c r="E24" i="7"/>
  <c r="D24" i="7"/>
  <c r="F23" i="7"/>
  <c r="F22" i="7"/>
  <c r="F21" i="7"/>
  <c r="F20" i="7"/>
  <c r="F19" i="7"/>
  <c r="F18" i="7"/>
  <c r="F17" i="7"/>
  <c r="F16" i="7"/>
  <c r="F15" i="7"/>
  <c r="F14" i="7"/>
  <c r="F13" i="7"/>
  <c r="F12" i="7"/>
  <c r="D12" i="7"/>
  <c r="F11" i="7"/>
  <c r="F10" i="7"/>
  <c r="F9" i="7"/>
  <c r="F8" i="7"/>
  <c r="F7" i="7"/>
  <c r="F6" i="7"/>
  <c r="F5" i="7"/>
  <c r="F4" i="7"/>
  <c r="F3" i="7"/>
  <c r="F32" i="6"/>
  <c r="C32" i="6"/>
  <c r="C3" i="6"/>
  <c r="F32" i="5"/>
  <c r="C32" i="5"/>
</calcChain>
</file>

<file path=xl/sharedStrings.xml><?xml version="1.0" encoding="utf-8"?>
<sst xmlns="http://schemas.openxmlformats.org/spreadsheetml/2006/main" count="20703" uniqueCount="13709">
  <si>
    <t>금</t>
    <phoneticPr fontId="8" type="noConversion"/>
  </si>
  <si>
    <t>목</t>
    <phoneticPr fontId="8" type="noConversion"/>
  </si>
  <si>
    <t>수</t>
    <phoneticPr fontId="8" type="noConversion"/>
  </si>
  <si>
    <t>화</t>
    <phoneticPr fontId="8" type="noConversion"/>
  </si>
  <si>
    <t>월</t>
    <phoneticPr fontId="8" type="noConversion"/>
  </si>
  <si>
    <t>납   품   일   정</t>
  </si>
  <si>
    <t>18*21친환경</t>
  </si>
  <si>
    <t>동원팩</t>
    <phoneticPr fontId="8" type="noConversion"/>
  </si>
  <si>
    <t>20박스</t>
    <phoneticPr fontId="8" type="noConversion"/>
  </si>
  <si>
    <t>경인팩</t>
    <phoneticPr fontId="8" type="noConversion"/>
  </si>
  <si>
    <t>대신택배착불</t>
    <phoneticPr fontId="8" type="noConversion"/>
  </si>
  <si>
    <t>신광포장</t>
    <phoneticPr fontId="8" type="noConversion"/>
  </si>
  <si>
    <t>삼성</t>
  </si>
  <si>
    <t>대상산업</t>
    <phoneticPr fontId="8" type="noConversion"/>
  </si>
  <si>
    <t>PE28*2백</t>
    <phoneticPr fontId="8" type="noConversion"/>
  </si>
  <si>
    <t>화</t>
    <phoneticPr fontId="8" type="noConversion"/>
  </si>
  <si>
    <t>서울포장</t>
    <phoneticPr fontId="8" type="noConversion"/>
  </si>
  <si>
    <t>동방포장</t>
    <phoneticPr fontId="8" type="noConversion"/>
  </si>
  <si>
    <t>로젠택배</t>
  </si>
  <si>
    <t>POWER박스</t>
  </si>
  <si>
    <t>PE28*2백</t>
  </si>
  <si>
    <t>주신산업</t>
  </si>
  <si>
    <t>2박스</t>
  </si>
  <si>
    <t>POWER박스</t>
    <phoneticPr fontId="8" type="noConversion"/>
  </si>
  <si>
    <t>비와이패키지</t>
    <phoneticPr fontId="8" type="noConversion"/>
  </si>
  <si>
    <t>보우팩</t>
    <phoneticPr fontId="8" type="noConversion"/>
  </si>
  <si>
    <t>kic박스</t>
    <phoneticPr fontId="8" type="noConversion"/>
  </si>
  <si>
    <t>에그조아</t>
    <phoneticPr fontId="8" type="noConversion"/>
  </si>
  <si>
    <t>PE50*5백</t>
  </si>
  <si>
    <t>200롤</t>
  </si>
  <si>
    <t>파워엠팩</t>
    <phoneticPr fontId="8" type="noConversion"/>
  </si>
  <si>
    <t>금</t>
    <phoneticPr fontId="8" type="noConversion"/>
  </si>
  <si>
    <t>수</t>
    <phoneticPr fontId="8" type="noConversion"/>
  </si>
  <si>
    <t>토</t>
    <phoneticPr fontId="8" type="noConversion"/>
  </si>
  <si>
    <t>우진에이씨티 대신화물 안성가천지점</t>
  </si>
  <si>
    <t>15,000개</t>
  </si>
  <si>
    <t>동원피앤아이</t>
    <phoneticPr fontId="8" type="noConversion"/>
  </si>
  <si>
    <t>로젠택배착불</t>
  </si>
  <si>
    <t>kic박스</t>
  </si>
  <si>
    <t>10박스</t>
  </si>
  <si>
    <t>15*10황(0.65T)</t>
  </si>
  <si>
    <t>20박스</t>
  </si>
  <si>
    <t>대원포장기계</t>
  </si>
  <si>
    <t>PE28*6백</t>
  </si>
  <si>
    <t>한국삼공 익산공장 (전북 익산시 낭산면 산단구평길 125-22 (낭산면 구평리 1540)) / 010-4919-0006 -택배비 청구</t>
  </si>
  <si>
    <t>대신택배</t>
  </si>
  <si>
    <t>한국삼공</t>
  </si>
  <si>
    <t>48롤</t>
  </si>
  <si>
    <t>15*10투명(0.8T)</t>
  </si>
  <si>
    <t>신광포장</t>
  </si>
  <si>
    <t>삼성종합포장</t>
    <phoneticPr fontId="8" type="noConversion"/>
  </si>
  <si>
    <t>대일상사</t>
  </si>
  <si>
    <t>피피클립</t>
  </si>
  <si>
    <t>디알젬</t>
  </si>
  <si>
    <t>50박스</t>
  </si>
  <si>
    <t>12*10황(0.65T)</t>
  </si>
  <si>
    <t>금산포장</t>
  </si>
  <si>
    <t>128롤</t>
  </si>
  <si>
    <t>방문출고</t>
  </si>
  <si>
    <t>신대한판지</t>
    <phoneticPr fontId="8" type="noConversion"/>
  </si>
  <si>
    <t>삼보팩</t>
    <phoneticPr fontId="8" type="noConversion"/>
  </si>
  <si>
    <t>6*10백</t>
  </si>
  <si>
    <t>100롤</t>
  </si>
  <si>
    <t>지방합화차</t>
  </si>
  <si>
    <t>제일산업안성</t>
  </si>
  <si>
    <t>30롤</t>
  </si>
  <si>
    <t>15*13황</t>
  </si>
  <si>
    <t>12*12.5황</t>
  </si>
  <si>
    <t>50롤</t>
  </si>
  <si>
    <t>강원농협</t>
    <phoneticPr fontId="8" type="noConversion"/>
  </si>
  <si>
    <t>금산포장</t>
    <phoneticPr fontId="8" type="noConversion"/>
  </si>
  <si>
    <t>합동포장</t>
    <phoneticPr fontId="8" type="noConversion"/>
  </si>
  <si>
    <t>24박스</t>
  </si>
  <si>
    <t>1박스</t>
  </si>
  <si>
    <t>한남포장</t>
  </si>
  <si>
    <t>PP클립</t>
  </si>
  <si>
    <t>한차에 8파레트 적재가능</t>
  </si>
  <si>
    <t>8롤이상만 파렛트로</t>
  </si>
  <si>
    <t>1빠 32~36롤</t>
  </si>
  <si>
    <t>날짜1주일전</t>
  </si>
  <si>
    <t>파렛트수</t>
  </si>
  <si>
    <t>부족수량</t>
  </si>
  <si>
    <t>계</t>
  </si>
  <si>
    <t>합계</t>
    <phoneticPr fontId="8" type="noConversion"/>
  </si>
  <si>
    <t>납품예정</t>
  </si>
  <si>
    <t>재고</t>
    <phoneticPr fontId="8" type="noConversion"/>
  </si>
  <si>
    <t>유진산업</t>
    <phoneticPr fontId="8" type="noConversion"/>
  </si>
  <si>
    <t>경인팩 박스</t>
    <phoneticPr fontId="8" type="noConversion"/>
  </si>
  <si>
    <t>업체명</t>
    <phoneticPr fontId="8" type="noConversion"/>
  </si>
  <si>
    <t>날짜</t>
    <phoneticPr fontId="8" type="noConversion"/>
  </si>
  <si>
    <t>동원팩 제외</t>
    <phoneticPr fontId="8" type="noConversion"/>
  </si>
  <si>
    <t>PE28*2백</t>
    <phoneticPr fontId="8" type="noConversion"/>
  </si>
  <si>
    <t>마도종합상사</t>
    <phoneticPr fontId="8" type="noConversion"/>
  </si>
  <si>
    <t>전주삼신</t>
    <phoneticPr fontId="8" type="noConversion"/>
  </si>
  <si>
    <t>서윤상사</t>
    <phoneticPr fontId="8" type="noConversion"/>
  </si>
  <si>
    <t>한가람농산</t>
    <phoneticPr fontId="8" type="noConversion"/>
  </si>
  <si>
    <t>그린포장</t>
    <phoneticPr fontId="8" type="noConversion"/>
  </si>
  <si>
    <t>수입</t>
    <phoneticPr fontId="8" type="noConversion"/>
  </si>
  <si>
    <t>익월말초</t>
    <phoneticPr fontId="8" type="noConversion"/>
  </si>
  <si>
    <t>호성수출포장</t>
    <phoneticPr fontId="8" type="noConversion"/>
  </si>
  <si>
    <t>익월말</t>
    <phoneticPr fontId="8" type="noConversion"/>
  </si>
  <si>
    <t>에이스팩</t>
    <phoneticPr fontId="8" type="noConversion"/>
  </si>
  <si>
    <t>라바인터</t>
    <phoneticPr fontId="8" type="noConversion"/>
  </si>
  <si>
    <t>한서포장</t>
    <phoneticPr fontId="8" type="noConversion"/>
  </si>
  <si>
    <t>프럼파스트</t>
    <phoneticPr fontId="8" type="noConversion"/>
  </si>
  <si>
    <t>자강</t>
    <phoneticPr fontId="8" type="noConversion"/>
  </si>
  <si>
    <t>제일포장(김해)</t>
    <phoneticPr fontId="8" type="noConversion"/>
  </si>
  <si>
    <t>유일포장</t>
    <phoneticPr fontId="8" type="noConversion"/>
  </si>
  <si>
    <t>엘로이산업</t>
    <phoneticPr fontId="8" type="noConversion"/>
  </si>
  <si>
    <t>아이마켓</t>
    <phoneticPr fontId="8" type="noConversion"/>
  </si>
  <si>
    <t>신우교역</t>
    <phoneticPr fontId="8" type="noConversion"/>
  </si>
  <si>
    <t>성은지관</t>
    <phoneticPr fontId="8" type="noConversion"/>
  </si>
  <si>
    <t>대영포장</t>
    <phoneticPr fontId="8" type="noConversion"/>
  </si>
  <si>
    <t>광림파워팩</t>
    <phoneticPr fontId="8" type="noConversion"/>
  </si>
  <si>
    <t>건건이</t>
    <phoneticPr fontId="8" type="noConversion"/>
  </si>
  <si>
    <t>한국유니콤</t>
    <phoneticPr fontId="8" type="noConversion"/>
  </si>
  <si>
    <t>90일</t>
    <phoneticPr fontId="8" type="noConversion"/>
  </si>
  <si>
    <t>제일산업(안성)</t>
    <phoneticPr fontId="8" type="noConversion"/>
  </si>
  <si>
    <t>삼신</t>
    <phoneticPr fontId="8" type="noConversion"/>
  </si>
  <si>
    <t>70일</t>
    <phoneticPr fontId="8" type="noConversion"/>
  </si>
  <si>
    <t>60일</t>
    <phoneticPr fontId="8" type="noConversion"/>
  </si>
  <si>
    <t>에이펙스</t>
    <phoneticPr fontId="8" type="noConversion"/>
  </si>
  <si>
    <t>45일</t>
    <phoneticPr fontId="8" type="noConversion"/>
  </si>
  <si>
    <t>40일</t>
    <phoneticPr fontId="8" type="noConversion"/>
  </si>
  <si>
    <t>어음</t>
    <phoneticPr fontId="8" type="noConversion"/>
  </si>
  <si>
    <t>미수 정리-6월말</t>
    <phoneticPr fontId="8" type="noConversion"/>
  </si>
  <si>
    <t>`</t>
    <phoneticPr fontId="8" type="noConversion"/>
  </si>
  <si>
    <t>남은금액</t>
    <phoneticPr fontId="8" type="noConversion"/>
  </si>
  <si>
    <t>입금된 금액</t>
    <phoneticPr fontId="8" type="noConversion"/>
  </si>
  <si>
    <t>금액</t>
    <phoneticPr fontId="8" type="noConversion"/>
  </si>
  <si>
    <t>결제일</t>
    <phoneticPr fontId="8" type="noConversion"/>
  </si>
  <si>
    <t>번호</t>
    <phoneticPr fontId="8" type="noConversion"/>
  </si>
  <si>
    <t>6월말 결제예정 업체</t>
    <phoneticPr fontId="8" type="noConversion"/>
  </si>
  <si>
    <t>*팔레트 작업은 12롤이상 부터 가능함</t>
    <phoneticPr fontId="8" type="noConversion"/>
  </si>
  <si>
    <r>
      <t xml:space="preserve">무조건 </t>
    </r>
    <r>
      <rPr>
        <sz val="11"/>
        <color rgb="FF000000"/>
        <rFont val="맑은 고딕"/>
        <family val="3"/>
        <charset val="129"/>
      </rPr>
      <t>4개씩 쌓음</t>
    </r>
    <phoneticPr fontId="8" type="noConversion"/>
  </si>
  <si>
    <t>제품 높이 : 롤당 200</t>
    <phoneticPr fontId="8" type="noConversion"/>
  </si>
  <si>
    <r>
      <t>1</t>
    </r>
    <r>
      <rPr>
        <sz val="11"/>
        <color rgb="FF000000"/>
        <rFont val="맑은 고딕"/>
        <family val="3"/>
        <charset val="129"/>
      </rPr>
      <t>100*1100*120(파레트사이즈)</t>
    </r>
    <phoneticPr fontId="8" type="noConversion"/>
  </si>
  <si>
    <t>높이(MM)</t>
    <phoneticPr fontId="8" type="noConversion"/>
  </si>
  <si>
    <t>세로(MM)</t>
    <phoneticPr fontId="8" type="noConversion"/>
  </si>
  <si>
    <t>가로(MM)</t>
    <phoneticPr fontId="8" type="noConversion"/>
  </si>
  <si>
    <t>롤 수</t>
    <phoneticPr fontId="8" type="noConversion"/>
  </si>
  <si>
    <t>팔레트 사이즈</t>
    <phoneticPr fontId="8" type="noConversion"/>
  </si>
  <si>
    <t>010-8795-7480</t>
  </si>
  <si>
    <t>1동(산남동)</t>
  </si>
  <si>
    <t>010-8840-4485</t>
  </si>
  <si>
    <t>운임 착불</t>
  </si>
  <si>
    <t>삼보팩</t>
  </si>
  <si>
    <t>28번길 120(정왕동,1마101,102)</t>
  </si>
  <si>
    <t xml:space="preserve">경기도 시흥시 공단1대로 </t>
  </si>
  <si>
    <t>010-9224-0268</t>
  </si>
  <si>
    <t>031-766-2101</t>
  </si>
  <si>
    <t xml:space="preserve">(수산동 203-6) </t>
    <phoneticPr fontId="8" type="noConversion"/>
  </si>
  <si>
    <t>호구포로625번길5, 8</t>
  </si>
  <si>
    <t>김포대로2004번길 48</t>
  </si>
  <si>
    <t>파코팩(PACO PACK)</t>
  </si>
  <si>
    <t>쌍봉로382-6</t>
  </si>
  <si>
    <t>010-8811-7208</t>
  </si>
  <si>
    <t>033-764-6605</t>
  </si>
  <si>
    <t>서신(주)</t>
  </si>
  <si>
    <t>동부순환로 389-5(봉산동)</t>
  </si>
  <si>
    <t>010-3729-8258</t>
  </si>
  <si>
    <t>인천 남동구 앵고개로 523(고잔동)</t>
  </si>
  <si>
    <t>070-8884-7389</t>
  </si>
  <si>
    <t>대성2농장</t>
  </si>
  <si>
    <t>010-3223-6620</t>
  </si>
  <si>
    <t>성우세탁</t>
  </si>
  <si>
    <t>031-867-8870</t>
  </si>
  <si>
    <t>031-721-1113</t>
  </si>
  <si>
    <t>010-4425-5892</t>
  </si>
  <si>
    <t xml:space="preserve">라바인터네셔널 </t>
  </si>
  <si>
    <t xml:space="preserve">경기 광주시 곤지암읍 삼합리 447-1 </t>
  </si>
  <si>
    <t>010-3919-5020</t>
  </si>
  <si>
    <t>power박스</t>
  </si>
  <si>
    <t>15*10황(0.8T)</t>
  </si>
  <si>
    <t>우선산업</t>
  </si>
  <si>
    <t>한남포장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</si>
  <si>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</si>
  <si>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</si>
  <si>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</si>
  <si>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010-3774-8263</t>
  </si>
  <si>
    <t>10박스</t>
    <phoneticPr fontId="3" type="noConversion"/>
  </si>
  <si>
    <t>64롤</t>
    <phoneticPr fontId="3" type="noConversion"/>
  </si>
  <si>
    <t>50롤</t>
    <phoneticPr fontId="3" type="noConversion"/>
  </si>
  <si>
    <t>지방합화차</t>
    <phoneticPr fontId="3" type="noConversion"/>
  </si>
  <si>
    <t>다오</t>
    <phoneticPr fontId="3" type="noConversion"/>
  </si>
  <si>
    <t>경인산업</t>
    <phoneticPr fontId="3" type="noConversion"/>
  </si>
  <si>
    <t>12*10황(0.75T)</t>
    <phoneticPr fontId="3" type="noConversion"/>
  </si>
  <si>
    <t>김규현</t>
    <phoneticPr fontId="3" type="noConversion"/>
  </si>
  <si>
    <t>18*10황</t>
    <phoneticPr fontId="3" type="noConversion"/>
  </si>
  <si>
    <t>128롤</t>
    <phoneticPr fontId="3" type="noConversion"/>
  </si>
  <si>
    <t>제이케이머티리얼즈</t>
    <phoneticPr fontId="3" type="noConversion"/>
  </si>
  <si>
    <t>주신산업</t>
    <phoneticPr fontId="3" type="noConversion"/>
  </si>
  <si>
    <t>동원팩</t>
    <phoneticPr fontId="3" type="noConversion"/>
  </si>
  <si>
    <t>10롤</t>
    <phoneticPr fontId="3" type="noConversion"/>
  </si>
  <si>
    <t>12*10황(0.8T)</t>
    <phoneticPr fontId="3" type="noConversion"/>
  </si>
  <si>
    <t>신대한판지</t>
    <phoneticPr fontId="3" type="noConversion"/>
  </si>
  <si>
    <t>9*9.5백</t>
    <phoneticPr fontId="3" type="noConversion"/>
  </si>
  <si>
    <t>50롤</t>
    <phoneticPr fontId="3" type="noConversion"/>
  </si>
  <si>
    <t>경인팩</t>
    <phoneticPr fontId="3" type="noConversion"/>
  </si>
  <si>
    <t>6*10백</t>
    <phoneticPr fontId="3" type="noConversion"/>
  </si>
  <si>
    <t>256롤</t>
    <phoneticPr fontId="3" type="noConversion"/>
  </si>
  <si>
    <t>kic박스</t>
    <phoneticPr fontId="3" type="noConversion"/>
  </si>
  <si>
    <t>20박스</t>
    <phoneticPr fontId="3" type="noConversion"/>
  </si>
  <si>
    <t>9*10황</t>
    <phoneticPr fontId="3" type="noConversion"/>
  </si>
  <si>
    <t>대신택배</t>
    <phoneticPr fontId="3" type="noConversion"/>
  </si>
  <si>
    <t>20롤</t>
  </si>
  <si>
    <t>삼성</t>
    <phoneticPr fontId="3" type="noConversion"/>
  </si>
  <si>
    <t>18*21친환경</t>
    <phoneticPr fontId="3" type="noConversion"/>
  </si>
  <si>
    <t>오비아이</t>
  </si>
  <si>
    <t>200롤</t>
    <phoneticPr fontId="3" type="noConversion"/>
  </si>
  <si>
    <t>18*21투명</t>
    <phoneticPr fontId="3" type="noConversion"/>
  </si>
  <si>
    <t>1롤</t>
    <phoneticPr fontId="3" type="noConversion"/>
  </si>
  <si>
    <t>에이스팩</t>
    <phoneticPr fontId="3" type="noConversion"/>
  </si>
  <si>
    <t>20롤</t>
    <phoneticPr fontId="3" type="noConversion"/>
  </si>
  <si>
    <t>코미팜</t>
    <phoneticPr fontId="3" type="noConversion"/>
  </si>
  <si>
    <t>15*10황(0.8T)</t>
    <phoneticPr fontId="3" type="noConversion"/>
  </si>
  <si>
    <t>삼원산업</t>
    <phoneticPr fontId="3" type="noConversion"/>
  </si>
  <si>
    <t>100롤</t>
    <phoneticPr fontId="3" type="noConversion"/>
  </si>
  <si>
    <t>PE28*2백</t>
    <phoneticPr fontId="3" type="noConversion"/>
  </si>
  <si>
    <t>30박스</t>
    <phoneticPr fontId="3" type="noConversion"/>
  </si>
  <si>
    <t>112롤</t>
    <phoneticPr fontId="3" type="noConversion"/>
  </si>
  <si>
    <t>PE28*6백</t>
    <phoneticPr fontId="3" type="noConversion"/>
  </si>
  <si>
    <t>PE50*6백</t>
    <phoneticPr fontId="3" type="noConversion"/>
  </si>
  <si>
    <t>합동포장</t>
    <phoneticPr fontId="3" type="noConversion"/>
  </si>
  <si>
    <t>12*12.5황</t>
    <phoneticPr fontId="3" type="noConversion"/>
  </si>
  <si>
    <t>30롤</t>
    <phoneticPr fontId="3" type="noConversion"/>
  </si>
  <si>
    <t>50박스</t>
    <phoneticPr fontId="3" type="noConversion"/>
  </si>
  <si>
    <t>15*10청(0.65T)</t>
    <phoneticPr fontId="3" type="noConversion"/>
  </si>
  <si>
    <t>영화수출포장</t>
    <phoneticPr fontId="3" type="noConversion"/>
  </si>
  <si>
    <t>PE50*5백</t>
    <phoneticPr fontId="3" type="noConversion"/>
  </si>
  <si>
    <t>5박스</t>
    <phoneticPr fontId="3" type="noConversion"/>
  </si>
  <si>
    <t>남동서로113번길 31</t>
  </si>
  <si>
    <t>대성씨앤씨</t>
    <phoneticPr fontId="3" type="noConversion"/>
  </si>
  <si>
    <t>PE28*2청</t>
    <phoneticPr fontId="3" type="noConversion"/>
  </si>
  <si>
    <t>1박스</t>
    <phoneticPr fontId="3" type="noConversion"/>
  </si>
  <si>
    <t>로젠택배</t>
    <phoneticPr fontId="3" type="noConversion"/>
  </si>
  <si>
    <t>로젠택배착불</t>
    <phoneticPr fontId="3" type="noConversion"/>
  </si>
  <si>
    <t>신광포장</t>
    <phoneticPr fontId="3" type="noConversion"/>
  </si>
  <si>
    <t>김해제일포장</t>
    <phoneticPr fontId="3" type="noConversion"/>
  </si>
  <si>
    <t>100박스</t>
    <phoneticPr fontId="3" type="noConversion"/>
  </si>
  <si>
    <t>power박스</t>
    <phoneticPr fontId="3" type="noConversion"/>
  </si>
  <si>
    <t>12*10백(0.75T)</t>
    <phoneticPr fontId="3" type="noConversion"/>
  </si>
  <si>
    <t>15*10황(0.65T)</t>
    <phoneticPr fontId="3" type="noConversion"/>
  </si>
  <si>
    <t>진송팩</t>
    <phoneticPr fontId="3" type="noConversion"/>
  </si>
  <si>
    <t>18*21친환경</t>
    <phoneticPr fontId="3" type="noConversion"/>
  </si>
  <si>
    <t>100롤</t>
    <phoneticPr fontId="3" type="noConversion"/>
  </si>
  <si>
    <t>70롤</t>
    <phoneticPr fontId="3" type="noConversion"/>
  </si>
  <si>
    <t>PE28*2황</t>
    <phoneticPr fontId="3" type="noConversion"/>
  </si>
  <si>
    <t>6*10백</t>
    <phoneticPr fontId="3" type="noConversion"/>
  </si>
  <si>
    <t>64롤</t>
    <phoneticPr fontId="3" type="noConversion"/>
  </si>
  <si>
    <t>용차</t>
    <phoneticPr fontId="3" type="noConversion"/>
  </si>
  <si>
    <t>010-8786-7336</t>
  </si>
  <si>
    <t>팔레트</t>
    <phoneticPr fontId="3" type="noConversion"/>
  </si>
  <si>
    <t>광림포장기계</t>
    <phoneticPr fontId="3" type="noConversion"/>
  </si>
  <si>
    <t>120롤</t>
    <phoneticPr fontId="3" type="noConversion"/>
  </si>
  <si>
    <t>경인팩</t>
    <phoneticPr fontId="3" type="noConversion"/>
  </si>
  <si>
    <t>삼화인쇄</t>
    <phoneticPr fontId="3" type="noConversion"/>
  </si>
  <si>
    <t>10.5*10투명</t>
    <phoneticPr fontId="3" type="noConversion"/>
  </si>
  <si>
    <t>제책4층</t>
    <phoneticPr fontId="3" type="noConversion"/>
  </si>
  <si>
    <t>50롤</t>
    <phoneticPr fontId="3" type="noConversion"/>
  </si>
  <si>
    <t>신광포장</t>
    <phoneticPr fontId="3" type="noConversion"/>
  </si>
  <si>
    <t>방문출고</t>
    <phoneticPr fontId="3" type="noConversion"/>
  </si>
  <si>
    <t>12*10황(0.65T)</t>
    <phoneticPr fontId="3" type="noConversion"/>
  </si>
  <si>
    <t>주신산업</t>
    <phoneticPr fontId="3" type="noConversion"/>
  </si>
  <si>
    <t>48롤</t>
    <phoneticPr fontId="3" type="noConversion"/>
  </si>
  <si>
    <t>서흥포장</t>
    <phoneticPr fontId="3" type="noConversion"/>
  </si>
  <si>
    <t>랩15*500*400</t>
    <phoneticPr fontId="3" type="noConversion"/>
  </si>
  <si>
    <t>낙원포장</t>
    <phoneticPr fontId="3" type="noConversion"/>
  </si>
  <si>
    <t>6*12.5백</t>
    <phoneticPr fontId="3" type="noConversion"/>
  </si>
  <si>
    <t>640롤</t>
    <phoneticPr fontId="3" type="noConversion"/>
  </si>
  <si>
    <t>6*10황</t>
    <phoneticPr fontId="3" type="noConversion"/>
  </si>
  <si>
    <t>12*10황(0.75T)</t>
    <phoneticPr fontId="3" type="noConversion"/>
  </si>
  <si>
    <t>보우팩</t>
    <phoneticPr fontId="3" type="noConversion"/>
  </si>
  <si>
    <t>15*10황(0.8T)</t>
    <phoneticPr fontId="3" type="noConversion"/>
  </si>
  <si>
    <t>금산포장</t>
    <phoneticPr fontId="3" type="noConversion"/>
  </si>
  <si>
    <t>오후</t>
    <phoneticPr fontId="3" type="noConversion"/>
  </si>
  <si>
    <t>한남포장</t>
    <phoneticPr fontId="3" type="noConversion"/>
  </si>
  <si>
    <t>12*9.5황</t>
    <phoneticPr fontId="3" type="noConversion"/>
  </si>
  <si>
    <t>12*10황</t>
    <phoneticPr fontId="3" type="noConversion"/>
  </si>
  <si>
    <t>경인팩</t>
    <phoneticPr fontId="3" type="noConversion"/>
  </si>
  <si>
    <t>10박스</t>
    <phoneticPr fontId="3" type="noConversion"/>
  </si>
  <si>
    <t>능안로 265번길 25-15</t>
  </si>
  <si>
    <t>50롤</t>
    <phoneticPr fontId="3" type="noConversion"/>
  </si>
  <si>
    <t>100롤</t>
    <phoneticPr fontId="3" type="noConversion"/>
  </si>
  <si>
    <t>PE28*6백</t>
    <phoneticPr fontId="3" type="noConversion"/>
  </si>
  <si>
    <t>김규현</t>
    <phoneticPr fontId="3" type="noConversion"/>
  </si>
  <si>
    <t>35박스</t>
    <phoneticPr fontId="3" type="noConversion"/>
  </si>
  <si>
    <t>40박스</t>
    <phoneticPr fontId="3" type="noConversion"/>
  </si>
  <si>
    <t>파워엠팩</t>
    <phoneticPr fontId="3" type="noConversion"/>
  </si>
  <si>
    <t>kic박스 / KPP빨강</t>
  </si>
  <si>
    <t>20"(오전10시)</t>
    <phoneticPr fontId="3" type="noConversion"/>
  </si>
  <si>
    <t>28박스</t>
    <phoneticPr fontId="3" type="noConversion"/>
  </si>
  <si>
    <t>금성칼라팩</t>
    <phoneticPr fontId="3" type="noConversion"/>
  </si>
  <si>
    <t>kic박스</t>
    <phoneticPr fontId="3" type="noConversion"/>
  </si>
  <si>
    <t>로젠택배</t>
    <phoneticPr fontId="3" type="noConversion"/>
  </si>
  <si>
    <t>PE28*2백(24kg)</t>
    <phoneticPr fontId="3" type="noConversion"/>
  </si>
  <si>
    <t>파워팩</t>
    <phoneticPr fontId="3" type="noConversion"/>
  </si>
  <si>
    <t>신광포장</t>
    <phoneticPr fontId="3" type="noConversion"/>
  </si>
  <si>
    <t>15*10황</t>
    <phoneticPr fontId="3" type="noConversion"/>
  </si>
  <si>
    <t>40롤</t>
    <phoneticPr fontId="3" type="noConversion"/>
  </si>
  <si>
    <t>32박스</t>
    <phoneticPr fontId="3" type="noConversion"/>
  </si>
  <si>
    <t>10박스</t>
    <phoneticPr fontId="3" type="noConversion"/>
  </si>
  <si>
    <t>56롤</t>
    <phoneticPr fontId="3" type="noConversion"/>
  </si>
  <si>
    <t>전원농장</t>
  </si>
  <si>
    <t>㈜네이쳐앤휴먼지피</t>
    <phoneticPr fontId="3" type="noConversion"/>
  </si>
  <si>
    <t>010-5490-1926</t>
    <phoneticPr fontId="3" type="noConversion"/>
  </si>
  <si>
    <t>남양주시 진접읍</t>
  </si>
  <si>
    <t>경복대로198번길14-7</t>
  </si>
  <si>
    <t>031-529-3885</t>
  </si>
  <si>
    <t>동원팩</t>
    <phoneticPr fontId="3" type="noConversion"/>
  </si>
  <si>
    <t>50롤</t>
    <phoneticPr fontId="3" type="noConversion"/>
  </si>
  <si>
    <t>3박스</t>
    <phoneticPr fontId="3" type="noConversion"/>
  </si>
  <si>
    <t>PE28*6백</t>
    <phoneticPr fontId="3" type="noConversion"/>
  </si>
  <si>
    <t>PE28*2녹</t>
    <phoneticPr fontId="3" type="noConversion"/>
  </si>
  <si>
    <t>방문출고</t>
    <phoneticPr fontId="3" type="noConversion"/>
  </si>
  <si>
    <t>PE28*2백</t>
    <phoneticPr fontId="3" type="noConversion"/>
  </si>
  <si>
    <t>power박스</t>
    <phoneticPr fontId="3" type="noConversion"/>
  </si>
  <si>
    <t>삼원포장산업</t>
    <phoneticPr fontId="3" type="noConversion"/>
  </si>
  <si>
    <t>1박스</t>
    <phoneticPr fontId="3" type="noConversion"/>
  </si>
  <si>
    <t>대성씨앤씨</t>
    <phoneticPr fontId="3" type="noConversion"/>
  </si>
  <si>
    <t>7*10백</t>
    <phoneticPr fontId="3" type="noConversion"/>
  </si>
  <si>
    <t>랩20*500*1400</t>
    <phoneticPr fontId="3" type="noConversion"/>
  </si>
  <si>
    <t>50박스</t>
    <phoneticPr fontId="3" type="noConversion"/>
  </si>
  <si>
    <t>12박스</t>
    <phoneticPr fontId="3" type="noConversion"/>
  </si>
  <si>
    <t>파워엠팩</t>
    <phoneticPr fontId="3" type="noConversion"/>
  </si>
  <si>
    <t>6*10백</t>
    <phoneticPr fontId="3" type="noConversion"/>
  </si>
  <si>
    <t>144롤</t>
    <phoneticPr fontId="3" type="noConversion"/>
  </si>
  <si>
    <t>100롤</t>
    <phoneticPr fontId="3" type="noConversion"/>
  </si>
  <si>
    <t>14*10황</t>
    <phoneticPr fontId="3" type="noConversion"/>
  </si>
  <si>
    <t>kic박스</t>
    <phoneticPr fontId="3" type="noConversion"/>
  </si>
  <si>
    <t>대신택배착불</t>
    <phoneticPr fontId="3" type="noConversion"/>
  </si>
  <si>
    <t>경인팩</t>
    <phoneticPr fontId="3" type="noConversion"/>
  </si>
  <si>
    <t>96박스</t>
    <phoneticPr fontId="3" type="noConversion"/>
  </si>
  <si>
    <t>20박스</t>
    <phoneticPr fontId="3" type="noConversion"/>
  </si>
  <si>
    <t>168롤</t>
    <phoneticPr fontId="3" type="noConversion"/>
  </si>
  <si>
    <t>300롤</t>
    <phoneticPr fontId="3" type="noConversion"/>
  </si>
  <si>
    <t>인상</t>
    <phoneticPr fontId="3" type="noConversion"/>
  </si>
  <si>
    <t>14*10적</t>
    <phoneticPr fontId="3" type="noConversion"/>
  </si>
  <si>
    <t>51롤</t>
    <phoneticPr fontId="3" type="noConversion"/>
  </si>
  <si>
    <t>경동택배</t>
    <phoneticPr fontId="3" type="noConversion"/>
  </si>
  <si>
    <t>에이스팩</t>
    <phoneticPr fontId="3" type="noConversion"/>
  </si>
  <si>
    <t>랩25*500*1400</t>
    <phoneticPr fontId="3" type="noConversion"/>
  </si>
  <si>
    <t>9*13투명</t>
    <phoneticPr fontId="3" type="noConversion"/>
  </si>
  <si>
    <t>지방합화차</t>
    <phoneticPr fontId="3" type="noConversion"/>
  </si>
  <si>
    <t>동원피앤아이</t>
    <phoneticPr fontId="3" type="noConversion"/>
  </si>
  <si>
    <t>대신화물착불</t>
    <phoneticPr fontId="3" type="noConversion"/>
  </si>
  <si>
    <t>에이원코리아</t>
    <phoneticPr fontId="3" type="noConversion"/>
  </si>
  <si>
    <t>12*12황</t>
    <phoneticPr fontId="3" type="noConversion"/>
  </si>
  <si>
    <t>150롤</t>
    <phoneticPr fontId="3" type="noConversion"/>
  </si>
  <si>
    <t>24박스</t>
    <phoneticPr fontId="3" type="noConversion"/>
  </si>
  <si>
    <t>9*10황(0.75T)</t>
  </si>
  <si>
    <t>40롤</t>
  </si>
  <si>
    <t>아주파레트 반납</t>
    <phoneticPr fontId="3" type="noConversion"/>
  </si>
  <si>
    <t>방문출고</t>
    <phoneticPr fontId="3" type="noConversion"/>
  </si>
  <si>
    <t>오전1착</t>
    <phoneticPr fontId="3" type="noConversion"/>
  </si>
  <si>
    <t>파란밴딩</t>
    <phoneticPr fontId="3" type="noConversion"/>
  </si>
  <si>
    <t>56롤</t>
    <phoneticPr fontId="3" type="noConversion"/>
  </si>
  <si>
    <t>파워엠팩</t>
    <phoneticPr fontId="3" type="noConversion"/>
  </si>
  <si>
    <t>10.5*12투명</t>
    <phoneticPr fontId="3" type="noConversion"/>
  </si>
  <si>
    <t>64롤</t>
    <phoneticPr fontId="3" type="noConversion"/>
  </si>
  <si>
    <t>40롤</t>
    <phoneticPr fontId="3" type="noConversion"/>
  </si>
  <si>
    <t>발송 : 경인팩</t>
  </si>
  <si>
    <t>발송 : 진송팩</t>
  </si>
  <si>
    <t>발송 : 해성수출포장</t>
  </si>
  <si>
    <t>발송 : 에이스팩</t>
  </si>
  <si>
    <t>발송 : 가론종합상사</t>
  </si>
  <si>
    <t>경주법주</t>
    <phoneticPr fontId="3" type="noConversion"/>
  </si>
  <si>
    <t>주신산업</t>
    <phoneticPr fontId="3" type="noConversion"/>
  </si>
  <si>
    <t>32박스</t>
    <phoneticPr fontId="3" type="noConversion"/>
  </si>
  <si>
    <t>용차</t>
    <phoneticPr fontId="3" type="noConversion"/>
  </si>
  <si>
    <t>9*10황(0.75T)</t>
    <phoneticPr fontId="3" type="noConversion"/>
  </si>
  <si>
    <t>64박스</t>
    <phoneticPr fontId="3" type="noConversion"/>
  </si>
  <si>
    <t>대원포장기계</t>
    <phoneticPr fontId="3" type="noConversion"/>
  </si>
  <si>
    <t>10박스</t>
    <phoneticPr fontId="3" type="noConversion"/>
  </si>
  <si>
    <t>경인산업</t>
    <phoneticPr fontId="3" type="noConversion"/>
  </si>
  <si>
    <t>10.5*10투명(0.75T)</t>
    <phoneticPr fontId="3" type="noConversion"/>
  </si>
  <si>
    <t>192롤</t>
    <phoneticPr fontId="3" type="noConversion"/>
  </si>
  <si>
    <t>대구한국포장</t>
    <phoneticPr fontId="3" type="noConversion"/>
  </si>
  <si>
    <t>6*10백(0.65T)</t>
    <phoneticPr fontId="3" type="noConversion"/>
  </si>
  <si>
    <t>은색밴딩</t>
    <phoneticPr fontId="3" type="noConversion"/>
  </si>
  <si>
    <t>로젠택배</t>
    <phoneticPr fontId="3" type="noConversion"/>
  </si>
  <si>
    <t>미국박스</t>
    <phoneticPr fontId="3" type="noConversion"/>
  </si>
  <si>
    <t>35박스</t>
    <phoneticPr fontId="3" type="noConversion"/>
  </si>
  <si>
    <t>12*10백(0.75T)</t>
    <phoneticPr fontId="3" type="noConversion"/>
  </si>
  <si>
    <t>10롤</t>
    <phoneticPr fontId="3" type="noConversion"/>
  </si>
  <si>
    <t>50롤</t>
    <phoneticPr fontId="3" type="noConversion"/>
  </si>
  <si>
    <t>체암로499-38</t>
  </si>
  <si>
    <t>010-9789-7569</t>
  </si>
  <si>
    <t>랩20*500*1400</t>
  </si>
  <si>
    <t>256롤</t>
  </si>
  <si>
    <t>40"(오후3시)</t>
    <phoneticPr fontId="3" type="noConversion"/>
  </si>
  <si>
    <t>2롤</t>
    <phoneticPr fontId="3" type="noConversion"/>
  </si>
  <si>
    <t>PE28*2황</t>
    <phoneticPr fontId="3" type="noConversion"/>
  </si>
  <si>
    <t>광주천일포장</t>
    <phoneticPr fontId="3" type="noConversion"/>
  </si>
  <si>
    <t>삼성</t>
    <phoneticPr fontId="3" type="noConversion"/>
  </si>
  <si>
    <t>18*21친환경</t>
    <phoneticPr fontId="3" type="noConversion"/>
  </si>
  <si>
    <t>100박스</t>
  </si>
  <si>
    <t>앤더슨</t>
    <phoneticPr fontId="3" type="noConversion"/>
  </si>
  <si>
    <t>수작업</t>
    <phoneticPr fontId="3" type="noConversion"/>
  </si>
  <si>
    <t>20.4톤</t>
    <phoneticPr fontId="3" type="noConversion"/>
  </si>
  <si>
    <t>9*10황</t>
    <phoneticPr fontId="3" type="noConversion"/>
  </si>
  <si>
    <t>크린토피아</t>
    <phoneticPr fontId="3" type="noConversion"/>
  </si>
  <si>
    <t>010-8912-2026</t>
  </si>
  <si>
    <t>1대</t>
    <phoneticPr fontId="3" type="noConversion"/>
  </si>
  <si>
    <t>32롤</t>
    <phoneticPr fontId="3" type="noConversion"/>
  </si>
  <si>
    <t>59롤</t>
    <phoneticPr fontId="3" type="noConversion"/>
  </si>
  <si>
    <t>세화종합상사</t>
    <phoneticPr fontId="3" type="noConversion"/>
  </si>
  <si>
    <t>2박스</t>
    <phoneticPr fontId="3" type="noConversion"/>
  </si>
  <si>
    <t>KIC박스</t>
    <phoneticPr fontId="3" type="noConversion"/>
  </si>
  <si>
    <t>12*10황</t>
    <phoneticPr fontId="3" type="noConversion"/>
  </si>
  <si>
    <t>50박스</t>
    <phoneticPr fontId="3" type="noConversion"/>
  </si>
  <si>
    <t>7*10백(0.5T)</t>
    <phoneticPr fontId="3" type="noConversion"/>
  </si>
  <si>
    <t xml:space="preserve">세탁공작소 파주지점  </t>
    <phoneticPr fontId="3" type="noConversion"/>
  </si>
  <si>
    <t>010-6272-5433</t>
  </si>
  <si>
    <t>6롤</t>
    <phoneticPr fontId="3" type="noConversion"/>
  </si>
  <si>
    <t>동원팩</t>
  </si>
  <si>
    <t>kic박스</t>
    <phoneticPr fontId="3" type="noConversion"/>
  </si>
  <si>
    <t>상일교역</t>
    <phoneticPr fontId="3" type="noConversion"/>
  </si>
  <si>
    <t>팔레트</t>
    <phoneticPr fontId="3" type="noConversion"/>
  </si>
  <si>
    <t>비와이패키지</t>
  </si>
  <si>
    <t>7*10백(0.5T)</t>
  </si>
  <si>
    <t>8*10백</t>
    <phoneticPr fontId="3" type="noConversion"/>
  </si>
  <si>
    <t>2롤1묶음</t>
    <phoneticPr fontId="3" type="noConversion"/>
  </si>
  <si>
    <t>고림포장</t>
    <phoneticPr fontId="3" type="noConversion"/>
  </si>
  <si>
    <t>128롤</t>
    <phoneticPr fontId="3" type="noConversion"/>
  </si>
  <si>
    <t>대상산업</t>
    <phoneticPr fontId="3" type="noConversion"/>
  </si>
  <si>
    <t>스피드랩직납</t>
    <phoneticPr fontId="3" type="noConversion"/>
  </si>
  <si>
    <t>수입품</t>
    <phoneticPr fontId="3" type="noConversion"/>
  </si>
  <si>
    <t>우선산업</t>
    <phoneticPr fontId="3" type="noConversion"/>
  </si>
  <si>
    <t>PE50*5백</t>
    <phoneticPr fontId="3" type="noConversion"/>
  </si>
  <si>
    <t>일산</t>
    <phoneticPr fontId="3" type="noConversion"/>
  </si>
  <si>
    <t>삼성종합포장</t>
    <phoneticPr fontId="3" type="noConversion"/>
  </si>
  <si>
    <t>진송팩</t>
    <phoneticPr fontId="3" type="noConversion"/>
  </si>
  <si>
    <t>김포계란알마니㈜</t>
    <phoneticPr fontId="3" type="noConversion"/>
  </si>
  <si>
    <t>용차</t>
  </si>
  <si>
    <t>무지박스</t>
    <phoneticPr fontId="3" type="noConversion"/>
  </si>
  <si>
    <t>유일</t>
    <phoneticPr fontId="3" type="noConversion"/>
  </si>
  <si>
    <t>16박스</t>
    <phoneticPr fontId="3" type="noConversion"/>
  </si>
  <si>
    <t>224롤</t>
    <phoneticPr fontId="3" type="noConversion"/>
  </si>
  <si>
    <t>신대한판지</t>
    <phoneticPr fontId="3" type="noConversion"/>
  </si>
  <si>
    <t>지방합화차 착불</t>
    <phoneticPr fontId="3" type="noConversion"/>
  </si>
  <si>
    <t>010-6437-7406</t>
  </si>
  <si>
    <t>12*10청(0.75T)</t>
    <phoneticPr fontId="3" type="noConversion"/>
  </si>
  <si>
    <t>삼신</t>
    <phoneticPr fontId="3" type="noConversion"/>
  </si>
  <si>
    <t>15*10황(0.8T)</t>
    <phoneticPr fontId="3" type="noConversion"/>
  </si>
  <si>
    <t>15롤</t>
    <phoneticPr fontId="3" type="noConversion"/>
  </si>
  <si>
    <t>88롤</t>
    <phoneticPr fontId="3" type="noConversion"/>
  </si>
  <si>
    <t>낙원포장</t>
    <phoneticPr fontId="3" type="noConversion"/>
  </si>
  <si>
    <t>6*12.5백</t>
    <phoneticPr fontId="3" type="noConversion"/>
  </si>
  <si>
    <t>640롤</t>
    <phoneticPr fontId="3" type="noConversion"/>
  </si>
  <si>
    <t>보우팩</t>
    <phoneticPr fontId="3" type="noConversion"/>
  </si>
  <si>
    <t>6*10적</t>
    <phoneticPr fontId="3" type="noConversion"/>
  </si>
  <si>
    <t>DHF인쇄밴드</t>
    <phoneticPr fontId="3" type="noConversion"/>
  </si>
  <si>
    <t>강원농협</t>
    <phoneticPr fontId="3" type="noConversion"/>
  </si>
  <si>
    <t>14*10백</t>
    <phoneticPr fontId="3" type="noConversion"/>
  </si>
  <si>
    <t>28박스</t>
    <phoneticPr fontId="3" type="noConversion"/>
  </si>
  <si>
    <t>pp재생원료(og)</t>
    <phoneticPr fontId="3" type="noConversion"/>
  </si>
  <si>
    <t>운송비</t>
    <phoneticPr fontId="3" type="noConversion"/>
  </si>
  <si>
    <t>단가</t>
    <phoneticPr fontId="3" type="noConversion"/>
  </si>
  <si>
    <t>수량</t>
    <phoneticPr fontId="3" type="noConversion"/>
  </si>
  <si>
    <t>공급가액</t>
    <phoneticPr fontId="3" type="noConversion"/>
  </si>
  <si>
    <t>세액</t>
    <phoneticPr fontId="3" type="noConversion"/>
  </si>
  <si>
    <t>합계금액</t>
    <phoneticPr fontId="3" type="noConversion"/>
  </si>
  <si>
    <t>15박스</t>
    <phoneticPr fontId="3" type="noConversion"/>
  </si>
  <si>
    <t>25박스</t>
    <phoneticPr fontId="3" type="noConversion"/>
  </si>
  <si>
    <t>랩25*500*300</t>
    <phoneticPr fontId="3" type="noConversion"/>
  </si>
  <si>
    <t>장하동 63-1</t>
  </si>
  <si>
    <t>010-9053-1278 </t>
  </si>
  <si>
    <t>파코팩</t>
    <phoneticPr fontId="3" type="noConversion"/>
  </si>
  <si>
    <t>032-815-1587</t>
  </si>
  <si>
    <t>15mm*10kg 황색</t>
    <phoneticPr fontId="3" type="noConversion"/>
  </si>
  <si>
    <t>10.5*10청</t>
    <phoneticPr fontId="3" type="noConversion"/>
  </si>
  <si>
    <t>PE28*2청</t>
    <phoneticPr fontId="3" type="noConversion"/>
  </si>
  <si>
    <t>PE28*2적</t>
    <phoneticPr fontId="3" type="noConversion"/>
  </si>
  <si>
    <t>청아판지팩</t>
  </si>
  <si>
    <t>8박스</t>
  </si>
  <si>
    <t>전주삼신산업</t>
    <phoneticPr fontId="3" type="noConversion"/>
  </si>
  <si>
    <t>PE(6kg*4roll)-10박스</t>
  </si>
  <si>
    <t>삼원산업</t>
    <phoneticPr fontId="3" type="noConversion"/>
  </si>
  <si>
    <t>광림포장기계</t>
    <phoneticPr fontId="3" type="noConversion"/>
  </si>
  <si>
    <t>12*10백(0.75T)</t>
    <phoneticPr fontId="3" type="noConversion"/>
  </si>
  <si>
    <t>경인팩</t>
  </si>
  <si>
    <t>광주천일포장</t>
  </si>
  <si>
    <t>호성수출포장</t>
    <phoneticPr fontId="3" type="noConversion"/>
  </si>
  <si>
    <t>대성씨앤씨</t>
    <phoneticPr fontId="3" type="noConversion"/>
  </si>
  <si>
    <t>14*10보라</t>
    <phoneticPr fontId="3" type="noConversion"/>
  </si>
  <si>
    <t>14*10빨강</t>
    <phoneticPr fontId="3" type="noConversion"/>
  </si>
  <si>
    <t>031-575-0887</t>
  </si>
  <si>
    <t>1공장</t>
    <phoneticPr fontId="3" type="noConversion"/>
  </si>
  <si>
    <t>오전</t>
    <phoneticPr fontId="3" type="noConversion"/>
  </si>
  <si>
    <t>40"(오후1시)</t>
    <phoneticPr fontId="3" type="noConversion"/>
  </si>
  <si>
    <t>18*15투명</t>
    <phoneticPr fontId="3" type="noConversion"/>
  </si>
  <si>
    <t>PE50*6백</t>
    <phoneticPr fontId="3" type="noConversion"/>
  </si>
  <si>
    <t>경성포장 032-578-6053</t>
  </si>
  <si>
    <t>12*10검정(0.75T)</t>
    <phoneticPr fontId="3" type="noConversion"/>
  </si>
  <si>
    <t>알엘비</t>
    <phoneticPr fontId="3" type="noConversion"/>
  </si>
  <si>
    <t>12*10백(0.8T)</t>
    <phoneticPr fontId="3" type="noConversion"/>
  </si>
  <si>
    <t>PE28*2황</t>
  </si>
  <si>
    <t>5롤</t>
    <phoneticPr fontId="3" type="noConversion"/>
  </si>
  <si>
    <t>14박스</t>
    <phoneticPr fontId="3" type="noConversion"/>
  </si>
  <si>
    <t>대신택배착불</t>
  </si>
  <si>
    <t>대신화물착불</t>
  </si>
  <si>
    <t>랩 15*500*400</t>
    <phoneticPr fontId="3" type="noConversion"/>
  </si>
  <si>
    <t>4박스</t>
    <phoneticPr fontId="3" type="noConversion"/>
  </si>
  <si>
    <t>power박스</t>
    <phoneticPr fontId="3" type="noConversion"/>
  </si>
  <si>
    <t>신광포장기계</t>
    <phoneticPr fontId="3" type="noConversion"/>
  </si>
  <si>
    <t>PE28*2백(24kg)</t>
    <phoneticPr fontId="3" type="noConversion"/>
  </si>
  <si>
    <t>12*10황(0.85T)</t>
    <phoneticPr fontId="3" type="noConversion"/>
  </si>
  <si>
    <t>가야읍 함안대로 751</t>
  </si>
  <si>
    <t>055-585-1088</t>
  </si>
  <si>
    <t>010-8539-2446</t>
  </si>
  <si>
    <t>민희에그드림</t>
  </si>
  <si>
    <t>동은경실장님</t>
  </si>
  <si>
    <t>12*9.5황</t>
  </si>
  <si>
    <t>15*10백(0.65T)</t>
    <phoneticPr fontId="3" type="noConversion"/>
  </si>
  <si>
    <t>삼보팩</t>
    <phoneticPr fontId="3" type="noConversion"/>
  </si>
  <si>
    <t>14*10주황</t>
    <phoneticPr fontId="3" type="noConversion"/>
  </si>
  <si>
    <t>대한종합포장</t>
    <phoneticPr fontId="3" type="noConversion"/>
  </si>
  <si>
    <t>8박스</t>
    <phoneticPr fontId="3" type="noConversion"/>
  </si>
  <si>
    <t>010-8969-6221</t>
  </si>
  <si>
    <t>6*10백</t>
    <phoneticPr fontId="3" type="noConversion"/>
  </si>
  <si>
    <t>50롤</t>
    <phoneticPr fontId="3" type="noConversion"/>
  </si>
  <si>
    <t>대신택배</t>
    <phoneticPr fontId="3" type="noConversion"/>
  </si>
  <si>
    <t>한국유니콤</t>
    <phoneticPr fontId="3" type="noConversion"/>
  </si>
  <si>
    <t>서흥포장</t>
    <phoneticPr fontId="3" type="noConversion"/>
  </si>
  <si>
    <t>10박스</t>
    <phoneticPr fontId="3" type="noConversion"/>
  </si>
  <si>
    <t>파워엠팩</t>
    <phoneticPr fontId="3" type="noConversion"/>
  </si>
  <si>
    <t>12*10백(0.75T)</t>
    <phoneticPr fontId="3" type="noConversion"/>
  </si>
  <si>
    <t>200롤</t>
    <phoneticPr fontId="3" type="noConversion"/>
  </si>
  <si>
    <t>용차</t>
    <phoneticPr fontId="3" type="noConversion"/>
  </si>
  <si>
    <t>5박스</t>
    <phoneticPr fontId="3" type="noConversion"/>
  </si>
  <si>
    <t>신광포장</t>
    <phoneticPr fontId="3" type="noConversion"/>
  </si>
  <si>
    <t>1대</t>
    <phoneticPr fontId="3" type="noConversion"/>
  </si>
  <si>
    <t>삼성</t>
    <phoneticPr fontId="3" type="noConversion"/>
  </si>
  <si>
    <t>18*21친환경</t>
    <phoneticPr fontId="3" type="noConversion"/>
  </si>
  <si>
    <t>69롤</t>
    <phoneticPr fontId="3" type="noConversion"/>
  </si>
  <si>
    <t>256롤</t>
    <phoneticPr fontId="3" type="noConversion"/>
  </si>
  <si>
    <t>36박스</t>
    <phoneticPr fontId="3" type="noConversion"/>
  </si>
  <si>
    <t>70박스</t>
    <phoneticPr fontId="3" type="noConversion"/>
  </si>
  <si>
    <t>대구한국포장
지방합화차</t>
    <phoneticPr fontId="3" type="noConversion"/>
  </si>
  <si>
    <t>파워엠팩</t>
    <phoneticPr fontId="3" type="noConversion"/>
  </si>
  <si>
    <t>12*10청(0.75T)</t>
    <phoneticPr fontId="3" type="noConversion"/>
  </si>
  <si>
    <t>방문출고</t>
    <phoneticPr fontId="3" type="noConversion"/>
  </si>
  <si>
    <t>PE28*6백</t>
    <phoneticPr fontId="3" type="noConversion"/>
  </si>
  <si>
    <t>1롤</t>
    <phoneticPr fontId="3" type="noConversion"/>
  </si>
  <si>
    <t>20"(저녁7시)</t>
    <phoneticPr fontId="3" type="noConversion"/>
  </si>
  <si>
    <t>수남로 266번길 26</t>
  </si>
  <si>
    <t>강원농협연합포장재가공사업소</t>
  </si>
  <si>
    <t>033-344-5121</t>
  </si>
  <si>
    <t>010-9425-4806</t>
  </si>
  <si>
    <t>87롤</t>
  </si>
  <si>
    <t>56롤</t>
    <phoneticPr fontId="3" type="noConversion"/>
  </si>
  <si>
    <t>224롤</t>
    <phoneticPr fontId="3" type="noConversion"/>
  </si>
  <si>
    <t>kic박스</t>
    <phoneticPr fontId="3" type="noConversion"/>
  </si>
  <si>
    <t>12*10황(0.8T)</t>
    <phoneticPr fontId="3" type="noConversion"/>
  </si>
  <si>
    <t>2400원</t>
    <phoneticPr fontId="3" type="noConversion"/>
  </si>
  <si>
    <t>지방합화차</t>
    <phoneticPr fontId="3" type="noConversion"/>
  </si>
  <si>
    <t>박이누 010-2062-2217</t>
  </si>
  <si>
    <t xml:space="preserve">대상주식회사 </t>
  </si>
  <si>
    <t>20"(오전10시)</t>
    <phoneticPr fontId="3" type="noConversion"/>
  </si>
  <si>
    <t>타이거팩</t>
    <phoneticPr fontId="3" type="noConversion"/>
  </si>
  <si>
    <t>가골식품</t>
    <phoneticPr fontId="3" type="noConversion"/>
  </si>
  <si>
    <t>김해제일포장</t>
    <phoneticPr fontId="3" type="noConversion"/>
  </si>
  <si>
    <t>인천 강화군 선원면 신정리 475-1</t>
  </si>
  <si>
    <t>아벨농장귀하</t>
  </si>
  <si>
    <t>032-934-9886</t>
  </si>
  <si>
    <t>010-2390-5509</t>
  </si>
  <si>
    <t>KPP초록(1300)</t>
  </si>
  <si>
    <t>PE50*4.7백</t>
  </si>
  <si>
    <t>180롤</t>
    <phoneticPr fontId="3" type="noConversion"/>
  </si>
  <si>
    <t>12*10백(0.75T)</t>
    <phoneticPr fontId="3" type="noConversion"/>
  </si>
  <si>
    <t>45박스</t>
    <phoneticPr fontId="3" type="noConversion"/>
  </si>
  <si>
    <t>팔레트</t>
    <phoneticPr fontId="3" type="noConversion"/>
  </si>
  <si>
    <t>032-811-6671</t>
  </si>
  <si>
    <t>KPP빨강</t>
    <phoneticPr fontId="3" type="noConversion"/>
  </si>
  <si>
    <t>오비아이</t>
    <phoneticPr fontId="3" type="noConversion"/>
  </si>
  <si>
    <t>올에이치</t>
    <phoneticPr fontId="3" type="noConversion"/>
  </si>
  <si>
    <t>안양우체국</t>
    <phoneticPr fontId="3" type="noConversion"/>
  </si>
  <si>
    <t>6*10황</t>
    <phoneticPr fontId="3" type="noConversion"/>
  </si>
  <si>
    <t>14*10파랑</t>
    <phoneticPr fontId="3" type="noConversion"/>
  </si>
  <si>
    <t>청정원 거창</t>
    <phoneticPr fontId="3" type="noConversion"/>
  </si>
  <si>
    <t>청정원 순창</t>
    <phoneticPr fontId="3" type="noConversion"/>
  </si>
  <si>
    <t>대구한국포장
지방합화차 착불</t>
    <phoneticPr fontId="3" type="noConversion"/>
  </si>
  <si>
    <t>청주시 서원구 현도면 죽암리 416</t>
  </si>
  <si>
    <t>31롤</t>
    <phoneticPr fontId="3" type="noConversion"/>
  </si>
  <si>
    <t>하영종합상사</t>
    <phoneticPr fontId="3" type="noConversion"/>
  </si>
  <si>
    <t>145롤</t>
    <phoneticPr fontId="3" type="noConversion"/>
  </si>
  <si>
    <t>대신화물</t>
    <phoneticPr fontId="3" type="noConversion"/>
  </si>
  <si>
    <t>대신화물대구달성 화원지점 착불</t>
  </si>
  <si>
    <t>나무파레트</t>
    <phoneticPr fontId="3" type="noConversion"/>
  </si>
  <si>
    <t>010-3773-0410</t>
  </si>
  <si>
    <t>㈜미코</t>
  </si>
  <si>
    <t>민건이에이</t>
    <phoneticPr fontId="3" type="noConversion"/>
  </si>
  <si>
    <t>무지패드</t>
    <phoneticPr fontId="3" type="noConversion"/>
  </si>
  <si>
    <t>12*12황(0.75T)</t>
    <phoneticPr fontId="3" type="noConversion"/>
  </si>
  <si>
    <t>JH글로벌</t>
    <phoneticPr fontId="3" type="noConversion"/>
  </si>
  <si>
    <t>그린웰푸드</t>
    <phoneticPr fontId="3" type="noConversion"/>
  </si>
  <si>
    <t>3600원/kg</t>
    <phoneticPr fontId="3" type="noConversion"/>
  </si>
  <si>
    <t>power박스</t>
    <phoneticPr fontId="3" type="noConversion"/>
  </si>
  <si>
    <t>53롤</t>
    <phoneticPr fontId="3" type="noConversion"/>
  </si>
  <si>
    <t>경인두채영농</t>
    <phoneticPr fontId="3" type="noConversion"/>
  </si>
  <si>
    <t>102롤</t>
    <phoneticPr fontId="3" type="noConversion"/>
  </si>
  <si>
    <t>7*10백</t>
    <phoneticPr fontId="3" type="noConversion"/>
  </si>
  <si>
    <t>제일산업(안성)</t>
    <phoneticPr fontId="3" type="noConversion"/>
  </si>
  <si>
    <t>같이</t>
    <phoneticPr fontId="3" type="noConversion"/>
  </si>
  <si>
    <t>충청북도 진천군 덕산면 신척산단5로 196 (덕산면, (주)견지포장) 견지포장 김법준 010-4555-0979</t>
    <phoneticPr fontId="3" type="noConversion"/>
  </si>
  <si>
    <t>54롤</t>
    <phoneticPr fontId="3" type="noConversion"/>
  </si>
  <si>
    <t>우선산업</t>
    <phoneticPr fontId="3" type="noConversion"/>
  </si>
  <si>
    <t>PE50*4.7백</t>
    <phoneticPr fontId="3" type="noConversion"/>
  </si>
  <si>
    <t>10개</t>
    <phoneticPr fontId="3" type="noConversion"/>
  </si>
  <si>
    <t>임승진 연차</t>
    <phoneticPr fontId="3" type="noConversion"/>
  </si>
  <si>
    <t>2100원</t>
    <phoneticPr fontId="3" type="noConversion"/>
  </si>
  <si>
    <t>15*10투명(0.8T)</t>
    <phoneticPr fontId="3" type="noConversion"/>
  </si>
  <si>
    <t>12*10투명(0.75T)</t>
    <phoneticPr fontId="3" type="noConversion"/>
  </si>
  <si>
    <t>불량교환</t>
    <phoneticPr fontId="3" type="noConversion"/>
  </si>
  <si>
    <t>1동(산남동)</t>
    <phoneticPr fontId="3" type="noConversion"/>
  </si>
  <si>
    <t>나무파렛트</t>
    <phoneticPr fontId="3" type="noConversion"/>
  </si>
  <si>
    <t>랩20*500*350</t>
    <phoneticPr fontId="3" type="noConversion"/>
  </si>
  <si>
    <t>010-3663-9325</t>
  </si>
  <si>
    <t>디알젬</t>
    <phoneticPr fontId="3" type="noConversion"/>
  </si>
  <si>
    <t>광림포장</t>
    <phoneticPr fontId="3" type="noConversion"/>
  </si>
  <si>
    <t>오전 1착</t>
    <phoneticPr fontId="3" type="noConversion"/>
  </si>
  <si>
    <t>9*10투명(0.75T)</t>
    <phoneticPr fontId="3" type="noConversion"/>
  </si>
  <si>
    <t>PE50*5황</t>
  </si>
  <si>
    <t>11박스</t>
    <phoneticPr fontId="3" type="noConversion"/>
  </si>
  <si>
    <t>전주삼신산업</t>
  </si>
  <si>
    <t>15*10검정</t>
    <phoneticPr fontId="3" type="noConversion"/>
  </si>
  <si>
    <t>신우교역</t>
    <phoneticPr fontId="3" type="noConversion"/>
  </si>
  <si>
    <t>한국스미더스</t>
    <phoneticPr fontId="3" type="noConversion"/>
  </si>
  <si>
    <t>4박스</t>
  </si>
  <si>
    <t>미국박스</t>
  </si>
  <si>
    <t>전표는 50박스</t>
    <phoneticPr fontId="3" type="noConversion"/>
  </si>
  <si>
    <t>동방포장기자재</t>
    <phoneticPr fontId="3" type="noConversion"/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</si>
  <si>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</si>
  <si>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</si>
  <si>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</si>
  <si>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100롤</t>
    <phoneticPr fontId="3" type="noConversion"/>
  </si>
  <si>
    <t>삼성</t>
    <phoneticPr fontId="3" type="noConversion"/>
  </si>
  <si>
    <t>391롤</t>
    <phoneticPr fontId="3" type="noConversion"/>
  </si>
  <si>
    <t>6*10백</t>
    <phoneticPr fontId="3" type="noConversion"/>
  </si>
  <si>
    <t>12롤</t>
    <phoneticPr fontId="3" type="noConversion"/>
  </si>
  <si>
    <t>파워팩</t>
    <phoneticPr fontId="3" type="noConversion"/>
  </si>
  <si>
    <t>수작업</t>
    <phoneticPr fontId="3" type="noConversion"/>
  </si>
  <si>
    <t>8.9톤</t>
    <phoneticPr fontId="3" type="noConversion"/>
  </si>
  <si>
    <t>경인팩</t>
    <phoneticPr fontId="3" type="noConversion"/>
  </si>
  <si>
    <t>96박스</t>
    <phoneticPr fontId="3" type="noConversion"/>
  </si>
  <si>
    <t>280롤</t>
    <phoneticPr fontId="3" type="noConversion"/>
  </si>
  <si>
    <t>51박스</t>
    <phoneticPr fontId="3" type="noConversion"/>
  </si>
  <si>
    <t>합동포장</t>
    <phoneticPr fontId="3" type="noConversion"/>
  </si>
  <si>
    <t>12*12.5황</t>
    <phoneticPr fontId="3" type="noConversion"/>
  </si>
  <si>
    <t>150롤</t>
    <phoneticPr fontId="3" type="noConversion"/>
  </si>
  <si>
    <t>15*13황</t>
    <phoneticPr fontId="3" type="noConversion"/>
  </si>
  <si>
    <t>20롤</t>
    <phoneticPr fontId="3" type="noConversion"/>
  </si>
  <si>
    <t>30롤</t>
    <phoneticPr fontId="3" type="noConversion"/>
  </si>
  <si>
    <t>보우팩</t>
    <phoneticPr fontId="3" type="noConversion"/>
  </si>
  <si>
    <t>6*10백</t>
    <phoneticPr fontId="3" type="noConversion"/>
  </si>
  <si>
    <t>200롤</t>
    <phoneticPr fontId="3" type="noConversion"/>
  </si>
  <si>
    <t>파란밴딩</t>
    <phoneticPr fontId="3" type="noConversion"/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</si>
  <si>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</si>
  <si>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</si>
  <si>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</si>
  <si>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100롤</t>
    <phoneticPr fontId="3" type="noConversion"/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</si>
  <si>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</si>
  <si>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</si>
  <si>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</si>
  <si>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광신수출포장</t>
    <phoneticPr fontId="3" type="noConversion"/>
  </si>
  <si>
    <t>7*10백</t>
    <phoneticPr fontId="3" type="noConversion"/>
  </si>
  <si>
    <t>100롤(0.5T)</t>
    <phoneticPr fontId="3" type="noConversion"/>
  </si>
  <si>
    <t>방문출고</t>
    <phoneticPr fontId="3" type="noConversion"/>
  </si>
  <si>
    <t>356롤</t>
    <phoneticPr fontId="3" type="noConversion"/>
  </si>
  <si>
    <t>낙원포장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</si>
  <si>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</si>
  <si>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</si>
  <si>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</si>
  <si>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안일농장</t>
    <phoneticPr fontId="3" type="noConversion"/>
  </si>
  <si>
    <t>대신택배</t>
    <phoneticPr fontId="3" type="noConversion"/>
  </si>
  <si>
    <t>경기도 연천군 연천읍 동막리 331-8  안일농장  031-834-2036 / 010-6250-0008</t>
    <phoneticPr fontId="3" type="noConversion"/>
  </si>
  <si>
    <t>삼성</t>
    <phoneticPr fontId="3" type="noConversion"/>
  </si>
  <si>
    <t>15*10황(솔표인쇄밴드)</t>
    <phoneticPr fontId="3" type="noConversion"/>
  </si>
  <si>
    <t>정명인쇄사</t>
    <phoneticPr fontId="3" type="noConversion"/>
  </si>
  <si>
    <t>12*10황(0.8T)</t>
    <phoneticPr fontId="3" type="noConversion"/>
  </si>
  <si>
    <t>2롤</t>
    <phoneticPr fontId="3" type="noConversion"/>
  </si>
  <si>
    <t>대신택배착불</t>
    <phoneticPr fontId="3" type="noConversion"/>
  </si>
  <si>
    <t>2롤1묶음</t>
  </si>
  <si>
    <t>12*10황(0.8T)</t>
    <phoneticPr fontId="3" type="noConversion"/>
  </si>
  <si>
    <t>200롤</t>
    <phoneticPr fontId="3" type="noConversion"/>
  </si>
  <si>
    <t>15*10황(0.8T)</t>
    <phoneticPr fontId="3" type="noConversion"/>
  </si>
  <si>
    <t>100롤</t>
    <phoneticPr fontId="3" type="noConversion"/>
  </si>
  <si>
    <t>신광포장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</si>
  <si>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</si>
  <si>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</si>
  <si>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</si>
  <si>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착한유통</t>
    <phoneticPr fontId="3" type="noConversion"/>
  </si>
  <si>
    <t>용차</t>
    <phoneticPr fontId="3" type="noConversion"/>
  </si>
  <si>
    <t>PE28*6백</t>
    <phoneticPr fontId="3" type="noConversion"/>
  </si>
  <si>
    <t>10박스</t>
    <phoneticPr fontId="3" type="noConversion"/>
  </si>
  <si>
    <t>5박스</t>
    <phoneticPr fontId="3" type="noConversion"/>
  </si>
  <si>
    <t>경기도 하남시 하남대로654번길24-12(천현동) 착한유통  031-791-2450</t>
    <phoneticPr fontId="3" type="noConversion"/>
  </si>
  <si>
    <t>031-791-2450</t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</si>
  <si>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</si>
  <si>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</si>
  <si>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</si>
  <si>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100롤</t>
    <phoneticPr fontId="3" type="noConversion"/>
  </si>
  <si>
    <t>전주삼신산업</t>
    <phoneticPr fontId="3" type="noConversion"/>
  </si>
  <si>
    <t>5박스</t>
    <phoneticPr fontId="3" type="noConversion"/>
  </si>
  <si>
    <t>로젠택배</t>
    <phoneticPr fontId="3" type="noConversion"/>
  </si>
  <si>
    <t>대한종합포장</t>
    <phoneticPr fontId="3" type="noConversion"/>
  </si>
  <si>
    <t>랩20*500*1400</t>
    <phoneticPr fontId="3" type="noConversion"/>
  </si>
  <si>
    <t>40박스</t>
    <phoneticPr fontId="3" type="noConversion"/>
  </si>
  <si>
    <t>랩15*500*400</t>
    <phoneticPr fontId="3" type="noConversion"/>
  </si>
  <si>
    <t>10박스</t>
    <phoneticPr fontId="3" type="noConversion"/>
  </si>
  <si>
    <t>12*10백(0.8T)</t>
    <phoneticPr fontId="3" type="noConversion"/>
  </si>
  <si>
    <t>30롤</t>
    <phoneticPr fontId="3" type="noConversion"/>
  </si>
  <si>
    <t>나눔푸드</t>
    <phoneticPr fontId="3" type="noConversion"/>
  </si>
  <si>
    <t>15*10백(0.65t)</t>
    <phoneticPr fontId="3" type="noConversion"/>
  </si>
  <si>
    <t>대신택배착불</t>
    <phoneticPr fontId="3" type="noConversion"/>
  </si>
  <si>
    <t>6롤</t>
    <phoneticPr fontId="3" type="noConversion"/>
  </si>
  <si>
    <t>2롤씩 3묶음</t>
    <phoneticPr fontId="3" type="noConversion"/>
  </si>
  <si>
    <t>9*10황</t>
    <phoneticPr fontId="3" type="noConversion"/>
  </si>
  <si>
    <t>3롤</t>
    <phoneticPr fontId="3" type="noConversion"/>
  </si>
  <si>
    <t>보우팩</t>
    <phoneticPr fontId="3" type="noConversion"/>
  </si>
  <si>
    <t>납품은 광림으로</t>
    <phoneticPr fontId="3" type="noConversion"/>
  </si>
  <si>
    <t>6*12.5백</t>
    <phoneticPr fontId="3" type="noConversion"/>
  </si>
  <si>
    <t>640롤</t>
    <phoneticPr fontId="3" type="noConversion"/>
  </si>
  <si>
    <t>신광포장</t>
    <phoneticPr fontId="3" type="noConversion"/>
  </si>
  <si>
    <t>대상산업</t>
    <phoneticPr fontId="3" type="noConversion"/>
  </si>
  <si>
    <t>PE28*6백</t>
    <phoneticPr fontId="3" type="noConversion"/>
  </si>
  <si>
    <t>10박스</t>
    <phoneticPr fontId="3" type="noConversion"/>
  </si>
  <si>
    <t>PE28*2백(24kg)</t>
    <phoneticPr fontId="3" type="noConversion"/>
  </si>
  <si>
    <t>20박스</t>
    <phoneticPr fontId="3" type="noConversion"/>
  </si>
  <si>
    <t>12*9.5황</t>
    <phoneticPr fontId="3" type="noConversion"/>
  </si>
  <si>
    <t>20롤</t>
    <phoneticPr fontId="3" type="noConversion"/>
  </si>
  <si>
    <t>방문출고</t>
    <phoneticPr fontId="3" type="noConversion"/>
  </si>
  <si>
    <t>12*10황</t>
    <phoneticPr fontId="3" type="noConversion"/>
  </si>
  <si>
    <t>kic박스</t>
    <phoneticPr fontId="3" type="noConversion"/>
  </si>
  <si>
    <t>68롤</t>
    <phoneticPr fontId="3" type="noConversion"/>
  </si>
  <si>
    <t>신한포장</t>
    <phoneticPr fontId="3" type="noConversion"/>
  </si>
  <si>
    <t>50박스</t>
    <phoneticPr fontId="3" type="noConversion"/>
  </si>
  <si>
    <t>삼영피앤텍</t>
    <phoneticPr fontId="3" type="noConversion"/>
  </si>
  <si>
    <t>2박스</t>
    <phoneticPr fontId="3" type="noConversion"/>
  </si>
  <si>
    <t>김해제일포장</t>
    <phoneticPr fontId="3" type="noConversion"/>
  </si>
  <si>
    <t>지방합화차</t>
    <phoneticPr fontId="3" type="noConversion"/>
  </si>
  <si>
    <t>경남 김해시 한림면 김해대로 916번길 40-78 태화산업</t>
  </si>
  <si>
    <t>전주삼신산업</t>
    <phoneticPr fontId="3" type="noConversion"/>
  </si>
  <si>
    <t>6*10백</t>
    <phoneticPr fontId="3" type="noConversion"/>
  </si>
  <si>
    <t>48롤</t>
    <phoneticPr fontId="3" type="noConversion"/>
  </si>
  <si>
    <t>4박스</t>
    <phoneticPr fontId="3" type="noConversion"/>
  </si>
  <si>
    <t>대신택배</t>
    <phoneticPr fontId="3" type="noConversion"/>
  </si>
  <si>
    <t>power박스</t>
    <phoneticPr fontId="3" type="noConversion"/>
  </si>
  <si>
    <t>42롤</t>
    <phoneticPr fontId="3" type="noConversion"/>
  </si>
  <si>
    <t>오전일찍</t>
    <phoneticPr fontId="3" type="noConversion"/>
  </si>
  <si>
    <t>용차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</si>
  <si>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</si>
  <si>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</si>
  <si>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</si>
  <si>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</si>
  <si>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오후</t>
    <phoneticPr fontId="3" type="noConversion"/>
  </si>
  <si>
    <t>오전</t>
    <phoneticPr fontId="3" type="noConversion"/>
  </si>
  <si>
    <t>12*10황(0.65T)</t>
    <phoneticPr fontId="3" type="noConversion"/>
  </si>
  <si>
    <t>50롤</t>
    <phoneticPr fontId="3" type="noConversion"/>
  </si>
  <si>
    <t>25박스</t>
    <phoneticPr fontId="3" type="noConversion"/>
  </si>
  <si>
    <t>5박스</t>
    <phoneticPr fontId="3" type="noConversion"/>
  </si>
  <si>
    <t>15*10황(0.65T)</t>
    <phoneticPr fontId="3" type="noConversion"/>
  </si>
  <si>
    <t>PE28*6백</t>
    <phoneticPr fontId="3" type="noConversion"/>
  </si>
  <si>
    <t>kic박스/낱개3롤 맞교환</t>
    <phoneticPr fontId="3" type="noConversion"/>
  </si>
  <si>
    <t>피피클립</t>
    <phoneticPr fontId="3" type="noConversion"/>
  </si>
  <si>
    <t>10000개</t>
    <phoneticPr fontId="3" type="noConversion"/>
  </si>
  <si>
    <t>용차</t>
    <phoneticPr fontId="3" type="noConversion"/>
  </si>
  <si>
    <t>찬란유통</t>
    <phoneticPr fontId="3" type="noConversion"/>
  </si>
  <si>
    <t>용차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</si>
  <si>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</si>
  <si>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</si>
  <si>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</si>
  <si>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나무파렛트</t>
    <phoneticPr fontId="3" type="noConversion"/>
  </si>
  <si>
    <t>삼성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</si>
  <si>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</si>
  <si>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</si>
  <si>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</si>
  <si>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</si>
  <si>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동원팩</t>
    <phoneticPr fontId="3" type="noConversion"/>
  </si>
  <si>
    <t>12*10황(0.8T)</t>
    <phoneticPr fontId="3" type="noConversion"/>
  </si>
  <si>
    <t>2롤</t>
    <phoneticPr fontId="3" type="noConversion"/>
  </si>
  <si>
    <t>대신택배착불</t>
    <phoneticPr fontId="3" type="noConversion"/>
  </si>
  <si>
    <t>충남 서산시 부석면 강수1길 221-8 장순수 010-8822-4557</t>
    <phoneticPr fontId="3" type="noConversion"/>
  </si>
  <si>
    <t>2롤1묶음</t>
    <phoneticPr fontId="3" type="noConversion"/>
  </si>
  <si>
    <t>신광포장</t>
    <phoneticPr fontId="3" type="noConversion"/>
  </si>
  <si>
    <t>30롤</t>
    <phoneticPr fontId="3" type="noConversion"/>
  </si>
  <si>
    <t>30롤</t>
    <phoneticPr fontId="3" type="noConversion"/>
  </si>
  <si>
    <t>경북 구미시 산호대로 116-59  디알젬(구미공장)  070-8894-6815</t>
    <phoneticPr fontId="3" type="noConversion"/>
  </si>
  <si>
    <t>전주삼신산업</t>
    <phoneticPr fontId="3" type="noConversion"/>
  </si>
  <si>
    <t>대신택배</t>
    <phoneticPr fontId="3" type="noConversion"/>
  </si>
  <si>
    <t>24박스</t>
    <phoneticPr fontId="3" type="noConversion"/>
  </si>
  <si>
    <t>30박스</t>
    <phoneticPr fontId="3" type="noConversion"/>
  </si>
  <si>
    <t>200롤</t>
    <phoneticPr fontId="3" type="noConversion"/>
  </si>
  <si>
    <t>292롤</t>
    <phoneticPr fontId="3" type="noConversion"/>
  </si>
  <si>
    <t>삼성방문신청</t>
    <phoneticPr fontId="3" type="noConversion"/>
  </si>
  <si>
    <t>동원피앤아이</t>
    <phoneticPr fontId="3" type="noConversion"/>
  </si>
  <si>
    <t>PE50*5백</t>
    <phoneticPr fontId="3" type="noConversion"/>
  </si>
  <si>
    <t>스트롱패드</t>
  </si>
  <si>
    <t>4700매</t>
  </si>
  <si>
    <t>40박스</t>
    <phoneticPr fontId="3" type="noConversion"/>
  </si>
  <si>
    <t>60박스</t>
    <phoneticPr fontId="3" type="noConversion"/>
  </si>
  <si>
    <t>20"(오후1시)</t>
    <phoneticPr fontId="3" type="noConversion"/>
  </si>
  <si>
    <t>민건 이에이</t>
    <phoneticPr fontId="3" type="noConversion"/>
  </si>
  <si>
    <t>12*10백(0.8T)</t>
    <phoneticPr fontId="3" type="noConversion"/>
  </si>
  <si>
    <t>오전</t>
    <phoneticPr fontId="3" type="noConversion"/>
  </si>
  <si>
    <t>금산포장</t>
    <phoneticPr fontId="3" type="noConversion"/>
  </si>
  <si>
    <t>12*12.5투명</t>
    <phoneticPr fontId="3" type="noConversion"/>
  </si>
  <si>
    <t>10롤</t>
    <phoneticPr fontId="3" type="noConversion"/>
  </si>
  <si>
    <t>방문출고</t>
    <phoneticPr fontId="3" type="noConversion"/>
  </si>
  <si>
    <t>대신택배</t>
    <phoneticPr fontId="3" type="noConversion"/>
  </si>
  <si>
    <t>50롤</t>
    <phoneticPr fontId="3" type="noConversion"/>
  </si>
  <si>
    <t>12*9.5황</t>
    <phoneticPr fontId="3" type="noConversion"/>
  </si>
  <si>
    <t>동원팩</t>
    <phoneticPr fontId="3" type="noConversion"/>
  </si>
  <si>
    <t>6*10백</t>
    <phoneticPr fontId="3" type="noConversion"/>
  </si>
  <si>
    <t>8롤</t>
    <phoneticPr fontId="3" type="noConversion"/>
  </si>
  <si>
    <t>2롤씩4묶음</t>
    <phoneticPr fontId="3" type="noConversion"/>
  </si>
  <si>
    <t>대신택배</t>
    <phoneticPr fontId="3" type="noConversion"/>
  </si>
  <si>
    <t>삼성</t>
    <phoneticPr fontId="3" type="noConversion"/>
  </si>
  <si>
    <t>18*21친환경</t>
    <phoneticPr fontId="3" type="noConversion"/>
  </si>
  <si>
    <t>삼성</t>
    <phoneticPr fontId="3" type="noConversion"/>
  </si>
  <si>
    <t>91롤</t>
    <phoneticPr fontId="3" type="noConversion"/>
  </si>
  <si>
    <t>110롤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</si>
  <si>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</si>
  <si>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</si>
  <si>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</si>
  <si>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일회용플라스틱파렛트</t>
    <phoneticPr fontId="3" type="noConversion"/>
  </si>
  <si>
    <t>영주</t>
    <phoneticPr fontId="3" type="noConversion"/>
  </si>
  <si>
    <t>영주 / 지방합화차</t>
    <phoneticPr fontId="3" type="noConversion"/>
  </si>
  <si>
    <t>PE17*2백</t>
    <phoneticPr fontId="3" type="noConversion"/>
  </si>
  <si>
    <t>5박스</t>
    <phoneticPr fontId="3" type="noConversion"/>
  </si>
  <si>
    <t>로젠택배</t>
    <phoneticPr fontId="3" type="noConversion"/>
  </si>
  <si>
    <t>경남 양산시 소주로 90-17 010-8775-8063김유빈</t>
    <phoneticPr fontId="3" type="noConversion"/>
  </si>
  <si>
    <t>경인팩</t>
    <phoneticPr fontId="3" type="noConversion"/>
  </si>
  <si>
    <t>탐스텍</t>
    <phoneticPr fontId="3" type="noConversion"/>
  </si>
  <si>
    <t>팔레트</t>
    <phoneticPr fontId="3" type="noConversion"/>
  </si>
  <si>
    <t>5톤</t>
    <phoneticPr fontId="3" type="noConversion"/>
  </si>
  <si>
    <t>LCL(오전11시)</t>
    <phoneticPr fontId="3" type="noConversion"/>
  </si>
  <si>
    <t>동원팩</t>
    <phoneticPr fontId="3" type="noConversion"/>
  </si>
  <si>
    <t>50롤</t>
    <phoneticPr fontId="3" type="noConversion"/>
  </si>
  <si>
    <t>5박스</t>
    <phoneticPr fontId="3" type="noConversion"/>
  </si>
  <si>
    <t>방문출고</t>
    <phoneticPr fontId="3" type="noConversion"/>
  </si>
  <si>
    <t>파워엠팩</t>
    <phoneticPr fontId="3" type="noConversion"/>
  </si>
  <si>
    <t>9*11은회색</t>
    <phoneticPr fontId="3" type="noConversion"/>
  </si>
  <si>
    <t>128롤</t>
    <phoneticPr fontId="3" type="noConversion"/>
  </si>
  <si>
    <t>동원팩</t>
    <phoneticPr fontId="3" type="noConversion"/>
  </si>
  <si>
    <t>3박스</t>
    <phoneticPr fontId="3" type="noConversion"/>
  </si>
  <si>
    <t>로젠택배</t>
    <phoneticPr fontId="3" type="noConversion"/>
  </si>
  <si>
    <t>충북 충주시 매남이길 283  충주오알농장 010-5485-2473</t>
    <phoneticPr fontId="3" type="noConversion"/>
  </si>
  <si>
    <t>6*10백</t>
    <phoneticPr fontId="3" type="noConversion"/>
  </si>
  <si>
    <t>50롤</t>
    <phoneticPr fontId="3" type="noConversion"/>
  </si>
  <si>
    <t>용차</t>
    <phoneticPr fontId="3" type="noConversion"/>
  </si>
  <si>
    <t>56롤</t>
    <phoneticPr fontId="3" type="noConversion"/>
  </si>
  <si>
    <t>대신택배</t>
    <phoneticPr fontId="3" type="noConversion"/>
  </si>
  <si>
    <t>경기도 광주시 도척면 다람로36번길93-29 (궁평리)  황금알 010-3741-8711</t>
    <phoneticPr fontId="3" type="noConversion"/>
  </si>
  <si>
    <t>평화축산/일회용프라스틱파레트</t>
    <phoneticPr fontId="3" type="noConversion"/>
  </si>
  <si>
    <t>황금알/나무파레트</t>
    <phoneticPr fontId="3" type="noConversion"/>
  </si>
  <si>
    <t>하이게이트</t>
    <phoneticPr fontId="3" type="noConversion"/>
  </si>
  <si>
    <t>수작업</t>
    <phoneticPr fontId="3" type="noConversion"/>
  </si>
  <si>
    <t>21톤</t>
    <phoneticPr fontId="3" type="noConversion"/>
  </si>
  <si>
    <t>40"(오후1시)</t>
    <phoneticPr fontId="3" type="noConversion"/>
  </si>
  <si>
    <t>타이거팩</t>
    <phoneticPr fontId="3" type="noConversion"/>
  </si>
  <si>
    <t>수작업</t>
    <phoneticPr fontId="3" type="noConversion"/>
  </si>
  <si>
    <t>19톤</t>
    <phoneticPr fontId="3" type="noConversion"/>
  </si>
  <si>
    <t>40"(오후1시)</t>
    <phoneticPr fontId="3" type="noConversion"/>
  </si>
  <si>
    <t>6*10백(0.60T)</t>
    <phoneticPr fontId="3" type="noConversion"/>
  </si>
  <si>
    <t>경기도 광주시 곤지암읍 광여로862번길35-20  평화축산  031-761-1521</t>
    <phoneticPr fontId="3" type="noConversion"/>
  </si>
  <si>
    <t>진송팩</t>
    <phoneticPr fontId="3" type="noConversion"/>
  </si>
  <si>
    <t>20박스</t>
    <phoneticPr fontId="3" type="noConversion"/>
  </si>
  <si>
    <t>용차착불</t>
    <phoneticPr fontId="3" type="noConversion"/>
  </si>
  <si>
    <t>PE28*6백</t>
    <phoneticPr fontId="3" type="noConversion"/>
  </si>
  <si>
    <t>크린토피아</t>
    <phoneticPr fontId="3" type="noConversion"/>
  </si>
  <si>
    <t>20박스</t>
    <phoneticPr fontId="3" type="noConversion"/>
  </si>
  <si>
    <t>삼원산업</t>
    <phoneticPr fontId="3" type="noConversion"/>
  </si>
  <si>
    <t>100롤</t>
    <phoneticPr fontId="3" type="noConversion"/>
  </si>
  <si>
    <t>50롤</t>
    <phoneticPr fontId="3" type="noConversion"/>
  </si>
  <si>
    <t>12*12투명</t>
    <phoneticPr fontId="3" type="noConversion"/>
  </si>
  <si>
    <t>50롤</t>
    <phoneticPr fontId="3" type="noConversion"/>
  </si>
  <si>
    <t>12*12황(0.75T)</t>
    <phoneticPr fontId="3" type="noConversion"/>
  </si>
  <si>
    <t>15*10황(0.8T)</t>
    <phoneticPr fontId="3" type="noConversion"/>
  </si>
  <si>
    <t>9*9.2황(0.6T)</t>
    <phoneticPr fontId="3" type="noConversion"/>
  </si>
  <si>
    <t>해성수출포장</t>
    <phoneticPr fontId="3" type="noConversion"/>
  </si>
  <si>
    <t>10박스</t>
    <phoneticPr fontId="3" type="noConversion"/>
  </si>
  <si>
    <t>power박스</t>
    <phoneticPr fontId="3" type="noConversion"/>
  </si>
  <si>
    <t>용차</t>
    <phoneticPr fontId="3" type="noConversion"/>
  </si>
  <si>
    <t>경기도 파주시 월롱면 엘지로386번길 116 피텍코리아 010-8840-4485</t>
    <phoneticPr fontId="3" type="noConversion"/>
  </si>
  <si>
    <t>합동포장</t>
    <phoneticPr fontId="3" type="noConversion"/>
  </si>
  <si>
    <t>15*10청(0.65T)</t>
    <phoneticPr fontId="3" type="noConversion"/>
  </si>
  <si>
    <t>10롤</t>
    <phoneticPr fontId="3" type="noConversion"/>
  </si>
  <si>
    <t>60박스</t>
  </si>
  <si>
    <t>경인팩</t>
    <phoneticPr fontId="3" type="noConversion"/>
  </si>
  <si>
    <t>6*10백</t>
    <phoneticPr fontId="3" type="noConversion"/>
  </si>
  <si>
    <t>삼성</t>
    <phoneticPr fontId="3" type="noConversion"/>
  </si>
  <si>
    <t>18*21친환경</t>
    <phoneticPr fontId="3" type="noConversion"/>
  </si>
  <si>
    <t>254롤</t>
    <phoneticPr fontId="3" type="noConversion"/>
  </si>
  <si>
    <t>385롤</t>
    <phoneticPr fontId="3" type="noConversion"/>
  </si>
  <si>
    <t>80롤</t>
  </si>
  <si>
    <t>광림포장</t>
    <phoneticPr fontId="3" type="noConversion"/>
  </si>
  <si>
    <t>15*10황</t>
    <phoneticPr fontId="3" type="noConversion"/>
  </si>
  <si>
    <t>64롤</t>
    <phoneticPr fontId="3" type="noConversion"/>
  </si>
  <si>
    <t>광림포장</t>
    <phoneticPr fontId="3" type="noConversion"/>
  </si>
  <si>
    <t>336롤</t>
    <phoneticPr fontId="3" type="noConversion"/>
  </si>
  <si>
    <t>24박스</t>
    <phoneticPr fontId="3" type="noConversion"/>
  </si>
  <si>
    <t>오전</t>
    <phoneticPr fontId="3" type="noConversion"/>
  </si>
  <si>
    <t>용차</t>
    <phoneticPr fontId="3" type="noConversion"/>
  </si>
  <si>
    <t>20롤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</si>
  <si>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</si>
  <si>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</si>
  <si>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</si>
  <si>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</si>
  <si>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10박스</t>
    <phoneticPr fontId="3" type="noConversion"/>
  </si>
  <si>
    <t>방문출고</t>
    <phoneticPr fontId="3" type="noConversion"/>
  </si>
  <si>
    <t>삼보팩</t>
    <phoneticPr fontId="3" type="noConversion"/>
  </si>
  <si>
    <t>파렛트밴딩기</t>
    <phoneticPr fontId="3" type="noConversion"/>
  </si>
  <si>
    <t>1대</t>
    <phoneticPr fontId="3" type="noConversion"/>
  </si>
  <si>
    <t>15*10황(0.8t)</t>
    <phoneticPr fontId="3" type="noConversion"/>
  </si>
  <si>
    <t>20롤</t>
    <phoneticPr fontId="3" type="noConversion"/>
  </si>
  <si>
    <t>김규현</t>
    <phoneticPr fontId="3" type="noConversion"/>
  </si>
  <si>
    <t>자강</t>
    <phoneticPr fontId="3" type="noConversion"/>
  </si>
  <si>
    <t>18*10(황)</t>
    <phoneticPr fontId="3" type="noConversion"/>
  </si>
  <si>
    <t>128롤</t>
    <phoneticPr fontId="3" type="noConversion"/>
  </si>
  <si>
    <t>kpp빨강</t>
    <phoneticPr fontId="3" type="noConversion"/>
  </si>
  <si>
    <t>용차</t>
    <phoneticPr fontId="3" type="noConversion"/>
  </si>
  <si>
    <t>금산포장</t>
    <phoneticPr fontId="3" type="noConversion"/>
  </si>
  <si>
    <t>오전</t>
    <phoneticPr fontId="3" type="noConversion"/>
  </si>
  <si>
    <t>5박스</t>
    <phoneticPr fontId="3" type="noConversion"/>
  </si>
  <si>
    <t>kic박스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</si>
  <si>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</si>
  <si>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</si>
  <si>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</si>
  <si>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</si>
  <si>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남양주시 오남읍 오남리 622-1(믿음제일교회 옆)  전원팜 031-575-0887</t>
    <phoneticPr fontId="3" type="noConversion"/>
  </si>
  <si>
    <t>동원팩</t>
    <phoneticPr fontId="3" type="noConversion"/>
  </si>
  <si>
    <t>20박스</t>
    <phoneticPr fontId="3" type="noConversion"/>
  </si>
  <si>
    <t>25박스</t>
    <phoneticPr fontId="3" type="noConversion"/>
  </si>
  <si>
    <t>방문출고</t>
    <phoneticPr fontId="3" type="noConversion"/>
  </si>
  <si>
    <t>6*10백</t>
    <phoneticPr fontId="3" type="noConversion"/>
  </si>
  <si>
    <t>50롤</t>
    <phoneticPr fontId="3" type="noConversion"/>
  </si>
  <si>
    <t>전표는 25롤(25롤 교환)</t>
    <phoneticPr fontId="3" type="noConversion"/>
  </si>
  <si>
    <t>신광포장</t>
    <phoneticPr fontId="3" type="noConversion"/>
  </si>
  <si>
    <t>PE28*6백</t>
    <phoneticPr fontId="3" type="noConversion"/>
  </si>
  <si>
    <t>5박스</t>
    <phoneticPr fontId="3" type="noConversion"/>
  </si>
  <si>
    <t>10박스</t>
    <phoneticPr fontId="3" type="noConversion"/>
  </si>
  <si>
    <t>50롤</t>
    <phoneticPr fontId="3" type="noConversion"/>
  </si>
  <si>
    <t>전주삼신산업</t>
    <phoneticPr fontId="3" type="noConversion"/>
  </si>
  <si>
    <t>6*10백</t>
    <phoneticPr fontId="3" type="noConversion"/>
  </si>
  <si>
    <t>20롤</t>
    <phoneticPr fontId="3" type="noConversion"/>
  </si>
  <si>
    <t>10롤</t>
    <phoneticPr fontId="3" type="noConversion"/>
  </si>
  <si>
    <t>12*10황(0.65T)</t>
    <phoneticPr fontId="3" type="noConversion"/>
  </si>
  <si>
    <t>대신택배</t>
    <phoneticPr fontId="3" type="noConversion"/>
  </si>
  <si>
    <t>power박스</t>
    <phoneticPr fontId="3" type="noConversion"/>
  </si>
  <si>
    <t>kic박스</t>
    <phoneticPr fontId="3" type="noConversion"/>
  </si>
  <si>
    <t>82박스</t>
    <phoneticPr fontId="3" type="noConversion"/>
  </si>
  <si>
    <t>15*10백(0.65T)</t>
    <phoneticPr fontId="3" type="noConversion"/>
  </si>
  <si>
    <t>120롤</t>
    <phoneticPr fontId="3" type="noConversion"/>
  </si>
  <si>
    <t>12*12.5황</t>
    <phoneticPr fontId="3" type="noConversion"/>
  </si>
  <si>
    <t>15롤</t>
    <phoneticPr fontId="3" type="noConversion"/>
  </si>
  <si>
    <t>10박스</t>
    <phoneticPr fontId="3" type="noConversion"/>
  </si>
  <si>
    <t>PE28*2백(24kg)</t>
    <phoneticPr fontId="3" type="noConversion"/>
  </si>
  <si>
    <t>PE28*6백</t>
    <phoneticPr fontId="3" type="noConversion"/>
  </si>
  <si>
    <t>20박스</t>
    <phoneticPr fontId="3" type="noConversion"/>
  </si>
  <si>
    <t>경인팩</t>
    <phoneticPr fontId="3" type="noConversion"/>
  </si>
  <si>
    <t>224롤</t>
    <phoneticPr fontId="3" type="noConversion"/>
  </si>
  <si>
    <t>96박스</t>
    <phoneticPr fontId="3" type="noConversion"/>
  </si>
  <si>
    <t>크린토피아/2박스 교체</t>
    <phoneticPr fontId="3" type="noConversion"/>
  </si>
  <si>
    <t>펀치볼</t>
    <phoneticPr fontId="3" type="noConversion"/>
  </si>
  <si>
    <t>수작업</t>
    <phoneticPr fontId="3" type="noConversion"/>
  </si>
  <si>
    <t>14.5톤</t>
    <phoneticPr fontId="3" type="noConversion"/>
  </si>
  <si>
    <t>15박스</t>
    <phoneticPr fontId="3" type="noConversion"/>
  </si>
  <si>
    <t>20박스</t>
    <phoneticPr fontId="3" type="noConversion"/>
  </si>
  <si>
    <t>방문출고</t>
    <phoneticPr fontId="3" type="noConversion"/>
  </si>
  <si>
    <t>동원팩</t>
    <phoneticPr fontId="3" type="noConversion"/>
  </si>
  <si>
    <t>9시전에 도착</t>
    <phoneticPr fontId="3" type="noConversion"/>
  </si>
  <si>
    <t>아주파레트 반납및렌탈</t>
    <phoneticPr fontId="3" type="noConversion"/>
  </si>
  <si>
    <t>PE28*2백</t>
    <phoneticPr fontId="3" type="noConversion"/>
  </si>
  <si>
    <t>241롤</t>
    <phoneticPr fontId="3" type="noConversion"/>
  </si>
  <si>
    <t>141롤</t>
    <phoneticPr fontId="3" type="noConversion"/>
  </si>
  <si>
    <t>PE28*2청</t>
    <phoneticPr fontId="3" type="noConversion"/>
  </si>
  <si>
    <t>PE28*2녹</t>
    <phoneticPr fontId="3" type="noConversion"/>
  </si>
  <si>
    <t>1박스</t>
    <phoneticPr fontId="3" type="noConversion"/>
  </si>
  <si>
    <t>1박스</t>
    <phoneticPr fontId="3" type="noConversion"/>
  </si>
  <si>
    <t>로젠택배</t>
    <phoneticPr fontId="3" type="noConversion"/>
  </si>
  <si>
    <t>10박스</t>
    <phoneticPr fontId="3" type="noConversion"/>
  </si>
  <si>
    <t>색갈 안 좋은거</t>
  </si>
  <si>
    <t>kg당 -500원</t>
    <phoneticPr fontId="3" type="noConversion"/>
  </si>
  <si>
    <t>한남포장</t>
    <phoneticPr fontId="3" type="noConversion"/>
  </si>
  <si>
    <t>PE28*2청</t>
    <phoneticPr fontId="3" type="noConversion"/>
  </si>
  <si>
    <t>10박스</t>
    <phoneticPr fontId="3" type="noConversion"/>
  </si>
  <si>
    <t>방문출고</t>
    <phoneticPr fontId="3" type="noConversion"/>
  </si>
  <si>
    <t>6*10백</t>
    <phoneticPr fontId="3" type="noConversion"/>
  </si>
  <si>
    <t>정상품</t>
    <phoneticPr fontId="3" type="noConversion"/>
  </si>
  <si>
    <t>10롤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</si>
  <si>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</si>
  <si>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</si>
  <si>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</si>
  <si>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충청북도 진천군 덕산면 신척산단5로 196 (덕산면, (주)견지포장) 견지포장 김법준 010-4555-0979</t>
    <phoneticPr fontId="3" type="noConversion"/>
  </si>
  <si>
    <t>12*10백(0.8T)</t>
    <phoneticPr fontId="3" type="noConversion"/>
  </si>
  <si>
    <t>64롤</t>
    <phoneticPr fontId="3" type="noConversion"/>
  </si>
  <si>
    <t>2대</t>
    <phoneticPr fontId="3" type="noConversion"/>
  </si>
  <si>
    <t>11*3000투명</t>
    <phoneticPr fontId="3" type="noConversion"/>
  </si>
  <si>
    <t>10롤</t>
    <phoneticPr fontId="3" type="noConversion"/>
  </si>
  <si>
    <t>내수</t>
    <phoneticPr fontId="3" type="noConversion"/>
  </si>
  <si>
    <t>15*10투명(수축밴드)</t>
    <phoneticPr fontId="3" type="noConversion"/>
  </si>
  <si>
    <t>서울상사</t>
    <phoneticPr fontId="3" type="noConversion"/>
  </si>
  <si>
    <t>2070원</t>
    <phoneticPr fontId="3" type="noConversion"/>
  </si>
  <si>
    <t>세움패키지</t>
    <phoneticPr fontId="3" type="noConversion"/>
  </si>
  <si>
    <t>6*10백</t>
    <phoneticPr fontId="3" type="noConversion"/>
  </si>
  <si>
    <t>50롤</t>
    <phoneticPr fontId="3" type="noConversion"/>
  </si>
  <si>
    <t>용차</t>
    <phoneticPr fontId="3" type="noConversion"/>
  </si>
  <si>
    <t>선불청구</t>
    <phoneticPr fontId="3" type="noConversion"/>
  </si>
  <si>
    <t>방문신청</t>
    <phoneticPr fontId="3" type="noConversion"/>
  </si>
  <si>
    <t>6*10백</t>
    <phoneticPr fontId="3" type="noConversion"/>
  </si>
  <si>
    <t>50롤</t>
    <phoneticPr fontId="3" type="noConversion"/>
  </si>
  <si>
    <t>PE28*2황</t>
    <phoneticPr fontId="3" type="noConversion"/>
  </si>
  <si>
    <t>PE28*6백</t>
    <phoneticPr fontId="3" type="noConversion"/>
  </si>
  <si>
    <t>15박스</t>
    <phoneticPr fontId="3" type="noConversion"/>
  </si>
  <si>
    <t>5박스</t>
    <phoneticPr fontId="3" type="noConversion"/>
  </si>
  <si>
    <t>20박스</t>
    <phoneticPr fontId="3" type="noConversion"/>
  </si>
  <si>
    <t>동원팩</t>
    <phoneticPr fontId="3" type="noConversion"/>
  </si>
  <si>
    <t>전표47롤, 3롤반품</t>
    <phoneticPr fontId="3" type="noConversion"/>
  </si>
  <si>
    <t>오전</t>
    <phoneticPr fontId="3" type="noConversion"/>
  </si>
  <si>
    <t>오후</t>
    <phoneticPr fontId="3" type="noConversion"/>
  </si>
  <si>
    <t>WCP</t>
    <phoneticPr fontId="3" type="noConversion"/>
  </si>
  <si>
    <t>수작업</t>
    <phoneticPr fontId="3" type="noConversion"/>
  </si>
  <si>
    <t>14.7톤</t>
    <phoneticPr fontId="3" type="noConversion"/>
  </si>
  <si>
    <t>40"(오후1시)</t>
    <phoneticPr fontId="3" type="noConversion"/>
  </si>
  <si>
    <t>바오</t>
    <phoneticPr fontId="3" type="noConversion"/>
  </si>
  <si>
    <t>2박스</t>
    <phoneticPr fontId="3" type="noConversion"/>
  </si>
  <si>
    <t>kic박스</t>
    <phoneticPr fontId="3" type="noConversion"/>
  </si>
  <si>
    <t>로젠택배</t>
    <phoneticPr fontId="3" type="noConversion"/>
  </si>
  <si>
    <t>삼성</t>
    <phoneticPr fontId="3" type="noConversion"/>
  </si>
  <si>
    <t>삼성</t>
    <phoneticPr fontId="3" type="noConversion"/>
  </si>
  <si>
    <t>전표는 12/29</t>
    <phoneticPr fontId="3" type="noConversion"/>
  </si>
  <si>
    <t>대성씨앤씨</t>
    <phoneticPr fontId="3" type="noConversion"/>
  </si>
  <si>
    <t>20*500*1400</t>
    <phoneticPr fontId="3" type="noConversion"/>
  </si>
  <si>
    <t>50박스</t>
    <phoneticPr fontId="3" type="noConversion"/>
  </si>
  <si>
    <t>1공장</t>
    <phoneticPr fontId="3" type="noConversion"/>
  </si>
  <si>
    <t xml:space="preserve">1/2일 </t>
    <phoneticPr fontId="3" type="noConversion"/>
  </si>
  <si>
    <t>보우팩</t>
    <phoneticPr fontId="3" type="noConversion"/>
  </si>
  <si>
    <t>9*10적</t>
    <phoneticPr fontId="3" type="noConversion"/>
  </si>
  <si>
    <t>48롤</t>
    <phoneticPr fontId="3" type="noConversion"/>
  </si>
  <si>
    <t>6*10백</t>
    <phoneticPr fontId="3" type="noConversion"/>
  </si>
  <si>
    <t>200롤</t>
    <phoneticPr fontId="3" type="noConversion"/>
  </si>
  <si>
    <t>파란밴딩</t>
    <phoneticPr fontId="3" type="noConversion"/>
  </si>
  <si>
    <t>오전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</si>
  <si>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</si>
  <si>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</si>
  <si>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</si>
  <si>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서신</t>
    <phoneticPr fontId="3" type="noConversion"/>
  </si>
  <si>
    <t>대신택배</t>
    <phoneticPr fontId="3" type="noConversion"/>
  </si>
  <si>
    <t>강원도 원주시 동부순환로 389-5(봉산동) (주)서신 033-764-6605 / 010-8969-6221</t>
    <phoneticPr fontId="3" type="noConversion"/>
  </si>
  <si>
    <t>신광포장</t>
    <phoneticPr fontId="3" type="noConversion"/>
  </si>
  <si>
    <t>15*12황(0.65T)</t>
    <phoneticPr fontId="3" type="noConversion"/>
  </si>
  <si>
    <t>50롤</t>
    <phoneticPr fontId="3" type="noConversion"/>
  </si>
  <si>
    <t>50롤</t>
    <phoneticPr fontId="3" type="noConversion"/>
  </si>
  <si>
    <t>18*21친환경</t>
    <phoneticPr fontId="3" type="noConversion"/>
  </si>
  <si>
    <t>207롤</t>
    <phoneticPr fontId="3" type="noConversion"/>
  </si>
  <si>
    <t>178롤</t>
    <phoneticPr fontId="3" type="noConversion"/>
  </si>
  <si>
    <t>18*21친환경</t>
    <phoneticPr fontId="3" type="noConversion"/>
  </si>
  <si>
    <t>147롤</t>
    <phoneticPr fontId="3" type="noConversion"/>
  </si>
  <si>
    <t>100롤</t>
    <phoneticPr fontId="3" type="noConversion"/>
  </si>
  <si>
    <t>18*21황</t>
    <phoneticPr fontId="3" type="noConversion"/>
  </si>
  <si>
    <t>삼성</t>
    <phoneticPr fontId="3" type="noConversion"/>
  </si>
  <si>
    <t>247롤</t>
    <phoneticPr fontId="3" type="noConversion"/>
  </si>
  <si>
    <t>삼성</t>
    <phoneticPr fontId="3" type="noConversion"/>
  </si>
  <si>
    <t>3롤</t>
    <phoneticPr fontId="3" type="noConversion"/>
  </si>
  <si>
    <t>디에스아이</t>
  </si>
  <si>
    <t>합동포장</t>
    <phoneticPr fontId="3" type="noConversion"/>
  </si>
  <si>
    <t>12*12.5황</t>
    <phoneticPr fontId="3" type="noConversion"/>
  </si>
  <si>
    <t>15*13황</t>
    <phoneticPr fontId="3" type="noConversion"/>
  </si>
  <si>
    <t>20롤</t>
    <phoneticPr fontId="3" type="noConversion"/>
  </si>
  <si>
    <t>30롤</t>
    <phoneticPr fontId="3" type="noConversion"/>
  </si>
  <si>
    <t>12*12.5투명</t>
    <phoneticPr fontId="3" type="noConversion"/>
  </si>
  <si>
    <t>20롤</t>
    <phoneticPr fontId="3" type="noConversion"/>
  </si>
  <si>
    <t>40박스</t>
    <phoneticPr fontId="3" type="noConversion"/>
  </si>
  <si>
    <t>임승진 연차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</si>
  <si>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</si>
  <si>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</si>
  <si>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</si>
  <si>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경기도 평택시 통복동 66-1번지  나라유통  010-3295-5230</t>
    <phoneticPr fontId="3" type="noConversion"/>
  </si>
  <si>
    <t>동원피앤아이</t>
    <phoneticPr fontId="3" type="noConversion"/>
  </si>
  <si>
    <t>60박스</t>
    <phoneticPr fontId="3" type="noConversion"/>
  </si>
  <si>
    <t>명세서 1/2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</si>
  <si>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</si>
  <si>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</si>
  <si>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</si>
  <si>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</si>
  <si>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주신산업</t>
    <phoneticPr fontId="3" type="noConversion"/>
  </si>
  <si>
    <t>경기도 포천시 가산면 유교로 34-10 (가산면) 박희철  010-4769-3101</t>
    <phoneticPr fontId="3" type="noConversion"/>
  </si>
  <si>
    <t>신광포장</t>
    <phoneticPr fontId="3" type="noConversion"/>
  </si>
  <si>
    <t>15*10황(0.65T)</t>
    <phoneticPr fontId="3" type="noConversion"/>
  </si>
  <si>
    <t>12*10황(0.65T)</t>
    <phoneticPr fontId="3" type="noConversion"/>
  </si>
  <si>
    <t>50롤</t>
    <phoneticPr fontId="3" type="noConversion"/>
  </si>
  <si>
    <t>50롤</t>
    <phoneticPr fontId="3" type="noConversion"/>
  </si>
  <si>
    <t>20박스</t>
    <phoneticPr fontId="3" type="noConversion"/>
  </si>
  <si>
    <t>kic박스</t>
    <phoneticPr fontId="3" type="noConversion"/>
  </si>
  <si>
    <t>128롤</t>
    <phoneticPr fontId="3" type="noConversion"/>
  </si>
  <si>
    <t>오후상차 수오전9시 하차</t>
    <phoneticPr fontId="3" type="noConversion"/>
  </si>
  <si>
    <t>광림포장</t>
    <phoneticPr fontId="3" type="noConversion"/>
  </si>
  <si>
    <t>9*9.2황(0.6T)</t>
    <phoneticPr fontId="3" type="noConversion"/>
  </si>
  <si>
    <t>192롤</t>
    <phoneticPr fontId="3" type="noConversion"/>
  </si>
  <si>
    <t>9*10황(0.75T)</t>
    <phoneticPr fontId="3" type="noConversion"/>
  </si>
  <si>
    <t>12*10황</t>
    <phoneticPr fontId="3" type="noConversion"/>
  </si>
  <si>
    <t>64롤</t>
    <phoneticPr fontId="3" type="noConversion"/>
  </si>
  <si>
    <t>12*10황(0.65T)</t>
    <phoneticPr fontId="3" type="noConversion"/>
  </si>
  <si>
    <t>30롤</t>
    <phoneticPr fontId="3" type="noConversion"/>
  </si>
  <si>
    <t>빨간밴딩, 패드갈이</t>
    <phoneticPr fontId="3" type="noConversion"/>
  </si>
  <si>
    <t>오후</t>
    <phoneticPr fontId="3" type="noConversion"/>
  </si>
  <si>
    <t>오전</t>
    <phoneticPr fontId="3" type="noConversion"/>
  </si>
  <si>
    <t>오후</t>
    <phoneticPr fontId="3" type="noConversion"/>
  </si>
  <si>
    <t>정명인쇄사 택배비 7,000원 무임(12월 과납)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</si>
  <si>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</si>
  <si>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</si>
  <si>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</si>
  <si>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</si>
  <si>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전북 익산시 함열읍 석매리 1210-13  명승양계  010-2988-0358</t>
    <phoneticPr fontId="3" type="noConversion"/>
  </si>
  <si>
    <t>170롤</t>
    <phoneticPr fontId="3" type="noConversion"/>
  </si>
  <si>
    <t>동원팩</t>
    <phoneticPr fontId="3" type="noConversion"/>
  </si>
  <si>
    <t>20박스</t>
    <phoneticPr fontId="3" type="noConversion"/>
  </si>
  <si>
    <t>12*10황(0.8t)</t>
    <phoneticPr fontId="3" type="noConversion"/>
  </si>
  <si>
    <t>5롤</t>
    <phoneticPr fontId="3" type="noConversion"/>
  </si>
  <si>
    <t>방문출고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</si>
  <si>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</si>
  <si>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</si>
  <si>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</si>
  <si>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김규현</t>
    <phoneticPr fontId="3" type="noConversion"/>
  </si>
  <si>
    <t>1880원</t>
    <phoneticPr fontId="3" type="noConversion"/>
  </si>
  <si>
    <t>128롤</t>
    <phoneticPr fontId="3" type="noConversion"/>
  </si>
  <si>
    <t>청주시 서원구 현도면 죽암리 416(항상)</t>
    <phoneticPr fontId="3" type="noConversion"/>
  </si>
  <si>
    <t>kic박스</t>
    <phoneticPr fontId="3" type="noConversion"/>
  </si>
  <si>
    <t>동원팩</t>
    <phoneticPr fontId="3" type="noConversion"/>
  </si>
  <si>
    <t>6*10백</t>
    <phoneticPr fontId="3" type="noConversion"/>
  </si>
  <si>
    <t>48롤</t>
    <phoneticPr fontId="3" type="noConversion"/>
  </si>
  <si>
    <t>나무파렛트</t>
    <phoneticPr fontId="3" type="noConversion"/>
  </si>
  <si>
    <t>용차선불후 청구</t>
    <phoneticPr fontId="3" type="noConversion"/>
  </si>
  <si>
    <t>태광피앤에스</t>
    <phoneticPr fontId="3" type="noConversion"/>
  </si>
  <si>
    <t>36롤</t>
    <phoneticPr fontId="3" type="noConversion"/>
  </si>
  <si>
    <t>대신택배</t>
    <phoneticPr fontId="3" type="noConversion"/>
  </si>
  <si>
    <t>12*9 인쇄밴드</t>
    <phoneticPr fontId="3" type="noConversion"/>
  </si>
  <si>
    <t>로젠택배</t>
    <phoneticPr fontId="3" type="noConversion"/>
  </si>
  <si>
    <t>신광포장기계(부산)</t>
    <phoneticPr fontId="3" type="noConversion"/>
  </si>
  <si>
    <t>PE28*2백(24kg)</t>
    <phoneticPr fontId="3" type="noConversion"/>
  </si>
  <si>
    <t>5박스</t>
    <phoneticPr fontId="3" type="noConversion"/>
  </si>
  <si>
    <t>황금농장</t>
    <phoneticPr fontId="3" type="noConversion"/>
  </si>
  <si>
    <t>로젠택배</t>
    <phoneticPr fontId="3" type="noConversion"/>
  </si>
  <si>
    <t>5박스</t>
    <phoneticPr fontId="3" type="noConversion"/>
  </si>
  <si>
    <t>신광포장</t>
    <phoneticPr fontId="3" type="noConversion"/>
  </si>
  <si>
    <t>알엘비</t>
    <phoneticPr fontId="3" type="noConversion"/>
  </si>
  <si>
    <t>팔레트</t>
    <phoneticPr fontId="3" type="noConversion"/>
  </si>
  <si>
    <t>20"(오후1시)</t>
    <phoneticPr fontId="3" type="noConversion"/>
  </si>
  <si>
    <t>9*10투명(0.75T)</t>
    <phoneticPr fontId="3" type="noConversion"/>
  </si>
  <si>
    <t>40롤</t>
    <phoneticPr fontId="3" type="noConversion"/>
  </si>
  <si>
    <t>PE28*2백</t>
    <phoneticPr fontId="3" type="noConversion"/>
  </si>
  <si>
    <t>PE28*2백</t>
    <phoneticPr fontId="3" type="noConversion"/>
  </si>
  <si>
    <t>12*10녹(0.8T)</t>
    <phoneticPr fontId="3" type="noConversion"/>
  </si>
  <si>
    <t>64롤</t>
    <phoneticPr fontId="3" type="noConversion"/>
  </si>
  <si>
    <t>63롤</t>
    <phoneticPr fontId="3" type="noConversion"/>
  </si>
  <si>
    <t>9*9.5백</t>
    <phoneticPr fontId="3" type="noConversion"/>
  </si>
  <si>
    <t>신대한판지</t>
    <phoneticPr fontId="3" type="noConversion"/>
  </si>
  <si>
    <t>삼성</t>
    <phoneticPr fontId="3" type="noConversion"/>
  </si>
  <si>
    <t>삼성</t>
    <phoneticPr fontId="3" type="noConversion"/>
  </si>
  <si>
    <t>진송팩</t>
    <phoneticPr fontId="3" type="noConversion"/>
  </si>
  <si>
    <t>PE28*6백</t>
    <phoneticPr fontId="3" type="noConversion"/>
  </si>
  <si>
    <t>16박스</t>
    <phoneticPr fontId="3" type="noConversion"/>
  </si>
  <si>
    <t>파레트포장</t>
    <phoneticPr fontId="3" type="noConversion"/>
  </si>
  <si>
    <t>충남 천안시 서북구 성거읍 천홍리 316-9  ㈜삼보제이케이  010-9905-1095</t>
    <phoneticPr fontId="3" type="noConversion"/>
  </si>
  <si>
    <t>동원팩</t>
    <phoneticPr fontId="3" type="noConversion"/>
  </si>
  <si>
    <t>PE28*2청</t>
    <phoneticPr fontId="3" type="noConversion"/>
  </si>
  <si>
    <t>2박스</t>
    <phoneticPr fontId="3" type="noConversion"/>
  </si>
  <si>
    <t>로젠택배</t>
    <phoneticPr fontId="3" type="noConversion"/>
  </si>
  <si>
    <t>남양주시 화도읍 답내리94-2  상현축산 010 6366 4614</t>
    <phoneticPr fontId="3" type="noConversion"/>
  </si>
  <si>
    <t>용차</t>
    <phoneticPr fontId="3" type="noConversion"/>
  </si>
  <si>
    <t>제일산업(안성)</t>
    <phoneticPr fontId="3" type="noConversion"/>
  </si>
  <si>
    <t>PE50*5백</t>
    <phoneticPr fontId="3" type="noConversion"/>
  </si>
  <si>
    <t>75박스</t>
    <phoneticPr fontId="3" type="noConversion"/>
  </si>
  <si>
    <t>전주삼신산업</t>
    <phoneticPr fontId="3" type="noConversion"/>
  </si>
  <si>
    <t>20박스</t>
    <phoneticPr fontId="3" type="noConversion"/>
  </si>
  <si>
    <t>7*10백</t>
    <phoneticPr fontId="3" type="noConversion"/>
  </si>
  <si>
    <t>10롤</t>
    <phoneticPr fontId="3" type="noConversion"/>
  </si>
  <si>
    <t>대신택배</t>
    <phoneticPr fontId="3" type="noConversion"/>
  </si>
  <si>
    <t>POWER박스</t>
    <phoneticPr fontId="3" type="noConversion"/>
  </si>
  <si>
    <t>경인팩</t>
    <phoneticPr fontId="3" type="noConversion"/>
  </si>
  <si>
    <t>6*10(백)</t>
    <phoneticPr fontId="3" type="noConversion"/>
  </si>
  <si>
    <t>56롤</t>
    <phoneticPr fontId="3" type="noConversion"/>
  </si>
  <si>
    <t>용차</t>
    <phoneticPr fontId="3" type="noConversion"/>
  </si>
  <si>
    <t>일회용플라스틱 팔레트</t>
    <phoneticPr fontId="3" type="noConversion"/>
  </si>
  <si>
    <t>프라스틱 버클</t>
    <phoneticPr fontId="3" type="noConversion"/>
  </si>
  <si>
    <t>3박스</t>
    <phoneticPr fontId="3" type="noConversion"/>
  </si>
  <si>
    <t>대신택배</t>
    <phoneticPr fontId="3" type="noConversion"/>
  </si>
  <si>
    <t>용차</t>
    <phoneticPr fontId="3" type="noConversion"/>
  </si>
  <si>
    <t>낙원포장</t>
    <phoneticPr fontId="3" type="noConversion"/>
  </si>
  <si>
    <t>PE28*2백</t>
    <phoneticPr fontId="3" type="noConversion"/>
  </si>
  <si>
    <t>24박스</t>
    <phoneticPr fontId="3" type="noConversion"/>
  </si>
  <si>
    <t>power박스</t>
    <phoneticPr fontId="3" type="noConversion"/>
  </si>
  <si>
    <t>대신택배</t>
    <phoneticPr fontId="3" type="noConversion"/>
  </si>
  <si>
    <t>삼신</t>
  </si>
  <si>
    <t>6*10황</t>
    <phoneticPr fontId="3" type="noConversion"/>
  </si>
  <si>
    <t>100롤</t>
    <phoneticPr fontId="3" type="noConversion"/>
  </si>
  <si>
    <t>파워엠팩</t>
    <phoneticPr fontId="3" type="noConversion"/>
  </si>
  <si>
    <t>삼성</t>
    <phoneticPr fontId="3" type="noConversion"/>
  </si>
  <si>
    <t>98롤</t>
    <phoneticPr fontId="3" type="noConversion"/>
  </si>
  <si>
    <t>64박스</t>
    <phoneticPr fontId="3" type="noConversion"/>
  </si>
  <si>
    <t>경인팩</t>
    <phoneticPr fontId="3" type="noConversion"/>
  </si>
  <si>
    <t>112롤</t>
    <phoneticPr fontId="3" type="noConversion"/>
  </si>
  <si>
    <t>26박스</t>
    <phoneticPr fontId="3" type="noConversion"/>
  </si>
  <si>
    <t>11mm 샘플</t>
    <phoneticPr fontId="3" type="noConversion"/>
  </si>
  <si>
    <t>10롤</t>
    <phoneticPr fontId="3" type="noConversion"/>
  </si>
  <si>
    <t>230롤</t>
  </si>
  <si>
    <t>18*21친환경</t>
    <phoneticPr fontId="3" type="noConversion"/>
  </si>
  <si>
    <t>133롤</t>
    <phoneticPr fontId="3" type="noConversion"/>
  </si>
  <si>
    <t>18*21황</t>
    <phoneticPr fontId="3" type="noConversion"/>
  </si>
  <si>
    <t>100롤</t>
    <phoneticPr fontId="3" type="noConversion"/>
  </si>
  <si>
    <t>271롤</t>
    <phoneticPr fontId="3" type="noConversion"/>
  </si>
  <si>
    <t>삼성 재고 확인</t>
    <phoneticPr fontId="3" type="noConversion"/>
  </si>
  <si>
    <t>삼성</t>
    <phoneticPr fontId="3" type="noConversion"/>
  </si>
  <si>
    <t>18*21친환경</t>
    <phoneticPr fontId="3" type="noConversion"/>
  </si>
  <si>
    <t>151롤</t>
    <phoneticPr fontId="3" type="noConversion"/>
  </si>
  <si>
    <t>삼성</t>
    <phoneticPr fontId="3" type="noConversion"/>
  </si>
  <si>
    <t>256롤</t>
    <phoneticPr fontId="3" type="noConversion"/>
  </si>
  <si>
    <t>26롤</t>
    <phoneticPr fontId="3" type="noConversion"/>
  </si>
  <si>
    <t>동원팩</t>
    <phoneticPr fontId="3" type="noConversion"/>
  </si>
  <si>
    <t>6*10백</t>
    <phoneticPr fontId="3" type="noConversion"/>
  </si>
  <si>
    <t>10롤</t>
    <phoneticPr fontId="3" type="noConversion"/>
  </si>
  <si>
    <t>2롤5묶음</t>
    <phoneticPr fontId="3" type="noConversion"/>
  </si>
  <si>
    <t>대신택배</t>
    <phoneticPr fontId="3" type="noConversion"/>
  </si>
  <si>
    <t>강릉시 구정면 학산리 35-27 강릉 왕도매유통 010-9116-3021</t>
    <phoneticPr fontId="3" type="noConversion"/>
  </si>
  <si>
    <t>동원팩</t>
    <phoneticPr fontId="3" type="noConversion"/>
  </si>
  <si>
    <t>신광포장</t>
    <phoneticPr fontId="3" type="noConversion"/>
  </si>
  <si>
    <t>50롤</t>
    <phoneticPr fontId="3" type="noConversion"/>
  </si>
  <si>
    <t>20박스</t>
    <phoneticPr fontId="3" type="noConversion"/>
  </si>
  <si>
    <t>12*10황(0.65T)</t>
    <phoneticPr fontId="3" type="noConversion"/>
  </si>
  <si>
    <t>224롤</t>
    <phoneticPr fontId="3" type="noConversion"/>
  </si>
  <si>
    <t>1박스</t>
    <phoneticPr fontId="3" type="noConversion"/>
  </si>
  <si>
    <t>경기도 파주시 광탄면 보광로 1336-15 (광탄면) 원흥피앤피 김혜선 010-4982-7932</t>
    <phoneticPr fontId="3" type="noConversion"/>
  </si>
  <si>
    <t>알엘비</t>
    <phoneticPr fontId="3" type="noConversion"/>
  </si>
  <si>
    <t>팔레트</t>
    <phoneticPr fontId="3" type="noConversion"/>
  </si>
  <si>
    <t>8.5톤</t>
    <phoneticPr fontId="3" type="noConversion"/>
  </si>
  <si>
    <t>40"(오후1시)</t>
    <phoneticPr fontId="3" type="noConversion"/>
  </si>
  <si>
    <t>신광포장</t>
    <phoneticPr fontId="3" type="noConversion"/>
  </si>
  <si>
    <t>15*10투명(0.8T)</t>
    <phoneticPr fontId="3" type="noConversion"/>
  </si>
  <si>
    <t>한국삼공</t>
    <phoneticPr fontId="3" type="noConversion"/>
  </si>
  <si>
    <t>48롤</t>
    <phoneticPr fontId="3" type="noConversion"/>
  </si>
  <si>
    <t>대신택배</t>
    <phoneticPr fontId="3" type="noConversion"/>
  </si>
  <si>
    <t>파코팩</t>
    <phoneticPr fontId="3" type="noConversion"/>
  </si>
  <si>
    <t>36박스</t>
    <phoneticPr fontId="3" type="noConversion"/>
  </si>
  <si>
    <t>나무파렛트/power박스</t>
    <phoneticPr fontId="3" type="noConversion"/>
  </si>
  <si>
    <t>방문출고</t>
    <phoneticPr fontId="3" type="noConversion"/>
  </si>
  <si>
    <t>PE28*2백</t>
    <phoneticPr fontId="3" type="noConversion"/>
  </si>
  <si>
    <t>PE28*2청</t>
    <phoneticPr fontId="3" type="noConversion"/>
  </si>
  <si>
    <t>20박스</t>
    <phoneticPr fontId="3" type="noConversion"/>
  </si>
  <si>
    <t>같이</t>
    <phoneticPr fontId="3" type="noConversion"/>
  </si>
  <si>
    <t>토빅스</t>
    <phoneticPr fontId="3" type="noConversion"/>
  </si>
  <si>
    <t>PE28*6백</t>
    <phoneticPr fontId="3" type="noConversion"/>
  </si>
  <si>
    <t>25박스</t>
    <phoneticPr fontId="3" type="noConversion"/>
  </si>
  <si>
    <t>25박스</t>
    <phoneticPr fontId="3" type="noConversion"/>
  </si>
  <si>
    <t>6*10백</t>
    <phoneticPr fontId="3" type="noConversion"/>
  </si>
  <si>
    <t>40롤</t>
    <phoneticPr fontId="3" type="noConversion"/>
  </si>
  <si>
    <t>13롤</t>
    <phoneticPr fontId="3" type="noConversion"/>
  </si>
  <si>
    <t>12*10황(0.8T)</t>
    <phoneticPr fontId="3" type="noConversion"/>
  </si>
  <si>
    <t>신광포장</t>
    <phoneticPr fontId="3" type="noConversion"/>
  </si>
  <si>
    <t>12*10황(0.65T)</t>
    <phoneticPr fontId="3" type="noConversion"/>
  </si>
  <si>
    <t>50롤</t>
    <phoneticPr fontId="3" type="noConversion"/>
  </si>
  <si>
    <t>15*10황(0.65T)</t>
    <phoneticPr fontId="3" type="noConversion"/>
  </si>
  <si>
    <t>PE28*2백</t>
    <phoneticPr fontId="3" type="noConversion"/>
  </si>
  <si>
    <t>PE28*2청</t>
    <phoneticPr fontId="3" type="noConversion"/>
  </si>
  <si>
    <t>50롤</t>
    <phoneticPr fontId="3" type="noConversion"/>
  </si>
  <si>
    <t>15박스</t>
    <phoneticPr fontId="3" type="noConversion"/>
  </si>
  <si>
    <t>김해제일포장</t>
    <phoneticPr fontId="3" type="noConversion"/>
  </si>
  <si>
    <t>PE28*2녹</t>
    <phoneticPr fontId="3" type="noConversion"/>
  </si>
  <si>
    <t>50박스</t>
    <phoneticPr fontId="3" type="noConversion"/>
  </si>
  <si>
    <t>6박스</t>
    <phoneticPr fontId="3" type="noConversion"/>
  </si>
  <si>
    <t>지방합화차</t>
    <phoneticPr fontId="3" type="noConversion"/>
  </si>
  <si>
    <t>한길포장</t>
    <phoneticPr fontId="3" type="noConversion"/>
  </si>
  <si>
    <t>12*10황(0.75T)</t>
    <phoneticPr fontId="3" type="noConversion"/>
  </si>
  <si>
    <t>12*10청(0.75T)</t>
    <phoneticPr fontId="3" type="noConversion"/>
  </si>
  <si>
    <t>144롤</t>
    <phoneticPr fontId="3" type="noConversion"/>
  </si>
  <si>
    <t>72롤</t>
    <phoneticPr fontId="3" type="noConversion"/>
  </si>
  <si>
    <t>김규현</t>
    <phoneticPr fontId="3" type="noConversion"/>
  </si>
  <si>
    <t>임승진 연차</t>
    <phoneticPr fontId="3" type="noConversion"/>
  </si>
  <si>
    <t>100롤</t>
    <phoneticPr fontId="3" type="noConversion"/>
  </si>
  <si>
    <t>용차</t>
    <phoneticPr fontId="3" type="noConversion"/>
  </si>
  <si>
    <t>민건이에이</t>
    <phoneticPr fontId="3" type="noConversion"/>
  </si>
  <si>
    <t>12*10백(0.85T)</t>
    <phoneticPr fontId="3" type="noConversion"/>
  </si>
  <si>
    <t>12*8.5백(0.8T)</t>
    <phoneticPr fontId="3" type="noConversion"/>
  </si>
  <si>
    <t>15*10황(0.75T)</t>
    <phoneticPr fontId="3" type="noConversion"/>
  </si>
  <si>
    <t>72롤</t>
    <phoneticPr fontId="3" type="noConversion"/>
  </si>
  <si>
    <t>동원팩</t>
    <phoneticPr fontId="3" type="noConversion"/>
  </si>
  <si>
    <t>15박스</t>
    <phoneticPr fontId="3" type="noConversion"/>
  </si>
  <si>
    <t>우선산업</t>
    <phoneticPr fontId="3" type="noConversion"/>
  </si>
  <si>
    <t>PE50*4.7백</t>
    <phoneticPr fontId="3" type="noConversion"/>
  </si>
  <si>
    <t>100박스</t>
    <phoneticPr fontId="3" type="noConversion"/>
  </si>
  <si>
    <t>100롤</t>
    <phoneticPr fontId="3" type="noConversion"/>
  </si>
  <si>
    <t>무지패드/패드갈이</t>
    <phoneticPr fontId="3" type="noConversion"/>
  </si>
  <si>
    <t>방문출고</t>
    <phoneticPr fontId="3" type="noConversion"/>
  </si>
  <si>
    <t>오전</t>
    <phoneticPr fontId="3" type="noConversion"/>
  </si>
  <si>
    <t>강원농협</t>
    <phoneticPr fontId="3" type="noConversion"/>
  </si>
  <si>
    <t>12*12.5황</t>
    <phoneticPr fontId="3" type="noConversion"/>
  </si>
  <si>
    <t>PE28*2백</t>
    <phoneticPr fontId="3" type="noConversion"/>
  </si>
  <si>
    <t>power박스</t>
    <phoneticPr fontId="3" type="noConversion"/>
  </si>
  <si>
    <t>파코팩</t>
    <phoneticPr fontId="3" type="noConversion"/>
  </si>
  <si>
    <t>778롤</t>
    <phoneticPr fontId="3" type="noConversion"/>
  </si>
  <si>
    <t>16*10황</t>
    <phoneticPr fontId="3" type="noConversion"/>
  </si>
  <si>
    <t>8롤</t>
    <phoneticPr fontId="3" type="noConversion"/>
  </si>
  <si>
    <t>PE28*2황</t>
    <phoneticPr fontId="3" type="noConversion"/>
  </si>
  <si>
    <t>10박스</t>
    <phoneticPr fontId="3" type="noConversion"/>
  </si>
  <si>
    <t>2박스</t>
    <phoneticPr fontId="3" type="noConversion"/>
  </si>
  <si>
    <t>방문출고</t>
    <phoneticPr fontId="3" type="noConversion"/>
  </si>
  <si>
    <t>kic박스</t>
    <phoneticPr fontId="3" type="noConversion"/>
  </si>
  <si>
    <t>광림포장기게</t>
    <phoneticPr fontId="3" type="noConversion"/>
  </si>
  <si>
    <t>6*10황(0.75T)</t>
    <phoneticPr fontId="3" type="noConversion"/>
  </si>
  <si>
    <t>12*12.5황</t>
    <phoneticPr fontId="3" type="noConversion"/>
  </si>
  <si>
    <t>12*10황</t>
    <phoneticPr fontId="3" type="noConversion"/>
  </si>
  <si>
    <t>12*12.5투명</t>
    <phoneticPr fontId="3" type="noConversion"/>
  </si>
  <si>
    <t>40롤</t>
    <phoneticPr fontId="3" type="noConversion"/>
  </si>
  <si>
    <t>64롤</t>
    <phoneticPr fontId="3" type="noConversion"/>
  </si>
  <si>
    <t>40롤</t>
    <phoneticPr fontId="3" type="noConversion"/>
  </si>
  <si>
    <t>노란끼X</t>
    <phoneticPr fontId="3" type="noConversion"/>
  </si>
  <si>
    <t>합동포장</t>
    <phoneticPr fontId="3" type="noConversion"/>
  </si>
  <si>
    <t>12*12.5황</t>
    <phoneticPr fontId="3" type="noConversion"/>
  </si>
  <si>
    <t>15*13황</t>
    <phoneticPr fontId="3" type="noConversion"/>
  </si>
  <si>
    <t>PE28*2백</t>
    <phoneticPr fontId="3" type="noConversion"/>
  </si>
  <si>
    <t>50박스</t>
    <phoneticPr fontId="3" type="noConversion"/>
  </si>
  <si>
    <t>20롤</t>
    <phoneticPr fontId="3" type="noConversion"/>
  </si>
  <si>
    <t>170롤</t>
    <phoneticPr fontId="3" type="noConversion"/>
  </si>
  <si>
    <t>kic박스</t>
    <phoneticPr fontId="3" type="noConversion"/>
  </si>
  <si>
    <t>파워엠팩</t>
    <phoneticPr fontId="3" type="noConversion"/>
  </si>
  <si>
    <t>6*10백</t>
    <phoneticPr fontId="3" type="noConversion"/>
  </si>
  <si>
    <t>랩 20*1400</t>
    <phoneticPr fontId="3" type="noConversion"/>
  </si>
  <si>
    <t>6*10백</t>
    <phoneticPr fontId="3" type="noConversion"/>
  </si>
  <si>
    <t>PE28*6백</t>
    <phoneticPr fontId="3" type="noConversion"/>
  </si>
  <si>
    <t>64박스</t>
    <phoneticPr fontId="3" type="noConversion"/>
  </si>
  <si>
    <t>28박스</t>
    <phoneticPr fontId="3" type="noConversion"/>
  </si>
  <si>
    <t>280롤</t>
    <phoneticPr fontId="3" type="noConversion"/>
  </si>
  <si>
    <t>방문출고</t>
    <phoneticPr fontId="3" type="noConversion"/>
  </si>
  <si>
    <t>로젠택배착불</t>
    <phoneticPr fontId="3" type="noConversion"/>
  </si>
  <si>
    <t>pet 19mm*1T*780M</t>
    <phoneticPr fontId="3" type="noConversion"/>
  </si>
  <si>
    <t>6*10백</t>
    <phoneticPr fontId="3" type="noConversion"/>
  </si>
  <si>
    <t>300롤</t>
    <phoneticPr fontId="3" type="noConversion"/>
  </si>
  <si>
    <t>파란밴딩</t>
    <phoneticPr fontId="3" type="noConversion"/>
  </si>
  <si>
    <t>신대한판지</t>
    <phoneticPr fontId="3" type="noConversion"/>
  </si>
  <si>
    <t>12*10녹(0.8T)</t>
    <phoneticPr fontId="3" type="noConversion"/>
  </si>
  <si>
    <t>66롤</t>
    <phoneticPr fontId="3" type="noConversion"/>
  </si>
  <si>
    <t>63롤</t>
    <phoneticPr fontId="3" type="noConversion"/>
  </si>
  <si>
    <t>PE28*2녹</t>
    <phoneticPr fontId="3" type="noConversion"/>
  </si>
  <si>
    <t>10박스</t>
    <phoneticPr fontId="3" type="noConversion"/>
  </si>
  <si>
    <t>4박스</t>
    <phoneticPr fontId="3" type="noConversion"/>
  </si>
  <si>
    <t>전표4월</t>
    <phoneticPr fontId="3" type="noConversion"/>
  </si>
  <si>
    <t>서울상사</t>
    <phoneticPr fontId="3" type="noConversion"/>
  </si>
  <si>
    <t>12*10황(0.8T)</t>
    <phoneticPr fontId="3" type="noConversion"/>
  </si>
  <si>
    <t>150롤</t>
    <phoneticPr fontId="3" type="noConversion"/>
  </si>
  <si>
    <t>나무파레트</t>
    <phoneticPr fontId="3" type="noConversion"/>
  </si>
  <si>
    <t>서흥포장</t>
    <phoneticPr fontId="3" type="noConversion"/>
  </si>
  <si>
    <t>12*10황(0.8T)</t>
    <phoneticPr fontId="3" type="noConversion"/>
  </si>
  <si>
    <t>랩15*500*400</t>
    <phoneticPr fontId="3" type="noConversion"/>
  </si>
  <si>
    <t>경인팩</t>
    <phoneticPr fontId="3" type="noConversion"/>
  </si>
  <si>
    <t>PE28*2벡</t>
    <phoneticPr fontId="3" type="noConversion"/>
  </si>
  <si>
    <t>3박스</t>
    <phoneticPr fontId="3" type="noConversion"/>
  </si>
  <si>
    <t>2박스</t>
    <phoneticPr fontId="3" type="noConversion"/>
  </si>
  <si>
    <t>1박스</t>
    <phoneticPr fontId="3" type="noConversion"/>
  </si>
  <si>
    <t>로젠택배</t>
    <phoneticPr fontId="3" type="noConversion"/>
  </si>
  <si>
    <t>더담패키지</t>
    <phoneticPr fontId="3" type="noConversion"/>
  </si>
  <si>
    <t>PE28*2백</t>
    <phoneticPr fontId="3" type="noConversion"/>
  </si>
  <si>
    <t>랩 입고</t>
    <phoneticPr fontId="3" type="noConversion"/>
  </si>
  <si>
    <t>고림포장</t>
    <phoneticPr fontId="3" type="noConversion"/>
  </si>
  <si>
    <t>동관</t>
    <phoneticPr fontId="3" type="noConversion"/>
  </si>
  <si>
    <t>대흥수출포장</t>
    <phoneticPr fontId="3" type="noConversion"/>
  </si>
  <si>
    <t>40박스</t>
    <phoneticPr fontId="3" type="noConversion"/>
  </si>
  <si>
    <t>power박스</t>
    <phoneticPr fontId="3" type="noConversion"/>
  </si>
  <si>
    <t>10박스</t>
    <phoneticPr fontId="3" type="noConversion"/>
  </si>
  <si>
    <t>오전</t>
    <phoneticPr fontId="3" type="noConversion"/>
  </si>
  <si>
    <t>2시</t>
    <phoneticPr fontId="3" type="noConversion"/>
  </si>
  <si>
    <t>1롤 샘플</t>
    <phoneticPr fontId="3" type="noConversion"/>
  </si>
  <si>
    <t>삼원산업 반품분</t>
    <phoneticPr fontId="3" type="noConversion"/>
  </si>
  <si>
    <t>18*21친환경</t>
    <phoneticPr fontId="3" type="noConversion"/>
  </si>
  <si>
    <t>6*10백</t>
    <phoneticPr fontId="3" type="noConversion"/>
  </si>
  <si>
    <t>30박스</t>
    <phoneticPr fontId="3" type="noConversion"/>
  </si>
  <si>
    <t>낙원포장</t>
    <phoneticPr fontId="3" type="noConversion"/>
  </si>
  <si>
    <t>640롤</t>
    <phoneticPr fontId="3" type="noConversion"/>
  </si>
  <si>
    <t>10.5*10투명</t>
    <phoneticPr fontId="3" type="noConversion"/>
  </si>
  <si>
    <t>100롤</t>
    <phoneticPr fontId="3" type="noConversion"/>
  </si>
  <si>
    <t>PE28*6백</t>
    <phoneticPr fontId="3" type="noConversion"/>
  </si>
  <si>
    <t>24박스</t>
    <phoneticPr fontId="3" type="noConversion"/>
  </si>
  <si>
    <t>제주런드리</t>
    <phoneticPr fontId="3" type="noConversion"/>
  </si>
  <si>
    <t>대신택배착불</t>
    <phoneticPr fontId="3" type="noConversion"/>
  </si>
  <si>
    <t>동원팩</t>
    <phoneticPr fontId="3" type="noConversion"/>
  </si>
  <si>
    <t>PE28*2황</t>
    <phoneticPr fontId="3" type="noConversion"/>
  </si>
  <si>
    <t>20롤</t>
    <phoneticPr fontId="3" type="noConversion"/>
  </si>
  <si>
    <t>9박스</t>
    <phoneticPr fontId="3" type="noConversion"/>
  </si>
  <si>
    <t>오전방문출고</t>
    <phoneticPr fontId="3" type="noConversion"/>
  </si>
  <si>
    <t>파워엠팩</t>
    <phoneticPr fontId="3" type="noConversion"/>
  </si>
  <si>
    <t>전주삼신산업</t>
    <phoneticPr fontId="3" type="noConversion"/>
  </si>
  <si>
    <t>대상산업</t>
    <phoneticPr fontId="3" type="noConversion"/>
  </si>
  <si>
    <t>9*11은회색</t>
    <phoneticPr fontId="3" type="noConversion"/>
  </si>
  <si>
    <t>15*10황(0.65T)</t>
    <phoneticPr fontId="3" type="noConversion"/>
  </si>
  <si>
    <t>지방합화차</t>
    <phoneticPr fontId="3" type="noConversion"/>
  </si>
  <si>
    <t>5롤</t>
    <phoneticPr fontId="3" type="noConversion"/>
  </si>
  <si>
    <t>10롤</t>
    <phoneticPr fontId="3" type="noConversion"/>
  </si>
  <si>
    <t>power박스</t>
    <phoneticPr fontId="3" type="noConversion"/>
  </si>
  <si>
    <t>10박스</t>
    <phoneticPr fontId="3" type="noConversion"/>
  </si>
  <si>
    <t>대신택배</t>
    <phoneticPr fontId="3" type="noConversion"/>
  </si>
  <si>
    <t>고림포장</t>
    <phoneticPr fontId="3" type="noConversion"/>
  </si>
  <si>
    <t>4롤</t>
    <phoneticPr fontId="3" type="noConversion"/>
  </si>
  <si>
    <t>대신택배</t>
    <phoneticPr fontId="3" type="noConversion"/>
  </si>
  <si>
    <t>경인팩</t>
    <phoneticPr fontId="3" type="noConversion"/>
  </si>
  <si>
    <t>59롤</t>
    <phoneticPr fontId="3" type="noConversion"/>
  </si>
  <si>
    <t>32박스</t>
    <phoneticPr fontId="3" type="noConversion"/>
  </si>
  <si>
    <t>4박스</t>
    <phoneticPr fontId="3" type="noConversion"/>
  </si>
  <si>
    <t>35박스</t>
    <phoneticPr fontId="3" type="noConversion"/>
  </si>
  <si>
    <t>PE28*2백</t>
    <phoneticPr fontId="3" type="noConversion"/>
  </si>
  <si>
    <t>PE28*2청</t>
    <phoneticPr fontId="3" type="noConversion"/>
  </si>
  <si>
    <t>PE28*2백(24kg)</t>
    <phoneticPr fontId="3" type="noConversion"/>
  </si>
  <si>
    <t>power박스</t>
    <phoneticPr fontId="3" type="noConversion"/>
  </si>
  <si>
    <t>PE28*2백</t>
    <phoneticPr fontId="3" type="noConversion"/>
  </si>
  <si>
    <t>72롤</t>
    <phoneticPr fontId="3" type="noConversion"/>
  </si>
  <si>
    <t>power박스</t>
    <phoneticPr fontId="3" type="noConversion"/>
  </si>
  <si>
    <t>삼성종합포장</t>
    <phoneticPr fontId="3" type="noConversion"/>
  </si>
  <si>
    <t>kic박스</t>
    <phoneticPr fontId="3" type="noConversion"/>
  </si>
  <si>
    <t>동서포장</t>
    <phoneticPr fontId="3" type="noConversion"/>
  </si>
  <si>
    <t>5박스</t>
    <phoneticPr fontId="3" type="noConversion"/>
  </si>
  <si>
    <t>삼영피앤텍</t>
    <phoneticPr fontId="3" type="noConversion"/>
  </si>
  <si>
    <t>2박스</t>
    <phoneticPr fontId="3" type="noConversion"/>
  </si>
  <si>
    <t>kic박스</t>
    <phoneticPr fontId="3" type="noConversion"/>
  </si>
  <si>
    <t>로젠택배</t>
    <phoneticPr fontId="3" type="noConversion"/>
  </si>
  <si>
    <t>48롤</t>
    <phoneticPr fontId="3" type="noConversion"/>
  </si>
  <si>
    <t>한국삼공</t>
    <phoneticPr fontId="3" type="noConversion"/>
  </si>
  <si>
    <t>삼성</t>
    <phoneticPr fontId="3" type="noConversion"/>
  </si>
  <si>
    <t>18*21친환경</t>
    <phoneticPr fontId="3" type="noConversion"/>
  </si>
  <si>
    <t>181롤</t>
    <phoneticPr fontId="3" type="noConversion"/>
  </si>
  <si>
    <t>6*10백</t>
    <phoneticPr fontId="3" type="noConversion"/>
  </si>
  <si>
    <t>224롤</t>
    <phoneticPr fontId="3" type="noConversion"/>
  </si>
  <si>
    <t>경인산업</t>
    <phoneticPr fontId="3" type="noConversion"/>
  </si>
  <si>
    <t>12*10황(0.8T)</t>
    <phoneticPr fontId="3" type="noConversion"/>
  </si>
  <si>
    <t>1롤</t>
    <phoneticPr fontId="3" type="noConversion"/>
  </si>
  <si>
    <t>주신산업</t>
    <phoneticPr fontId="3" type="noConversion"/>
  </si>
  <si>
    <t>PE28*2백</t>
    <phoneticPr fontId="3" type="noConversion"/>
  </si>
  <si>
    <t>1박스</t>
    <phoneticPr fontId="3" type="noConversion"/>
  </si>
  <si>
    <t>수작업</t>
    <phoneticPr fontId="3" type="noConversion"/>
  </si>
  <si>
    <t>19.6톤</t>
    <phoneticPr fontId="3" type="noConversion"/>
  </si>
  <si>
    <t>40"(오전9시30분)</t>
    <phoneticPr fontId="3" type="noConversion"/>
  </si>
  <si>
    <t>6*10백</t>
    <phoneticPr fontId="3" type="noConversion"/>
  </si>
  <si>
    <t>400롤</t>
    <phoneticPr fontId="3" type="noConversion"/>
  </si>
  <si>
    <t>전표에 -54롤</t>
    <phoneticPr fontId="3" type="noConversion"/>
  </si>
  <si>
    <t>대한불소</t>
    <phoneticPr fontId="3" type="noConversion"/>
  </si>
  <si>
    <t>15*10은(0.75T)</t>
    <phoneticPr fontId="3" type="noConversion"/>
  </si>
  <si>
    <t>파워엠팩</t>
    <phoneticPr fontId="3" type="noConversion"/>
  </si>
  <si>
    <t>12*10백(0.8T)</t>
    <phoneticPr fontId="3" type="noConversion"/>
  </si>
  <si>
    <t>60롤</t>
    <phoneticPr fontId="3" type="noConversion"/>
  </si>
  <si>
    <t>경인팩</t>
    <phoneticPr fontId="3" type="noConversion"/>
  </si>
  <si>
    <t>PE28*6백</t>
    <phoneticPr fontId="3" type="noConversion"/>
  </si>
  <si>
    <t>10박스</t>
    <phoneticPr fontId="3" type="noConversion"/>
  </si>
  <si>
    <t>용차</t>
    <phoneticPr fontId="3" type="noConversion"/>
  </si>
  <si>
    <t>56롤</t>
    <phoneticPr fontId="3" type="noConversion"/>
  </si>
  <si>
    <t>6*10백</t>
    <phoneticPr fontId="3" type="noConversion"/>
  </si>
  <si>
    <t>동원피앤아이</t>
    <phoneticPr fontId="3" type="noConversion"/>
  </si>
  <si>
    <t>플라스틱버클</t>
    <phoneticPr fontId="3" type="noConversion"/>
  </si>
  <si>
    <t>5000개</t>
    <phoneticPr fontId="3" type="noConversion"/>
  </si>
  <si>
    <t>6*10황</t>
    <phoneticPr fontId="3" type="noConversion"/>
  </si>
  <si>
    <t>400롤</t>
    <phoneticPr fontId="3" type="noConversion"/>
  </si>
  <si>
    <t>오전일찍</t>
    <phoneticPr fontId="3" type="noConversion"/>
  </si>
  <si>
    <t>200롤</t>
    <phoneticPr fontId="3" type="noConversion"/>
  </si>
  <si>
    <t>용차</t>
    <phoneticPr fontId="3" type="noConversion"/>
  </si>
  <si>
    <t>25박스</t>
    <phoneticPr fontId="3" type="noConversion"/>
  </si>
  <si>
    <t>25박스</t>
    <phoneticPr fontId="3" type="noConversion"/>
  </si>
  <si>
    <t>4박스</t>
    <phoneticPr fontId="3" type="noConversion"/>
  </si>
  <si>
    <t>색깔 안좋은거</t>
    <phoneticPr fontId="3" type="noConversion"/>
  </si>
  <si>
    <t>삼성</t>
    <phoneticPr fontId="3" type="noConversion"/>
  </si>
  <si>
    <t>18*21친환경</t>
    <phoneticPr fontId="3" type="noConversion"/>
  </si>
  <si>
    <t>451롤</t>
    <phoneticPr fontId="3" type="noConversion"/>
  </si>
  <si>
    <t>7*10백</t>
    <phoneticPr fontId="3" type="noConversion"/>
  </si>
  <si>
    <t>128롤</t>
    <phoneticPr fontId="3" type="noConversion"/>
  </si>
  <si>
    <t>경인팩</t>
    <phoneticPr fontId="3" type="noConversion"/>
  </si>
  <si>
    <t>96박스</t>
    <phoneticPr fontId="3" type="noConversion"/>
  </si>
  <si>
    <t>20박스</t>
    <phoneticPr fontId="3" type="noConversion"/>
  </si>
  <si>
    <t>신광포장</t>
    <phoneticPr fontId="3" type="noConversion"/>
  </si>
  <si>
    <t>15*12황</t>
    <phoneticPr fontId="3" type="noConversion"/>
  </si>
  <si>
    <t>15*10황(0.65T)</t>
    <phoneticPr fontId="3" type="noConversion"/>
  </si>
  <si>
    <t>12mm B품</t>
    <phoneticPr fontId="3" type="noConversion"/>
  </si>
  <si>
    <t>12*9.5황</t>
    <phoneticPr fontId="3" type="noConversion"/>
  </si>
  <si>
    <t>100롤</t>
    <phoneticPr fontId="3" type="noConversion"/>
  </si>
  <si>
    <t>50롤</t>
    <phoneticPr fontId="3" type="noConversion"/>
  </si>
  <si>
    <t>20롤</t>
    <phoneticPr fontId="3" type="noConversion"/>
  </si>
  <si>
    <t>한주</t>
    <phoneticPr fontId="3" type="noConversion"/>
  </si>
  <si>
    <t>1008롤</t>
    <phoneticPr fontId="3" type="noConversion"/>
  </si>
  <si>
    <t>40"(오후2시)</t>
    <phoneticPr fontId="3" type="noConversion"/>
  </si>
  <si>
    <t>수작업</t>
    <phoneticPr fontId="3" type="noConversion"/>
  </si>
  <si>
    <t>8.4톤</t>
    <phoneticPr fontId="3" type="noConversion"/>
  </si>
  <si>
    <t>삼성</t>
    <phoneticPr fontId="3" type="noConversion"/>
  </si>
  <si>
    <t>18*21친환경</t>
    <phoneticPr fontId="3" type="noConversion"/>
  </si>
  <si>
    <t>11롤</t>
    <phoneticPr fontId="3" type="noConversion"/>
  </si>
  <si>
    <t>광림포장기게</t>
    <phoneticPr fontId="3" type="noConversion"/>
  </si>
  <si>
    <t>15*13황</t>
    <phoneticPr fontId="3" type="noConversion"/>
  </si>
  <si>
    <t>PE28*2백(24kg)</t>
    <phoneticPr fontId="3" type="noConversion"/>
  </si>
  <si>
    <t>64롤</t>
    <phoneticPr fontId="3" type="noConversion"/>
  </si>
  <si>
    <t>40롤</t>
    <phoneticPr fontId="3" type="noConversion"/>
  </si>
  <si>
    <t>28박스</t>
    <phoneticPr fontId="3" type="noConversion"/>
  </si>
  <si>
    <t>power박스</t>
    <phoneticPr fontId="3" type="noConversion"/>
  </si>
  <si>
    <t>로젠택배착불</t>
    <phoneticPr fontId="3" type="noConversion"/>
  </si>
  <si>
    <t>보우팩</t>
    <phoneticPr fontId="3" type="noConversion"/>
  </si>
  <si>
    <t>광주천일포장</t>
    <phoneticPr fontId="3" type="noConversion"/>
  </si>
  <si>
    <t>신광포장</t>
    <phoneticPr fontId="3" type="noConversion"/>
  </si>
  <si>
    <t>12*10황(0.65T)</t>
    <phoneticPr fontId="3" type="noConversion"/>
  </si>
  <si>
    <t>15*10황(0.65T)</t>
    <phoneticPr fontId="3" type="noConversion"/>
  </si>
  <si>
    <t>아주파레트 반납</t>
    <phoneticPr fontId="3" type="noConversion"/>
  </si>
  <si>
    <t>대한종합포장</t>
    <phoneticPr fontId="3" type="noConversion"/>
  </si>
  <si>
    <t>경인팩</t>
    <phoneticPr fontId="3" type="noConversion"/>
  </si>
  <si>
    <t>56롤</t>
    <phoneticPr fontId="3" type="noConversion"/>
  </si>
  <si>
    <t>용차</t>
    <phoneticPr fontId="3" type="noConversion"/>
  </si>
  <si>
    <t>48박스</t>
    <phoneticPr fontId="3" type="noConversion"/>
  </si>
  <si>
    <t>256롤</t>
    <phoneticPr fontId="3" type="noConversion"/>
  </si>
  <si>
    <t>5롤</t>
    <phoneticPr fontId="3" type="noConversion"/>
  </si>
  <si>
    <t>청색15박스와 교환</t>
    <phoneticPr fontId="3" type="noConversion"/>
  </si>
  <si>
    <t>방문출고</t>
    <phoneticPr fontId="3" type="noConversion"/>
  </si>
  <si>
    <t>전표는50박스</t>
    <phoneticPr fontId="3" type="noConversion"/>
  </si>
  <si>
    <t>9*10황(0.75T)</t>
    <phoneticPr fontId="3" type="noConversion"/>
  </si>
  <si>
    <t>12*12.5황(0.75T)</t>
    <phoneticPr fontId="3" type="noConversion"/>
  </si>
  <si>
    <t>마도종합상사</t>
    <phoneticPr fontId="3" type="noConversion"/>
  </si>
  <si>
    <t>PE28*2백</t>
    <phoneticPr fontId="3" type="noConversion"/>
  </si>
  <si>
    <t>1박스</t>
    <phoneticPr fontId="3" type="noConversion"/>
  </si>
  <si>
    <t>진송팩</t>
    <phoneticPr fontId="3" type="noConversion"/>
  </si>
  <si>
    <t>PE28*6백</t>
    <phoneticPr fontId="3" type="noConversion"/>
  </si>
  <si>
    <t>6*10백</t>
    <phoneticPr fontId="3" type="noConversion"/>
  </si>
  <si>
    <t>PE28*2백</t>
    <phoneticPr fontId="3" type="noConversion"/>
  </si>
  <si>
    <t>56롤</t>
    <phoneticPr fontId="3" type="noConversion"/>
  </si>
  <si>
    <t>플라스틱파레트/대일계란/용인</t>
    <phoneticPr fontId="3" type="noConversion"/>
  </si>
  <si>
    <t>플라스틱파레트/알마트/서울</t>
    <phoneticPr fontId="3" type="noConversion"/>
  </si>
  <si>
    <t>경인팩</t>
    <phoneticPr fontId="3" type="noConversion"/>
  </si>
  <si>
    <t>10박스</t>
    <phoneticPr fontId="3" type="noConversion"/>
  </si>
  <si>
    <t>김포 하성</t>
    <phoneticPr fontId="3" type="noConversion"/>
  </si>
  <si>
    <t>용차</t>
    <phoneticPr fontId="3" type="noConversion"/>
  </si>
  <si>
    <t>동원팩</t>
    <phoneticPr fontId="3" type="noConversion"/>
  </si>
  <si>
    <t>35롤</t>
    <phoneticPr fontId="3" type="noConversion"/>
  </si>
  <si>
    <t>10박스</t>
    <phoneticPr fontId="3" type="noConversion"/>
  </si>
  <si>
    <t>한남포장</t>
    <phoneticPr fontId="3" type="noConversion"/>
  </si>
  <si>
    <t>일산</t>
    <phoneticPr fontId="3" type="noConversion"/>
  </si>
  <si>
    <t>김규현 오전9시30분</t>
    <phoneticPr fontId="3" type="noConversion"/>
  </si>
  <si>
    <t>제일산업안성</t>
    <phoneticPr fontId="3" type="noConversion"/>
  </si>
  <si>
    <t>PE50*5백</t>
    <phoneticPr fontId="3" type="noConversion"/>
  </si>
  <si>
    <t>명재상사</t>
    <phoneticPr fontId="3" type="noConversion"/>
  </si>
  <si>
    <t>6*10백</t>
    <phoneticPr fontId="3" type="noConversion"/>
  </si>
  <si>
    <t>12*10황(0.65T)</t>
    <phoneticPr fontId="3" type="noConversion"/>
  </si>
  <si>
    <t>나무파레트</t>
    <phoneticPr fontId="3" type="noConversion"/>
  </si>
  <si>
    <t>포장수량</t>
    <phoneticPr fontId="8" type="noConversion"/>
  </si>
  <si>
    <t>18*21투명
(13)</t>
    <phoneticPr fontId="8" type="noConversion"/>
  </si>
  <si>
    <t>18*21친환경
(421)</t>
    <phoneticPr fontId="8" type="noConversion"/>
  </si>
  <si>
    <t>18*15투명
(3)</t>
    <phoneticPr fontId="8" type="noConversion"/>
  </si>
  <si>
    <t>18*21황
(1)</t>
    <phoneticPr fontId="8" type="noConversion"/>
  </si>
  <si>
    <t>합계</t>
    <phoneticPr fontId="8" type="noConversion"/>
  </si>
  <si>
    <t>수량</t>
    <phoneticPr fontId="8" type="noConversion"/>
  </si>
  <si>
    <t>팔레트</t>
    <phoneticPr fontId="8" type="noConversion"/>
  </si>
  <si>
    <t>낱개</t>
    <phoneticPr fontId="8" type="noConversion"/>
  </si>
  <si>
    <t>합계</t>
    <phoneticPr fontId="8" type="noConversion"/>
  </si>
  <si>
    <t>합계</t>
    <phoneticPr fontId="8" type="noConversion"/>
  </si>
  <si>
    <r>
      <t xml:space="preserve"> </t>
    </r>
    <r>
      <rPr>
        <sz val="11"/>
        <color rgb="FF000000"/>
        <rFont val="맑은 고딕"/>
        <family val="3"/>
        <charset val="129"/>
      </rPr>
      <t>36*8=288</t>
    </r>
    <phoneticPr fontId="8" type="noConversion"/>
  </si>
  <si>
    <r>
      <t>3</t>
    </r>
    <r>
      <rPr>
        <sz val="11"/>
        <color rgb="FF000000"/>
        <rFont val="맑은 고딕"/>
        <family val="3"/>
        <charset val="129"/>
      </rPr>
      <t>6*16=576</t>
    </r>
    <phoneticPr fontId="8" type="noConversion"/>
  </si>
  <si>
    <t>광주시 광산구 비아로 151</t>
    <phoneticPr fontId="8" type="noConversion"/>
  </si>
  <si>
    <t xml:space="preserve">김해시 한림면 </t>
    <phoneticPr fontId="8" type="noConversion"/>
  </si>
  <si>
    <t>2층 (비아동)  천일포장</t>
    <phoneticPr fontId="8" type="noConversion"/>
  </si>
  <si>
    <t>김해대로 916번길 40-78</t>
    <phoneticPr fontId="8" type="noConversion"/>
  </si>
  <si>
    <t>062-956-1154</t>
    <phoneticPr fontId="8" type="noConversion"/>
  </si>
  <si>
    <t>(병동리 996-4) 태화산업</t>
    <phoneticPr fontId="8" type="noConversion"/>
  </si>
  <si>
    <t>010-3625-2456</t>
    <phoneticPr fontId="8" type="noConversion"/>
  </si>
  <si>
    <t>010-3590-5377</t>
    <phoneticPr fontId="8" type="noConversion"/>
  </si>
  <si>
    <t>6*10백 256롤</t>
    <phoneticPr fontId="3" type="noConversion"/>
  </si>
  <si>
    <t>※ 하차시간 꼭 협의</t>
    <phoneticPr fontId="8" type="noConversion"/>
  </si>
  <si>
    <t>#28*2 백  52박스</t>
    <phoneticPr fontId="3" type="noConversion"/>
  </si>
  <si>
    <t>#28*6 백  12박스</t>
    <phoneticPr fontId="3" type="noConversion"/>
  </si>
  <si>
    <t>발송 : 케이아이씨</t>
    <phoneticPr fontId="3" type="noConversion"/>
  </si>
  <si>
    <t xml:space="preserve">경기도 고양시 일산동구 </t>
    <phoneticPr fontId="8" type="noConversion"/>
  </si>
  <si>
    <t xml:space="preserve">대구 달성군 다사읍 </t>
    <phoneticPr fontId="8" type="noConversion"/>
  </si>
  <si>
    <t>장항동 612-24 (노천길 37-1)</t>
    <phoneticPr fontId="8" type="noConversion"/>
  </si>
  <si>
    <t>세천리 1603-10</t>
    <phoneticPr fontId="8" type="noConversion"/>
  </si>
  <si>
    <t xml:space="preserve">월드피에이디 </t>
    <phoneticPr fontId="8" type="noConversion"/>
  </si>
  <si>
    <t>한국포장기계</t>
    <phoneticPr fontId="8" type="noConversion"/>
  </si>
  <si>
    <t>031-906-8531</t>
    <phoneticPr fontId="8" type="noConversion"/>
  </si>
  <si>
    <t>발송 : 경인팩</t>
    <phoneticPr fontId="8" type="noConversion"/>
  </si>
  <si>
    <t>* 운임 착불*</t>
    <phoneticPr fontId="8" type="noConversion"/>
  </si>
  <si>
    <t>발송 : 한남포장</t>
    <phoneticPr fontId="8" type="noConversion"/>
  </si>
  <si>
    <t xml:space="preserve">용인시 처인구 백암면 가좌리96 </t>
    <phoneticPr fontId="8" type="noConversion"/>
  </si>
  <si>
    <t>드림</t>
    <phoneticPr fontId="8" type="noConversion"/>
  </si>
  <si>
    <t>장정은 대표님</t>
    <phoneticPr fontId="8" type="noConversion"/>
  </si>
  <si>
    <t>경기도 파주시 연다산동 46-2</t>
    <phoneticPr fontId="8" type="noConversion"/>
  </si>
  <si>
    <t xml:space="preserve">경기도 안성시 공도읍 </t>
    <phoneticPr fontId="8" type="noConversion"/>
  </si>
  <si>
    <t>㈜토빅스 파주공장</t>
    <phoneticPr fontId="8" type="noConversion"/>
  </si>
  <si>
    <t>010-5290-8143</t>
    <phoneticPr fontId="8" type="noConversion"/>
  </si>
  <si>
    <t>충남 천안시 서북구 성거읍</t>
    <phoneticPr fontId="3" type="noConversion"/>
  </si>
  <si>
    <t>마당재길 28</t>
    <phoneticPr fontId="3" type="noConversion"/>
  </si>
  <si>
    <t>발송 : 진송팩</t>
    <phoneticPr fontId="8" type="noConversion"/>
  </si>
  <si>
    <t>041-522-8636 / 010-3588-9371</t>
    <phoneticPr fontId="3" type="noConversion"/>
  </si>
  <si>
    <t>경기도 양주시 남면 삼육사로 270</t>
    <phoneticPr fontId="8" type="noConversion"/>
  </si>
  <si>
    <t>발송 : 대상산업</t>
    <phoneticPr fontId="8" type="noConversion"/>
  </si>
  <si>
    <t>부영판지</t>
    <phoneticPr fontId="3" type="noConversion"/>
  </si>
  <si>
    <t xml:space="preserve">경기 시흥시 정왕동 </t>
    <phoneticPr fontId="8" type="noConversion"/>
  </si>
  <si>
    <t>12mm*10kg 백색</t>
    <phoneticPr fontId="3" type="noConversion"/>
  </si>
  <si>
    <t xml:space="preserve">봉우순환로 23-10 </t>
    <phoneticPr fontId="8" type="noConversion"/>
  </si>
  <si>
    <t>50롤</t>
    <phoneticPr fontId="3" type="noConversion"/>
  </si>
  <si>
    <t>010-8998-6740</t>
    <phoneticPr fontId="8" type="noConversion"/>
  </si>
  <si>
    <t>경기도 광주시 오포읍</t>
    <phoneticPr fontId="8" type="noConversion"/>
  </si>
  <si>
    <t>회안대로 77-35</t>
    <phoneticPr fontId="8" type="noConversion"/>
  </si>
  <si>
    <t>12mm*10kg 백색 10롤</t>
    <phoneticPr fontId="3" type="noConversion"/>
  </si>
  <si>
    <t>찬란유통</t>
    <phoneticPr fontId="8" type="noConversion"/>
  </si>
  <si>
    <t>발송 : 동원팩</t>
    <phoneticPr fontId="3" type="noConversion"/>
  </si>
  <si>
    <t>PP 6mm*10kg 백색</t>
    <phoneticPr fontId="3" type="noConversion"/>
  </si>
  <si>
    <t>64롤</t>
    <phoneticPr fontId="3" type="noConversion"/>
  </si>
  <si>
    <t xml:space="preserve">인천 남동구 논현동 434-10 </t>
    <phoneticPr fontId="8" type="noConversion"/>
  </si>
  <si>
    <t xml:space="preserve">광명산업 </t>
    <phoneticPr fontId="8" type="noConversion"/>
  </si>
  <si>
    <t>고양시 일산서구 가좌로14-11</t>
    <phoneticPr fontId="8" type="noConversion"/>
  </si>
  <si>
    <t xml:space="preserve">경복계란 </t>
    <phoneticPr fontId="8" type="noConversion"/>
  </si>
  <si>
    <t xml:space="preserve">강원도 원주시 </t>
    <phoneticPr fontId="8" type="noConversion"/>
  </si>
  <si>
    <t xml:space="preserve">충남 천안시 입장면 </t>
    <phoneticPr fontId="8" type="noConversion"/>
  </si>
  <si>
    <t xml:space="preserve">용정리 196-4 </t>
    <phoneticPr fontId="8" type="noConversion"/>
  </si>
  <si>
    <t xml:space="preserve">한국스미더스 오아시스 </t>
    <phoneticPr fontId="8" type="noConversion"/>
  </si>
  <si>
    <t>PP6mm - 112롤 (2팔레트)</t>
    <phoneticPr fontId="8" type="noConversion"/>
  </si>
  <si>
    <t>PP밴드</t>
    <phoneticPr fontId="3" type="noConversion"/>
  </si>
  <si>
    <t>발송 : 신우교역</t>
    <phoneticPr fontId="8" type="noConversion"/>
  </si>
  <si>
    <t xml:space="preserve">전북 익산시 오산면 </t>
    <phoneticPr fontId="8" type="noConversion"/>
  </si>
  <si>
    <t xml:space="preserve">경기도 화성시 우정읍 </t>
    <phoneticPr fontId="8" type="noConversion"/>
  </si>
  <si>
    <t xml:space="preserve">항쟁로139 </t>
    <phoneticPr fontId="8" type="noConversion"/>
  </si>
  <si>
    <t>은성영농조합법인 은성축산</t>
    <phoneticPr fontId="8" type="noConversion"/>
  </si>
  <si>
    <t>031-351-5610</t>
    <phoneticPr fontId="8" type="noConversion"/>
  </si>
  <si>
    <t xml:space="preserve">경기도 김포시 통진읍 </t>
    <phoneticPr fontId="8" type="noConversion"/>
  </si>
  <si>
    <t xml:space="preserve">인천광역시 남동구  </t>
    <phoneticPr fontId="8" type="noConversion"/>
  </si>
  <si>
    <t>유일화학</t>
    <phoneticPr fontId="8" type="noConversion"/>
  </si>
  <si>
    <t>031-983-4283</t>
    <phoneticPr fontId="8" type="noConversion"/>
  </si>
  <si>
    <t>에그나누리</t>
    <phoneticPr fontId="8" type="noConversion"/>
  </si>
  <si>
    <t xml:space="preserve">경기도 광명시 </t>
    <phoneticPr fontId="8" type="noConversion"/>
  </si>
  <si>
    <t>032-505-7376</t>
    <phoneticPr fontId="8" type="noConversion"/>
  </si>
  <si>
    <t>가학로 97-11 (가학동)</t>
    <phoneticPr fontId="8" type="noConversion"/>
  </si>
  <si>
    <t>한결유통</t>
    <phoneticPr fontId="8" type="noConversion"/>
  </si>
  <si>
    <t>010-8786-7336</t>
    <phoneticPr fontId="8" type="noConversion"/>
  </si>
  <si>
    <t xml:space="preserve">울산시 북구 진장동 </t>
    <phoneticPr fontId="8" type="noConversion"/>
  </si>
  <si>
    <t>PE 2kg*10롤 백색</t>
    <phoneticPr fontId="3" type="noConversion"/>
  </si>
  <si>
    <t>1박스</t>
    <phoneticPr fontId="3" type="noConversion"/>
  </si>
  <si>
    <t>경동택배</t>
    <phoneticPr fontId="8" type="noConversion"/>
  </si>
  <si>
    <t>받는분:태형 최정득사장님</t>
    <phoneticPr fontId="8" type="noConversion"/>
  </si>
  <si>
    <t>010-3574-4999</t>
    <phoneticPr fontId="8" type="noConversion"/>
  </si>
  <si>
    <t>02-2664-3010</t>
    <phoneticPr fontId="8" type="noConversion"/>
  </si>
  <si>
    <t xml:space="preserve">㈜토빅스 파주공장 </t>
    <phoneticPr fontId="8" type="noConversion"/>
  </si>
  <si>
    <t xml:space="preserve">경기 광주 오포읍 </t>
    <phoneticPr fontId="8" type="noConversion"/>
  </si>
  <si>
    <t xml:space="preserve">알찬영농  </t>
    <phoneticPr fontId="8" type="noConversion"/>
  </si>
  <si>
    <t xml:space="preserve">신당새터2길 71 (신당동)  </t>
    <phoneticPr fontId="8" type="noConversion"/>
  </si>
  <si>
    <t>다온앤팜</t>
    <phoneticPr fontId="8" type="noConversion"/>
  </si>
  <si>
    <t>경기도 안성시 미양면</t>
    <phoneticPr fontId="8" type="noConversion"/>
  </si>
  <si>
    <t xml:space="preserve">서미로 452-56  </t>
    <phoneticPr fontId="8" type="noConversion"/>
  </si>
  <si>
    <t xml:space="preserve">한미팜  </t>
    <phoneticPr fontId="8" type="noConversion"/>
  </si>
  <si>
    <t xml:space="preserve">6mm*10kg 백색 </t>
    <phoneticPr fontId="3" type="noConversion"/>
  </si>
  <si>
    <t>56롤</t>
    <phoneticPr fontId="3" type="noConversion"/>
  </si>
  <si>
    <t xml:space="preserve">경기도 파주시 월롱면 </t>
    <phoneticPr fontId="8" type="noConversion"/>
  </si>
  <si>
    <t xml:space="preserve">엘지로 386번길 116 </t>
    <phoneticPr fontId="8" type="noConversion"/>
  </si>
  <si>
    <t xml:space="preserve">피텍코리아 </t>
    <phoneticPr fontId="8" type="noConversion"/>
  </si>
  <si>
    <t>남영판지 조종민부장님</t>
    <phoneticPr fontId="3" type="noConversion"/>
  </si>
  <si>
    <t>010-9004-7764</t>
    <phoneticPr fontId="3" type="noConversion"/>
  </si>
  <si>
    <t>결속기용PE끈</t>
    <phoneticPr fontId="3" type="noConversion"/>
  </si>
  <si>
    <t>28mm*2kg 백색</t>
    <phoneticPr fontId="3" type="noConversion"/>
  </si>
  <si>
    <t>10박스</t>
    <phoneticPr fontId="3" type="noConversion"/>
  </si>
  <si>
    <t xml:space="preserve">경기도 파주시 산남로127, </t>
    <phoneticPr fontId="8" type="noConversion"/>
  </si>
  <si>
    <t>낙원포장</t>
    <phoneticPr fontId="8" type="noConversion"/>
  </si>
  <si>
    <t>031-908-1372  </t>
    <phoneticPr fontId="8" type="noConversion"/>
  </si>
  <si>
    <t>010-5378-4108  </t>
    <phoneticPr fontId="8" type="noConversion"/>
  </si>
  <si>
    <t xml:space="preserve">공릉천로 124(사리현동)  </t>
    <phoneticPr fontId="8" type="noConversion"/>
  </si>
  <si>
    <t xml:space="preserve">하이얀컴퍼니 </t>
    <phoneticPr fontId="8" type="noConversion"/>
  </si>
  <si>
    <t>경기도 시흥시 경제로17</t>
    <phoneticPr fontId="3" type="noConversion"/>
  </si>
  <si>
    <t>(정왕동)</t>
    <phoneticPr fontId="3" type="noConversion"/>
  </si>
  <si>
    <t>코미팜</t>
    <phoneticPr fontId="3" type="noConversion"/>
  </si>
  <si>
    <t xml:space="preserve">인천광역시 남동구 </t>
    <phoneticPr fontId="3" type="noConversion"/>
  </si>
  <si>
    <t>이현욱님</t>
    <phoneticPr fontId="3" type="noConversion"/>
  </si>
  <si>
    <t>010-6760-2896</t>
    <phoneticPr fontId="3" type="noConversion"/>
  </si>
  <si>
    <t>배지병 이사님</t>
    <phoneticPr fontId="3" type="noConversion"/>
  </si>
  <si>
    <t>010-7448-5446</t>
    <phoneticPr fontId="3" type="noConversion"/>
  </si>
  <si>
    <t xml:space="preserve">경기도 광명시 </t>
    <phoneticPr fontId="3" type="noConversion"/>
  </si>
  <si>
    <t xml:space="preserve">가학로 97-11(가학동) </t>
    <phoneticPr fontId="3" type="noConversion"/>
  </si>
  <si>
    <t xml:space="preserve">한결유통 </t>
    <phoneticPr fontId="3" type="noConversion"/>
  </si>
  <si>
    <t xml:space="preserve">경기도 파주시 조리읍 </t>
    <phoneticPr fontId="3" type="noConversion"/>
  </si>
  <si>
    <t xml:space="preserve">하이얀이엔피  </t>
    <phoneticPr fontId="3" type="noConversion"/>
  </si>
  <si>
    <t>김포시 승가로 76번길 126(풍무동)</t>
    <phoneticPr fontId="3" type="noConversion"/>
  </si>
  <si>
    <t>010-2377-0494</t>
    <phoneticPr fontId="3" type="noConversion"/>
  </si>
  <si>
    <t>흥진정밀</t>
    <phoneticPr fontId="3" type="noConversion"/>
  </si>
  <si>
    <t>031-986-2351</t>
  </si>
  <si>
    <t>경기도 화성시 마도면</t>
    <phoneticPr fontId="3" type="noConversion"/>
  </si>
  <si>
    <t>송정동길 38-24</t>
    <phoneticPr fontId="3" type="noConversion"/>
  </si>
  <si>
    <t>권수길 공장장님</t>
    <phoneticPr fontId="3" type="noConversion"/>
  </si>
  <si>
    <t xml:space="preserve">경기도 용인시 처인구 </t>
    <phoneticPr fontId="3" type="noConversion"/>
  </si>
  <si>
    <t xml:space="preserve">알마트  </t>
    <phoneticPr fontId="3" type="noConversion"/>
  </si>
  <si>
    <t xml:space="preserve">모현읍 갈담리 274-52 </t>
    <phoneticPr fontId="3" type="noConversion"/>
  </si>
  <si>
    <t xml:space="preserve">대일계란 </t>
    <phoneticPr fontId="3" type="noConversion"/>
  </si>
  <si>
    <t>02-418-4566</t>
    <phoneticPr fontId="3" type="noConversion"/>
  </si>
  <si>
    <t>031-322-2261</t>
    <phoneticPr fontId="3" type="noConversion"/>
  </si>
  <si>
    <t>발송 : 경인팩</t>
    <phoneticPr fontId="3" type="noConversion"/>
  </si>
  <si>
    <t>충북 음성군 원남면</t>
    <phoneticPr fontId="3" type="noConversion"/>
  </si>
  <si>
    <t xml:space="preserve">전남 나주시 문평면 </t>
    <phoneticPr fontId="3" type="noConversion"/>
  </si>
  <si>
    <t>상경로 424-28</t>
    <phoneticPr fontId="3" type="noConversion"/>
  </si>
  <si>
    <t>대진첨단소재㈜</t>
    <phoneticPr fontId="3" type="noConversion"/>
  </si>
  <si>
    <t xml:space="preserve">나산농장  </t>
    <phoneticPr fontId="3" type="noConversion"/>
  </si>
  <si>
    <t>010-6374-4909</t>
    <phoneticPr fontId="3" type="noConversion"/>
  </si>
  <si>
    <t>발송 : 라이커스</t>
    <phoneticPr fontId="3" type="noConversion"/>
  </si>
  <si>
    <t>기업단지로 122-31(용두리453-5)</t>
    <phoneticPr fontId="3" type="noConversion"/>
  </si>
  <si>
    <t xml:space="preserve">능안로 290-9, A, B동  </t>
    <phoneticPr fontId="3" type="noConversion"/>
  </si>
  <si>
    <t>크린토피아</t>
    <phoneticPr fontId="8" type="noConversion"/>
  </si>
  <si>
    <t xml:space="preserve">백문교팀장님 </t>
    <phoneticPr fontId="3" type="noConversion"/>
  </si>
  <si>
    <t>28mm*6kg 백색</t>
    <phoneticPr fontId="3" type="noConversion"/>
  </si>
  <si>
    <t>82박스</t>
    <phoneticPr fontId="3" type="noConversion"/>
  </si>
  <si>
    <t>(2박스 교환)</t>
    <phoneticPr fontId="3" type="noConversion"/>
  </si>
  <si>
    <t xml:space="preserve">경기도 광주시 초월읍 </t>
    <phoneticPr fontId="3" type="noConversion"/>
  </si>
  <si>
    <t xml:space="preserve">경기도 김포시 홍도평로 </t>
    <phoneticPr fontId="3" type="noConversion"/>
  </si>
  <si>
    <t xml:space="preserve">도평리50  </t>
    <phoneticPr fontId="3" type="noConversion"/>
  </si>
  <si>
    <t>81-45(걸포동)</t>
    <phoneticPr fontId="3" type="noConversion"/>
  </si>
  <si>
    <t xml:space="preserve">마베스코리아 </t>
    <phoneticPr fontId="3" type="noConversion"/>
  </si>
  <si>
    <t>`</t>
    <phoneticPr fontId="3" type="noConversion"/>
  </si>
  <si>
    <t>010-3294-0052</t>
    <phoneticPr fontId="3" type="noConversion"/>
  </si>
  <si>
    <t>12mm*10kg 황색(0.8T)</t>
    <phoneticPr fontId="3" type="noConversion"/>
  </si>
  <si>
    <t>60롤</t>
    <phoneticPr fontId="3" type="noConversion"/>
  </si>
  <si>
    <t>발송 : 라바인터내셔널</t>
    <phoneticPr fontId="3" type="noConversion"/>
  </si>
  <si>
    <t xml:space="preserve">경기도 안산시 상록구 </t>
    <phoneticPr fontId="3" type="noConversion"/>
  </si>
  <si>
    <t>인천시 남동구 호구포로50</t>
    <phoneticPr fontId="3" type="noConversion"/>
  </si>
  <si>
    <t>엘아이센터 702호</t>
    <phoneticPr fontId="3" type="noConversion"/>
  </si>
  <si>
    <t>010-5326-9525</t>
    <phoneticPr fontId="3" type="noConversion"/>
  </si>
  <si>
    <t>6mm*10kg 백색</t>
    <phoneticPr fontId="3" type="noConversion"/>
  </si>
  <si>
    <t xml:space="preserve">인천 남동구 고잔동 730-3 </t>
    <phoneticPr fontId="3" type="noConversion"/>
  </si>
  <si>
    <t>10롤</t>
    <phoneticPr fontId="3" type="noConversion"/>
  </si>
  <si>
    <t xml:space="preserve">피앤알 </t>
    <phoneticPr fontId="3" type="noConversion"/>
  </si>
  <si>
    <t xml:space="preserve">인천시 남동구 </t>
    <phoneticPr fontId="3" type="noConversion"/>
  </si>
  <si>
    <t xml:space="preserve">앵고개로490번길 151(고잔동) </t>
    <phoneticPr fontId="3" type="noConversion"/>
  </si>
  <si>
    <t>50mm*6kg 백색</t>
    <phoneticPr fontId="3" type="noConversion"/>
  </si>
  <si>
    <t>50박스</t>
    <phoneticPr fontId="3" type="noConversion"/>
  </si>
  <si>
    <t xml:space="preserve">전원팜   </t>
    <phoneticPr fontId="3" type="noConversion"/>
  </si>
  <si>
    <t>도착지</t>
    <phoneticPr fontId="3" type="noConversion"/>
  </si>
  <si>
    <t>강원도 횡성군 우천면 하대길 25</t>
    <phoneticPr fontId="3" type="noConversion"/>
  </si>
  <si>
    <t>(우항리 679-2)</t>
    <phoneticPr fontId="3" type="noConversion"/>
  </si>
  <si>
    <t>동횡성농협</t>
    <phoneticPr fontId="3" type="noConversion"/>
  </si>
  <si>
    <t>정재용 과장대리님</t>
    <phoneticPr fontId="3" type="noConversion"/>
  </si>
  <si>
    <t xml:space="preserve">경상남도 함안군 </t>
    <phoneticPr fontId="3" type="noConversion"/>
  </si>
  <si>
    <t>033-345-9007</t>
    <phoneticPr fontId="3" type="noConversion"/>
  </si>
  <si>
    <t>010-7346-3306</t>
    <phoneticPr fontId="3" type="noConversion"/>
  </si>
  <si>
    <t>112롤</t>
    <phoneticPr fontId="3" type="noConversion"/>
  </si>
  <si>
    <t>충청남도 홍성군 금마면</t>
    <phoneticPr fontId="3" type="noConversion"/>
  </si>
  <si>
    <t>금북로 39</t>
    <phoneticPr fontId="3" type="noConversion"/>
  </si>
  <si>
    <t xml:space="preserve">강원도 횡성군 우천면 </t>
    <phoneticPr fontId="3" type="noConversion"/>
  </si>
  <si>
    <t xml:space="preserve">청송  </t>
    <phoneticPr fontId="3" type="noConversion"/>
  </si>
  <si>
    <t>010-5022-4194</t>
    <phoneticPr fontId="3" type="noConversion"/>
  </si>
  <si>
    <t>12mm*12.5kg 황색</t>
    <phoneticPr fontId="3" type="noConversion"/>
  </si>
  <si>
    <t>발송 : 보우팩</t>
    <phoneticPr fontId="8" type="noConversion"/>
  </si>
  <si>
    <t>발송 : 케이아이씨</t>
    <phoneticPr fontId="8" type="noConversion"/>
  </si>
  <si>
    <t xml:space="preserve">경남 거창군 가조면 </t>
    <phoneticPr fontId="3" type="noConversion"/>
  </si>
  <si>
    <t xml:space="preserve">석강3길 127 </t>
    <phoneticPr fontId="3" type="noConversion"/>
  </si>
  <si>
    <t xml:space="preserve">031-535-0300  </t>
    <phoneticPr fontId="3" type="noConversion"/>
  </si>
  <si>
    <t>김규배 010-4082-2682</t>
    <phoneticPr fontId="3" type="noConversion"/>
  </si>
  <si>
    <t>14mm*10kg 백색 56롤</t>
    <phoneticPr fontId="3" type="noConversion"/>
  </si>
  <si>
    <t>발송 : 파워엠팩</t>
    <phoneticPr fontId="3" type="noConversion"/>
  </si>
  <si>
    <t>택배 선불</t>
    <phoneticPr fontId="3" type="noConversion"/>
  </si>
  <si>
    <t xml:space="preserve">경기도 김포시 양촌읍 </t>
    <phoneticPr fontId="3" type="noConversion"/>
  </si>
  <si>
    <t xml:space="preserve">학운산단2로 53-15 </t>
    <phoneticPr fontId="3" type="noConversion"/>
  </si>
  <si>
    <t xml:space="preserve">말표산업 </t>
    <phoneticPr fontId="3" type="noConversion"/>
  </si>
  <si>
    <t xml:space="preserve">경기도 파주시 문산읍  </t>
    <phoneticPr fontId="3" type="noConversion"/>
  </si>
  <si>
    <t>㈜올에이치</t>
    <phoneticPr fontId="3" type="noConversion"/>
  </si>
  <si>
    <t xml:space="preserve">운천리 81-33 </t>
    <phoneticPr fontId="3" type="noConversion"/>
  </si>
  <si>
    <t>15mm*13kg 노랑  60롤</t>
    <phoneticPr fontId="3" type="noConversion"/>
  </si>
  <si>
    <t>발송 : 광림포장기계</t>
    <phoneticPr fontId="8" type="noConversion"/>
  </si>
  <si>
    <t>031-790-4141</t>
    <phoneticPr fontId="3" type="noConversion"/>
  </si>
  <si>
    <t xml:space="preserve">경기도 파주시 산남로127, </t>
    <phoneticPr fontId="3" type="noConversion"/>
  </si>
  <si>
    <t>031-908-1372  </t>
    <phoneticPr fontId="3" type="noConversion"/>
  </si>
  <si>
    <t>010-5378-4108  </t>
    <phoneticPr fontId="3" type="noConversion"/>
  </si>
  <si>
    <t>PE28mm*2kg 청색</t>
    <phoneticPr fontId="3" type="noConversion"/>
  </si>
  <si>
    <t>경기도 시흥시 계수동 227-2</t>
    <phoneticPr fontId="3" type="noConversion"/>
  </si>
  <si>
    <t>장원식품</t>
    <phoneticPr fontId="3" type="noConversion"/>
  </si>
  <si>
    <t>9mm*10kg 황색</t>
    <phoneticPr fontId="3" type="noConversion"/>
  </si>
  <si>
    <t>30롤</t>
    <phoneticPr fontId="3" type="noConversion"/>
  </si>
  <si>
    <t xml:space="preserve">인천광역시 남동구 논현동 434-10 </t>
    <phoneticPr fontId="3" type="noConversion"/>
  </si>
  <si>
    <t xml:space="preserve">대전충남양계농협 </t>
    <phoneticPr fontId="3" type="noConversion"/>
  </si>
  <si>
    <t>광명산업</t>
    <phoneticPr fontId="3" type="noConversion"/>
  </si>
  <si>
    <t>010-2410-8501</t>
    <phoneticPr fontId="3" type="noConversion"/>
  </si>
  <si>
    <t>010-7184-3141</t>
    <phoneticPr fontId="3" type="noConversion"/>
  </si>
  <si>
    <t>15*10청색(0.6T)</t>
    <phoneticPr fontId="3" type="noConversion"/>
  </si>
  <si>
    <t>20롤</t>
    <phoneticPr fontId="3" type="noConversion"/>
  </si>
  <si>
    <t>발송 : 신광포장기계</t>
    <phoneticPr fontId="8" type="noConversion"/>
  </si>
  <si>
    <t>경기도 하남시 덕풍동 762번지</t>
    <phoneticPr fontId="3" type="noConversion"/>
  </si>
  <si>
    <t xml:space="preserve">경기도 하남시 </t>
    <phoneticPr fontId="3" type="noConversion"/>
  </si>
  <si>
    <t>아이데코 B106~B110호</t>
    <phoneticPr fontId="3" type="noConversion"/>
  </si>
  <si>
    <t xml:space="preserve">하남대로654번길24-12(천현동) </t>
    <phoneticPr fontId="3" type="noConversion"/>
  </si>
  <si>
    <t>광림포장기계</t>
    <phoneticPr fontId="3" type="noConversion"/>
  </si>
  <si>
    <t xml:space="preserve">착한유통  </t>
    <phoneticPr fontId="3" type="noConversion"/>
  </si>
  <si>
    <t>010-8960-6100</t>
    <phoneticPr fontId="3" type="noConversion"/>
  </si>
  <si>
    <t>6mm*10kg 백색</t>
    <phoneticPr fontId="3" type="noConversion"/>
  </si>
  <si>
    <t xml:space="preserve">경기도 광주시 도척면 </t>
    <phoneticPr fontId="3" type="noConversion"/>
  </si>
  <si>
    <t xml:space="preserve">다람로36번길93-29 (궁평리)  </t>
    <phoneticPr fontId="3" type="noConversion"/>
  </si>
  <si>
    <t xml:space="preserve">경기도 화성시 양감면 </t>
    <phoneticPr fontId="3" type="noConversion"/>
  </si>
  <si>
    <t xml:space="preserve">황금알 </t>
    <phoneticPr fontId="3" type="noConversion"/>
  </si>
  <si>
    <t>양간큰말길 101</t>
    <phoneticPr fontId="3" type="noConversion"/>
  </si>
  <si>
    <t>㈜현진솔루션</t>
    <phoneticPr fontId="3" type="noConversion"/>
  </si>
  <si>
    <t>김용안 대표님</t>
    <phoneticPr fontId="3" type="noConversion"/>
  </si>
  <si>
    <t>031-352-6965</t>
    <phoneticPr fontId="3" type="noConversion"/>
  </si>
  <si>
    <t>010-5411-1292</t>
    <phoneticPr fontId="3" type="noConversion"/>
  </si>
  <si>
    <t xml:space="preserve">인천시 남동구 수산동 492번지  </t>
    <phoneticPr fontId="3" type="noConversion"/>
  </si>
  <si>
    <t>천안시 서북구 성환읍 율금리 21-9</t>
    <phoneticPr fontId="3" type="noConversion"/>
  </si>
  <si>
    <t xml:space="preserve">수연유통  </t>
  </si>
  <si>
    <t>천안수지</t>
    <phoneticPr fontId="3" type="noConversion"/>
  </si>
  <si>
    <t>010-7400-2311</t>
  </si>
  <si>
    <t>041-581-2704</t>
    <phoneticPr fontId="3" type="noConversion"/>
  </si>
  <si>
    <t>010-9412-8296</t>
    <phoneticPr fontId="3" type="noConversion"/>
  </si>
  <si>
    <t>PE28*6 백색  10박스</t>
    <phoneticPr fontId="3" type="noConversion"/>
  </si>
  <si>
    <t xml:space="preserve">인천시 강화군 불은면 </t>
    <phoneticPr fontId="3" type="noConversion"/>
  </si>
  <si>
    <t xml:space="preserve">강화동로314번길 39  </t>
    <phoneticPr fontId="3" type="noConversion"/>
  </si>
  <si>
    <t xml:space="preserve">경일농장 </t>
    <phoneticPr fontId="3" type="noConversion"/>
  </si>
  <si>
    <t xml:space="preserve">경기도 화성시 향남읍 </t>
    <phoneticPr fontId="3" type="noConversion"/>
  </si>
  <si>
    <t>010-3738-4660</t>
  </si>
  <si>
    <t>발안로464번길 38</t>
  </si>
  <si>
    <t>동원화학수지</t>
  </si>
  <si>
    <t>PE28*6 백색  8박스</t>
    <phoneticPr fontId="3" type="noConversion"/>
  </si>
  <si>
    <t>031-354-7898</t>
  </si>
  <si>
    <t xml:space="preserve">경기도 안성시 원곡면 </t>
    <phoneticPr fontId="3" type="noConversion"/>
  </si>
  <si>
    <t>원암로 250-25</t>
  </si>
  <si>
    <t xml:space="preserve">경기도 김포시 하성면 </t>
    <phoneticPr fontId="3" type="noConversion"/>
  </si>
  <si>
    <t xml:space="preserve">정용주 대표 </t>
    <phoneticPr fontId="3" type="noConversion"/>
  </si>
  <si>
    <t>원산로 45-19</t>
  </si>
  <si>
    <t>010-2772-0786</t>
    <phoneticPr fontId="3" type="noConversion"/>
  </si>
  <si>
    <t xml:space="preserve">크린코리아   </t>
    <phoneticPr fontId="3" type="noConversion"/>
  </si>
  <si>
    <t>이에스디케미칼</t>
  </si>
  <si>
    <t>010-7272-6158</t>
  </si>
  <si>
    <t>PE28*2kg 백색  10박스</t>
    <phoneticPr fontId="3" type="noConversion"/>
  </si>
  <si>
    <t>천안시 서북구 신당동 424-19</t>
    <phoneticPr fontId="3" type="noConversion"/>
  </si>
  <si>
    <t>강원농장</t>
    <phoneticPr fontId="3" type="noConversion"/>
  </si>
  <si>
    <t>010-6420-2204</t>
    <phoneticPr fontId="3" type="noConversion"/>
  </si>
  <si>
    <t>30롤</t>
    <phoneticPr fontId="3" type="noConversion"/>
  </si>
  <si>
    <t>방문출고</t>
    <phoneticPr fontId="3" type="noConversion"/>
  </si>
  <si>
    <t>탐스텍</t>
    <phoneticPr fontId="3" type="noConversion"/>
  </si>
  <si>
    <t>팔레트</t>
    <phoneticPr fontId="3" type="noConversion"/>
  </si>
  <si>
    <t>2.79톤</t>
    <phoneticPr fontId="3" type="noConversion"/>
  </si>
  <si>
    <t>오전10시</t>
    <phoneticPr fontId="3" type="noConversion"/>
  </si>
  <si>
    <t>하이게이트</t>
    <phoneticPr fontId="3" type="noConversion"/>
  </si>
  <si>
    <t>수작업</t>
    <phoneticPr fontId="3" type="noConversion"/>
  </si>
  <si>
    <t>20.5톤</t>
    <phoneticPr fontId="3" type="noConversion"/>
  </si>
  <si>
    <t>40"(오전9시)</t>
    <phoneticPr fontId="3" type="noConversion"/>
  </si>
  <si>
    <t>타이거팩</t>
    <phoneticPr fontId="3" type="noConversion"/>
  </si>
  <si>
    <t>수작업</t>
    <phoneticPr fontId="3" type="noConversion"/>
  </si>
  <si>
    <t>한주</t>
    <phoneticPr fontId="3" type="noConversion"/>
  </si>
  <si>
    <t>샘플</t>
    <phoneticPr fontId="3" type="noConversion"/>
  </si>
  <si>
    <t>6롤</t>
    <phoneticPr fontId="3" type="noConversion"/>
  </si>
  <si>
    <t>경북 성주군 성주읍 성주산업단지로 5길 104  주식회사 한주 054-933-1811</t>
    <phoneticPr fontId="3" type="noConversion"/>
  </si>
  <si>
    <t>50롤</t>
    <phoneticPr fontId="3" type="noConversion"/>
  </si>
  <si>
    <t>6*10백</t>
    <phoneticPr fontId="3" type="noConversion"/>
  </si>
  <si>
    <t>4박스</t>
    <phoneticPr fontId="3" type="noConversion"/>
  </si>
  <si>
    <t>동원팩</t>
    <phoneticPr fontId="3" type="noConversion"/>
  </si>
  <si>
    <t>삼성</t>
    <phoneticPr fontId="3" type="noConversion"/>
  </si>
  <si>
    <t>18*21친환경</t>
    <phoneticPr fontId="3" type="noConversion"/>
  </si>
  <si>
    <t>94롤</t>
    <phoneticPr fontId="3" type="noConversion"/>
  </si>
  <si>
    <t>피앤비</t>
    <phoneticPr fontId="3" type="noConversion"/>
  </si>
  <si>
    <t>7*10백</t>
    <phoneticPr fontId="3" type="noConversion"/>
  </si>
  <si>
    <t>50롤</t>
    <phoneticPr fontId="3" type="noConversion"/>
  </si>
  <si>
    <t>12*10백(0.8T)</t>
    <phoneticPr fontId="3" type="noConversion"/>
  </si>
  <si>
    <t>50롤</t>
    <phoneticPr fontId="3" type="noConversion"/>
  </si>
  <si>
    <t>파워엠팩</t>
    <phoneticPr fontId="3" type="noConversion"/>
  </si>
  <si>
    <t>12*11은회색</t>
    <phoneticPr fontId="3" type="noConversion"/>
  </si>
  <si>
    <t>13*11은회색</t>
    <phoneticPr fontId="3" type="noConversion"/>
  </si>
  <si>
    <t>8*11은회색</t>
    <phoneticPr fontId="3" type="noConversion"/>
  </si>
  <si>
    <t>다오</t>
    <phoneticPr fontId="3" type="noConversion"/>
  </si>
  <si>
    <t>지방합화차</t>
    <phoneticPr fontId="3" type="noConversion"/>
  </si>
  <si>
    <t>40"(오후1시)</t>
    <phoneticPr fontId="3" type="noConversion"/>
  </si>
  <si>
    <t>삼보팩 30, 남영판지 70</t>
    <phoneticPr fontId="3" type="noConversion"/>
  </si>
  <si>
    <t>전남 광양시 컨부두로 390 기성종합상사 010-9337-8019</t>
    <phoneticPr fontId="3" type="noConversion"/>
  </si>
  <si>
    <t>경인산업</t>
    <phoneticPr fontId="3" type="noConversion"/>
  </si>
  <si>
    <t>신광포장기계</t>
    <phoneticPr fontId="3" type="noConversion"/>
  </si>
  <si>
    <t>15*9황(0.65T)</t>
    <phoneticPr fontId="3" type="noConversion"/>
  </si>
  <si>
    <t>60롤</t>
    <phoneticPr fontId="3" type="noConversion"/>
  </si>
  <si>
    <t>15*10황(0.65T)</t>
    <phoneticPr fontId="3" type="noConversion"/>
  </si>
  <si>
    <t>50롤</t>
    <phoneticPr fontId="3" type="noConversion"/>
  </si>
  <si>
    <t>PE28*2황</t>
    <phoneticPr fontId="3" type="noConversion"/>
  </si>
  <si>
    <t>15박스</t>
    <phoneticPr fontId="3" type="noConversion"/>
  </si>
  <si>
    <t>25박스</t>
    <phoneticPr fontId="3" type="noConversion"/>
  </si>
  <si>
    <t>kic박스</t>
    <phoneticPr fontId="3" type="noConversion"/>
  </si>
  <si>
    <t>보우팩</t>
    <phoneticPr fontId="3" type="noConversion"/>
  </si>
  <si>
    <t>6*10백</t>
    <phoneticPr fontId="3" type="noConversion"/>
  </si>
  <si>
    <t>300롤</t>
    <phoneticPr fontId="3" type="noConversion"/>
  </si>
  <si>
    <t>파란밴딩</t>
    <phoneticPr fontId="3" type="noConversion"/>
  </si>
  <si>
    <t>대신택배</t>
    <phoneticPr fontId="3" type="noConversion"/>
  </si>
  <si>
    <t>삼성</t>
    <phoneticPr fontId="3" type="noConversion"/>
  </si>
  <si>
    <t>18*21친환경</t>
    <phoneticPr fontId="3" type="noConversion"/>
  </si>
  <si>
    <t>3롤</t>
    <phoneticPr fontId="3" type="noConversion"/>
  </si>
  <si>
    <t>106롤</t>
    <phoneticPr fontId="3" type="noConversion"/>
  </si>
  <si>
    <t>35000원/박스</t>
    <phoneticPr fontId="3" type="noConversion"/>
  </si>
  <si>
    <t>29000원/롤</t>
    <phoneticPr fontId="3" type="noConversion"/>
  </si>
  <si>
    <t>56롤</t>
  </si>
  <si>
    <t>대한종합포장</t>
    <phoneticPr fontId="3" type="noConversion"/>
  </si>
  <si>
    <t>랩 20*500*1400</t>
    <phoneticPr fontId="3" type="noConversion"/>
  </si>
  <si>
    <t>50박스</t>
    <phoneticPr fontId="3" type="noConversion"/>
  </si>
  <si>
    <t>랩 15*500*400</t>
    <phoneticPr fontId="3" type="noConversion"/>
  </si>
  <si>
    <t>30박스</t>
    <phoneticPr fontId="3" type="noConversion"/>
  </si>
  <si>
    <t>12*10황(0.75T)</t>
    <phoneticPr fontId="3" type="noConversion"/>
  </si>
  <si>
    <t>50롤</t>
    <phoneticPr fontId="3" type="noConversion"/>
  </si>
  <si>
    <t>용차</t>
    <phoneticPr fontId="3" type="noConversion"/>
  </si>
  <si>
    <t>전주삼신산업</t>
    <phoneticPr fontId="3" type="noConversion"/>
  </si>
  <si>
    <t>6*10백</t>
    <phoneticPr fontId="3" type="noConversion"/>
  </si>
  <si>
    <t>20롤</t>
    <phoneticPr fontId="3" type="noConversion"/>
  </si>
  <si>
    <t>10롤</t>
    <phoneticPr fontId="3" type="noConversion"/>
  </si>
  <si>
    <t>10박스</t>
    <phoneticPr fontId="3" type="noConversion"/>
  </si>
  <si>
    <t>대신택배</t>
    <phoneticPr fontId="3" type="noConversion"/>
  </si>
  <si>
    <t>나무파레트</t>
    <phoneticPr fontId="3" type="noConversion"/>
  </si>
  <si>
    <t>7*10백(0.55T)</t>
    <phoneticPr fontId="3" type="noConversion"/>
  </si>
  <si>
    <t>power박스</t>
    <phoneticPr fontId="3" type="noConversion"/>
  </si>
  <si>
    <t>40롤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</si>
  <si>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</si>
  <si>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</si>
  <si>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</si>
  <si>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power박스</t>
    <phoneticPr fontId="3" type="noConversion"/>
  </si>
  <si>
    <t>인선</t>
    <phoneticPr fontId="3" type="noConversion"/>
  </si>
  <si>
    <t>7*10백</t>
    <phoneticPr fontId="3" type="noConversion"/>
  </si>
  <si>
    <t>50롤</t>
    <phoneticPr fontId="3" type="noConversion"/>
  </si>
  <si>
    <t>삼성인업</t>
    <phoneticPr fontId="3" type="noConversion"/>
  </si>
  <si>
    <t>강릉시 구정면 학산리 35-27 왕도매유통 010-9116-3021</t>
    <phoneticPr fontId="3" type="noConversion"/>
  </si>
  <si>
    <t>어드밴스</t>
  </si>
  <si>
    <t>12*3000(투명b품)</t>
  </si>
  <si>
    <t>6롤</t>
  </si>
  <si>
    <t>2개씩 묶음</t>
  </si>
  <si>
    <t>대한불소</t>
    <phoneticPr fontId="3" type="noConversion"/>
  </si>
  <si>
    <t>15*10황(0.8T)</t>
    <phoneticPr fontId="3" type="noConversion"/>
  </si>
  <si>
    <t>5롤</t>
    <phoneticPr fontId="3" type="noConversion"/>
  </si>
  <si>
    <t>50롤</t>
    <phoneticPr fontId="3" type="noConversion"/>
  </si>
  <si>
    <t>신광포장기계</t>
    <phoneticPr fontId="3" type="noConversion"/>
  </si>
  <si>
    <t>15*10백(0.65T)</t>
    <phoneticPr fontId="3" type="noConversion"/>
  </si>
  <si>
    <t>JH글로벌</t>
    <phoneticPr fontId="3" type="noConversion"/>
  </si>
  <si>
    <t>15*11.5황</t>
    <phoneticPr fontId="3" type="noConversion"/>
  </si>
  <si>
    <t>300롤</t>
    <phoneticPr fontId="3" type="noConversion"/>
  </si>
  <si>
    <t>52롤</t>
    <phoneticPr fontId="3" type="noConversion"/>
  </si>
  <si>
    <t>51롤</t>
    <phoneticPr fontId="3" type="noConversion"/>
  </si>
  <si>
    <t>51롤</t>
    <phoneticPr fontId="3" type="noConversion"/>
  </si>
  <si>
    <t>동원피앤아이</t>
    <phoneticPr fontId="3" type="noConversion"/>
  </si>
  <si>
    <t>50박스</t>
    <phoneticPr fontId="3" type="noConversion"/>
  </si>
  <si>
    <t>PE50*4.7황</t>
    <phoneticPr fontId="3" type="noConversion"/>
  </si>
  <si>
    <t>50박스</t>
    <phoneticPr fontId="3" type="noConversion"/>
  </si>
  <si>
    <t>파워엠팩</t>
    <phoneticPr fontId="3" type="noConversion"/>
  </si>
  <si>
    <t>12*10검정(0.75T)</t>
    <phoneticPr fontId="3" type="noConversion"/>
  </si>
  <si>
    <t>200롤</t>
    <phoneticPr fontId="3" type="noConversion"/>
  </si>
  <si>
    <t>지방합화차</t>
    <phoneticPr fontId="3" type="noConversion"/>
  </si>
  <si>
    <t>삼성</t>
    <phoneticPr fontId="3" type="noConversion"/>
  </si>
  <si>
    <t>18*21친환경</t>
    <phoneticPr fontId="3" type="noConversion"/>
  </si>
  <si>
    <t>33롤</t>
    <phoneticPr fontId="3" type="noConversion"/>
  </si>
  <si>
    <t>진송팩</t>
    <phoneticPr fontId="3" type="noConversion"/>
  </si>
  <si>
    <t>6*10백</t>
    <phoneticPr fontId="3" type="noConversion"/>
  </si>
  <si>
    <t>2롤</t>
    <phoneticPr fontId="3" type="noConversion"/>
  </si>
  <si>
    <t>2롤1묶음</t>
    <phoneticPr fontId="3" type="noConversion"/>
  </si>
  <si>
    <t>대신택배착불</t>
    <phoneticPr fontId="3" type="noConversion"/>
  </si>
  <si>
    <t>2700원</t>
    <phoneticPr fontId="3" type="noConversion"/>
  </si>
  <si>
    <t xml:space="preserve">진우유통 </t>
    <phoneticPr fontId="3" type="noConversion"/>
  </si>
  <si>
    <t>광림포장기계</t>
    <phoneticPr fontId="3" type="noConversion"/>
  </si>
  <si>
    <t>12*10황</t>
    <phoneticPr fontId="3" type="noConversion"/>
  </si>
  <si>
    <t>64롤</t>
    <phoneticPr fontId="3" type="noConversion"/>
  </si>
  <si>
    <t>15*13황</t>
    <phoneticPr fontId="3" type="noConversion"/>
  </si>
  <si>
    <t>80롤</t>
    <phoneticPr fontId="3" type="noConversion"/>
  </si>
  <si>
    <t>12*12.5황</t>
    <phoneticPr fontId="3" type="noConversion"/>
  </si>
  <si>
    <t>40롤</t>
    <phoneticPr fontId="3" type="noConversion"/>
  </si>
  <si>
    <t>15*10황</t>
    <phoneticPr fontId="3" type="noConversion"/>
  </si>
  <si>
    <t>12*12.5투명</t>
    <phoneticPr fontId="3" type="noConversion"/>
  </si>
  <si>
    <t>40롤</t>
    <phoneticPr fontId="3" type="noConversion"/>
  </si>
  <si>
    <t>동원팩</t>
    <phoneticPr fontId="3" type="noConversion"/>
  </si>
  <si>
    <t>PE28*6백</t>
    <phoneticPr fontId="3" type="noConversion"/>
  </si>
  <si>
    <t>50박스</t>
    <phoneticPr fontId="3" type="noConversion"/>
  </si>
  <si>
    <t>PE28*2백</t>
    <phoneticPr fontId="3" type="noConversion"/>
  </si>
  <si>
    <t>25박스</t>
    <phoneticPr fontId="3" type="noConversion"/>
  </si>
  <si>
    <t>동원팩</t>
    <phoneticPr fontId="3" type="noConversion"/>
  </si>
  <si>
    <t>신광포장기계</t>
    <phoneticPr fontId="3" type="noConversion"/>
  </si>
  <si>
    <t>12*10황(0.65)</t>
    <phoneticPr fontId="3" type="noConversion"/>
  </si>
  <si>
    <t>100롤</t>
    <phoneticPr fontId="3" type="noConversion"/>
  </si>
  <si>
    <t>6*10 백</t>
    <phoneticPr fontId="3" type="noConversion"/>
  </si>
  <si>
    <t>80롤</t>
    <phoneticPr fontId="3" type="noConversion"/>
  </si>
  <si>
    <t>제주 합화차/오전</t>
    <phoneticPr fontId="3" type="noConversion"/>
  </si>
  <si>
    <t>금산포장</t>
    <phoneticPr fontId="3" type="noConversion"/>
  </si>
  <si>
    <t>12*10투명(0.75T)</t>
    <phoneticPr fontId="3" type="noConversion"/>
  </si>
  <si>
    <t>51롤</t>
    <phoneticPr fontId="3" type="noConversion"/>
  </si>
  <si>
    <t>김규현</t>
    <phoneticPr fontId="3" type="noConversion"/>
  </si>
  <si>
    <t>대원포장기계</t>
    <phoneticPr fontId="3" type="noConversion"/>
  </si>
  <si>
    <t>20박스</t>
    <phoneticPr fontId="3" type="noConversion"/>
  </si>
  <si>
    <t>대신화물착불</t>
    <phoneticPr fontId="3" type="noConversion"/>
  </si>
  <si>
    <t>6*10백</t>
    <phoneticPr fontId="3" type="noConversion"/>
  </si>
  <si>
    <t>경인팩</t>
    <phoneticPr fontId="3" type="noConversion"/>
  </si>
  <si>
    <t>12박스</t>
    <phoneticPr fontId="3" type="noConversion"/>
  </si>
  <si>
    <t>52박스</t>
    <phoneticPr fontId="3" type="noConversion"/>
  </si>
  <si>
    <t>PE28*2백</t>
    <phoneticPr fontId="3" type="noConversion"/>
  </si>
  <si>
    <t>19.2톤</t>
    <phoneticPr fontId="3" type="noConversion"/>
  </si>
  <si>
    <t>고메리</t>
    <phoneticPr fontId="3" type="noConversion"/>
  </si>
  <si>
    <t>수작업</t>
    <phoneticPr fontId="3" type="noConversion"/>
  </si>
  <si>
    <t>6톤</t>
    <phoneticPr fontId="3" type="noConversion"/>
  </si>
  <si>
    <t>알엘비</t>
    <phoneticPr fontId="3" type="noConversion"/>
  </si>
  <si>
    <t>팔레트</t>
    <phoneticPr fontId="3" type="noConversion"/>
  </si>
  <si>
    <t>4.6톤</t>
    <phoneticPr fontId="3" type="noConversion"/>
  </si>
  <si>
    <t>20"(오후1시)</t>
    <phoneticPr fontId="3" type="noConversion"/>
  </si>
  <si>
    <t>(공도읍 용두리 453-5)</t>
    <phoneticPr fontId="3" type="noConversion"/>
  </si>
  <si>
    <t xml:space="preserve">크린토피아 </t>
    <phoneticPr fontId="8" type="noConversion"/>
  </si>
  <si>
    <t>경기도 안성시 공도읍 기업단지로 122-31</t>
    <phoneticPr fontId="8" type="noConversion"/>
  </si>
  <si>
    <t>충청북도 진천군 덕산면 신척산단5로 196 (덕산면, (주)견지포장) 견지포장  김법준  010-4555-0979</t>
    <phoneticPr fontId="3" type="noConversion"/>
  </si>
  <si>
    <t>용차</t>
    <phoneticPr fontId="3" type="noConversion"/>
  </si>
  <si>
    <t>오전</t>
    <phoneticPr fontId="3" type="noConversion"/>
  </si>
  <si>
    <t>광주천일포장</t>
    <phoneticPr fontId="3" type="noConversion"/>
  </si>
  <si>
    <t>광주천일포장</t>
    <phoneticPr fontId="3" type="noConversion"/>
  </si>
  <si>
    <t>종이두루기</t>
    <phoneticPr fontId="3" type="noConversion"/>
  </si>
  <si>
    <t>세움패키지</t>
    <phoneticPr fontId="3" type="noConversion"/>
  </si>
  <si>
    <t>2850원</t>
    <phoneticPr fontId="3" type="noConversion"/>
  </si>
  <si>
    <t>용차</t>
    <phoneticPr fontId="3" type="noConversion"/>
  </si>
  <si>
    <t>용차선불 청구</t>
    <phoneticPr fontId="3" type="noConversion"/>
  </si>
  <si>
    <t>PE50*5백</t>
    <phoneticPr fontId="3" type="noConversion"/>
  </si>
  <si>
    <t>동원팩</t>
    <phoneticPr fontId="3" type="noConversion"/>
  </si>
  <si>
    <t>1박스</t>
    <phoneticPr fontId="3" type="noConversion"/>
  </si>
  <si>
    <t>제일에그팜</t>
    <phoneticPr fontId="3" type="noConversion"/>
  </si>
  <si>
    <t>로젠택배</t>
    <phoneticPr fontId="3" type="noConversion"/>
  </si>
  <si>
    <t>밴딩기히터</t>
    <phoneticPr fontId="3" type="noConversion"/>
  </si>
  <si>
    <t>5개</t>
    <phoneticPr fontId="3" type="noConversion"/>
  </si>
  <si>
    <t>대성씨앤씨</t>
    <phoneticPr fontId="3" type="noConversion"/>
  </si>
  <si>
    <t>100롤</t>
    <phoneticPr fontId="3" type="noConversion"/>
  </si>
  <si>
    <t>용차</t>
    <phoneticPr fontId="3" type="noConversion"/>
  </si>
  <si>
    <t>강원도 원주시 동부순환로 389-5(봉산동)  (주) 서신  033-764-6605  010-8969-6221</t>
    <phoneticPr fontId="3" type="noConversion"/>
  </si>
  <si>
    <t>대신택배</t>
    <phoneticPr fontId="3" type="noConversion"/>
  </si>
  <si>
    <t>경인팩</t>
    <phoneticPr fontId="3" type="noConversion"/>
  </si>
  <si>
    <t>96박스</t>
    <phoneticPr fontId="3" type="noConversion"/>
  </si>
  <si>
    <t>56롤</t>
    <phoneticPr fontId="3" type="noConversion"/>
  </si>
  <si>
    <t>000421 샘플</t>
    <phoneticPr fontId="3" type="noConversion"/>
  </si>
  <si>
    <t>2롤</t>
    <phoneticPr fontId="3" type="noConversion"/>
  </si>
  <si>
    <t>삼성</t>
    <phoneticPr fontId="3" type="noConversion"/>
  </si>
  <si>
    <t>21c동 김태균프로 010-4918-4690</t>
    <phoneticPr fontId="3" type="noConversion"/>
  </si>
  <si>
    <t>점심식사후 출발</t>
    <phoneticPr fontId="3" type="noConversion"/>
  </si>
  <si>
    <t>9*10황(0.75T)</t>
    <phoneticPr fontId="3" type="noConversion"/>
  </si>
  <si>
    <t>18*21친환경</t>
    <phoneticPr fontId="3" type="noConversion"/>
  </si>
  <si>
    <t>화</t>
    <phoneticPr fontId="3" type="noConversion"/>
  </si>
  <si>
    <t>power박스</t>
    <phoneticPr fontId="3" type="noConversion"/>
  </si>
  <si>
    <t>6*10백</t>
    <phoneticPr fontId="3" type="noConversion"/>
  </si>
  <si>
    <t>20롤</t>
    <phoneticPr fontId="3" type="noConversion"/>
  </si>
  <si>
    <t>대신택배</t>
    <phoneticPr fontId="3" type="noConversion"/>
  </si>
  <si>
    <t>남창</t>
    <phoneticPr fontId="3" type="noConversion"/>
  </si>
  <si>
    <t>월</t>
    <phoneticPr fontId="3" type="noConversion"/>
  </si>
  <si>
    <t>28*2백(24kg)</t>
    <phoneticPr fontId="3" type="noConversion"/>
  </si>
  <si>
    <t>에이비엘</t>
    <phoneticPr fontId="3" type="noConversion"/>
  </si>
  <si>
    <t>3.3톤</t>
    <phoneticPr fontId="3" type="noConversion"/>
  </si>
  <si>
    <t>목</t>
    <phoneticPr fontId="3" type="noConversion"/>
  </si>
  <si>
    <t>청정원 순창</t>
    <phoneticPr fontId="3" type="noConversion"/>
  </si>
  <si>
    <t>PE백색 15박스 반품</t>
    <phoneticPr fontId="3" type="noConversion"/>
  </si>
  <si>
    <t>신광포장기계</t>
    <phoneticPr fontId="3" type="noConversion"/>
  </si>
  <si>
    <t>12*10황(0.65T)</t>
    <phoneticPr fontId="3" type="noConversion"/>
  </si>
  <si>
    <t>10롤</t>
    <phoneticPr fontId="3" type="noConversion"/>
  </si>
  <si>
    <t>방문출고</t>
    <phoneticPr fontId="3" type="noConversion"/>
  </si>
  <si>
    <t>18*21투명</t>
    <phoneticPr fontId="3" type="noConversion"/>
  </si>
  <si>
    <t>1롤</t>
    <phoneticPr fontId="3" type="noConversion"/>
  </si>
  <si>
    <t>한남포장</t>
    <phoneticPr fontId="3" type="noConversion"/>
  </si>
  <si>
    <t>50박스</t>
    <phoneticPr fontId="3" type="noConversion"/>
  </si>
  <si>
    <t>오전1착</t>
    <phoneticPr fontId="3" type="noConversion"/>
  </si>
  <si>
    <t>10개</t>
    <phoneticPr fontId="3" type="noConversion"/>
  </si>
  <si>
    <t>power박스 빈박스</t>
    <phoneticPr fontId="3" type="noConversion"/>
  </si>
  <si>
    <t>지방합화차착불</t>
    <phoneticPr fontId="3" type="noConversion"/>
  </si>
  <si>
    <t>128롤</t>
    <phoneticPr fontId="3" type="noConversion"/>
  </si>
  <si>
    <t>15*10황</t>
    <phoneticPr fontId="3" type="noConversion"/>
  </si>
  <si>
    <t>64롤</t>
    <phoneticPr fontId="3" type="noConversion"/>
  </si>
  <si>
    <t>9*10투명(0.75T)</t>
    <phoneticPr fontId="3" type="noConversion"/>
  </si>
  <si>
    <t>56롤</t>
    <phoneticPr fontId="3" type="noConversion"/>
  </si>
  <si>
    <t>경인팩</t>
    <phoneticPr fontId="3" type="noConversion"/>
  </si>
  <si>
    <t>8박스</t>
    <phoneticPr fontId="3" type="noConversion"/>
  </si>
  <si>
    <t>대신택배</t>
    <phoneticPr fontId="3" type="noConversion"/>
  </si>
  <si>
    <t>대전시 유성구 학하남로 99번길 6-1  다기토계란  010-3430-0990</t>
    <phoneticPr fontId="3" type="noConversion"/>
  </si>
  <si>
    <t>14*10적</t>
    <phoneticPr fontId="3" type="noConversion"/>
  </si>
  <si>
    <t>22롤</t>
    <phoneticPr fontId="3" type="noConversion"/>
  </si>
  <si>
    <t>청정원 규격</t>
    <phoneticPr fontId="3" type="noConversion"/>
  </si>
  <si>
    <t>15*10황(0.65T)</t>
    <phoneticPr fontId="3" type="noConversion"/>
  </si>
  <si>
    <t>10롤</t>
    <phoneticPr fontId="3" type="noConversion"/>
  </si>
  <si>
    <t>1파레트 4줄로 만들기
대신택배</t>
    <phoneticPr fontId="3" type="noConversion"/>
  </si>
  <si>
    <t>경기도 용인서 처인구 원삼면 원앙로78 호맘화구 031-338-8648</t>
    <phoneticPr fontId="3" type="noConversion"/>
  </si>
  <si>
    <t>유일</t>
    <phoneticPr fontId="3" type="noConversion"/>
  </si>
  <si>
    <t>64박스</t>
    <phoneticPr fontId="3" type="noConversion"/>
  </si>
  <si>
    <t>power박스</t>
    <phoneticPr fontId="3" type="noConversion"/>
  </si>
  <si>
    <t>동원팩</t>
    <phoneticPr fontId="3" type="noConversion"/>
  </si>
  <si>
    <t>PE28*6백</t>
    <phoneticPr fontId="3" type="noConversion"/>
  </si>
  <si>
    <t>50롤</t>
    <phoneticPr fontId="3" type="noConversion"/>
  </si>
  <si>
    <t>5박스</t>
    <phoneticPr fontId="3" type="noConversion"/>
  </si>
  <si>
    <t>1박스</t>
    <phoneticPr fontId="3" type="noConversion"/>
  </si>
  <si>
    <t>삼성</t>
    <phoneticPr fontId="3" type="noConversion"/>
  </si>
  <si>
    <t>18*21친환경</t>
    <phoneticPr fontId="3" type="noConversion"/>
  </si>
  <si>
    <t>184롤</t>
    <phoneticPr fontId="3" type="noConversion"/>
  </si>
  <si>
    <t>오후</t>
    <phoneticPr fontId="3" type="noConversion"/>
  </si>
  <si>
    <t>kic박스</t>
    <phoneticPr fontId="3" type="noConversion"/>
  </si>
  <si>
    <t>동방포장</t>
    <phoneticPr fontId="3" type="noConversion"/>
  </si>
  <si>
    <t>12*10황(0.75T)</t>
    <phoneticPr fontId="3" type="noConversion"/>
  </si>
  <si>
    <t>80롤</t>
    <phoneticPr fontId="3" type="noConversion"/>
  </si>
  <si>
    <t>방문출고</t>
    <phoneticPr fontId="3" type="noConversion"/>
  </si>
  <si>
    <t>20"(오전10시)</t>
    <phoneticPr fontId="3" type="noConversion"/>
  </si>
  <si>
    <t>1박스</t>
    <phoneticPr fontId="3" type="noConversion"/>
  </si>
  <si>
    <t>경기도 파주시 월롱면 누현길 92-2 (월롱면) 티메카공구상가 D동 109호 제일축산(이용락) 010-5415-4594</t>
    <phoneticPr fontId="3" type="noConversion"/>
  </si>
  <si>
    <t>power박스</t>
    <phoneticPr fontId="3" type="noConversion"/>
  </si>
  <si>
    <t>경성상사</t>
    <phoneticPr fontId="3" type="noConversion"/>
  </si>
  <si>
    <t>15*10황(0.65T)</t>
    <phoneticPr fontId="3" type="noConversion"/>
  </si>
  <si>
    <t>2롤</t>
    <phoneticPr fontId="3" type="noConversion"/>
  </si>
  <si>
    <t>2400원/kg</t>
    <phoneticPr fontId="3" type="noConversion"/>
  </si>
  <si>
    <t>대신택배착불</t>
    <phoneticPr fontId="3" type="noConversion"/>
  </si>
  <si>
    <t>하스콥스</t>
  </si>
  <si>
    <t>10롤</t>
    <phoneticPr fontId="3" type="noConversion"/>
  </si>
  <si>
    <t>2롤5묶음</t>
    <phoneticPr fontId="3" type="noConversion"/>
  </si>
  <si>
    <t>대신택배착불</t>
    <phoneticPr fontId="3" type="noConversion"/>
  </si>
  <si>
    <t>1850원/kg</t>
    <phoneticPr fontId="3" type="noConversion"/>
  </si>
  <si>
    <t>인천광역시 강화군 불은면 삼동암길 168 (불은면, 소원농장) 소원농장 최광헌 010-3104-1423</t>
    <phoneticPr fontId="3" type="noConversion"/>
  </si>
  <si>
    <t>19*0.9t*1200m 검정</t>
    <phoneticPr fontId="3" type="noConversion"/>
  </si>
  <si>
    <t>일산</t>
    <phoneticPr fontId="3" type="noConversion"/>
  </si>
  <si>
    <t>12*9.5황</t>
    <phoneticPr fontId="3" type="noConversion"/>
  </si>
  <si>
    <t>100롤</t>
    <phoneticPr fontId="3" type="noConversion"/>
  </si>
  <si>
    <t>오전1착</t>
    <phoneticPr fontId="3" type="noConversion"/>
  </si>
  <si>
    <t>용차</t>
    <phoneticPr fontId="3" type="noConversion"/>
  </si>
  <si>
    <t>10박스</t>
    <phoneticPr fontId="3" type="noConversion"/>
  </si>
  <si>
    <t>13롤</t>
    <phoneticPr fontId="3" type="noConversion"/>
  </si>
  <si>
    <t>신광포장기계</t>
    <phoneticPr fontId="3" type="noConversion"/>
  </si>
  <si>
    <t>PE28*6백</t>
    <phoneticPr fontId="3" type="noConversion"/>
  </si>
  <si>
    <t>주신산업</t>
    <phoneticPr fontId="3" type="noConversion"/>
  </si>
  <si>
    <t>경기도 포천시 가산면 유교로 34-10 (가산면) .박희철  010-4769-3101  배송메시지 34-10 창고건물입니다 출입문앞에 두시면 됩니다</t>
    <phoneticPr fontId="3" type="noConversion"/>
  </si>
  <si>
    <t>12*10황(B품)</t>
    <phoneticPr fontId="3" type="noConversion"/>
  </si>
  <si>
    <t>17롤</t>
    <phoneticPr fontId="3" type="noConversion"/>
  </si>
  <si>
    <t>12*10황(0.65T)</t>
    <phoneticPr fontId="3" type="noConversion"/>
  </si>
  <si>
    <t>15롤</t>
    <phoneticPr fontId="3" type="noConversion"/>
  </si>
  <si>
    <t>12*11투명(B품)</t>
    <phoneticPr fontId="3" type="noConversion"/>
  </si>
  <si>
    <t>10박스</t>
    <phoneticPr fontId="3" type="noConversion"/>
  </si>
  <si>
    <t>3박스</t>
    <phoneticPr fontId="3" type="noConversion"/>
  </si>
  <si>
    <t>전주삼신산업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</si>
  <si>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</si>
  <si>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</si>
  <si>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</si>
  <si>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48롤</t>
    <phoneticPr fontId="3" type="noConversion"/>
  </si>
  <si>
    <t>수동엠보</t>
    <phoneticPr fontId="3" type="noConversion"/>
  </si>
  <si>
    <t>대신택배</t>
    <phoneticPr fontId="3" type="noConversion"/>
  </si>
  <si>
    <t>16*10황</t>
    <phoneticPr fontId="3" type="noConversion"/>
  </si>
  <si>
    <t>경기도 안성시 양성면 덕봉리85-4 수리산업 031 672 2127</t>
    <phoneticPr fontId="3" type="noConversion"/>
  </si>
  <si>
    <t>영화수출포장</t>
    <phoneticPr fontId="3" type="noConversion"/>
  </si>
  <si>
    <t>PE50*5백</t>
    <phoneticPr fontId="3" type="noConversion"/>
  </si>
  <si>
    <t>30박스</t>
    <phoneticPr fontId="3" type="noConversion"/>
  </si>
  <si>
    <t>7*10백</t>
    <phoneticPr fontId="3" type="noConversion"/>
  </si>
  <si>
    <t>10롤</t>
    <phoneticPr fontId="3" type="noConversion"/>
  </si>
  <si>
    <t>18박스</t>
    <phoneticPr fontId="3" type="noConversion"/>
  </si>
  <si>
    <t>power박스</t>
    <phoneticPr fontId="3" type="noConversion"/>
  </si>
  <si>
    <t>6*10백</t>
    <phoneticPr fontId="3" type="noConversion"/>
  </si>
  <si>
    <t>50롤</t>
    <phoneticPr fontId="3" type="noConversion"/>
  </si>
  <si>
    <t>용차</t>
    <phoneticPr fontId="3" type="noConversion"/>
  </si>
  <si>
    <t>파워엠팩</t>
    <phoneticPr fontId="3" type="noConversion"/>
  </si>
  <si>
    <t>수원 애니웰</t>
    <phoneticPr fontId="3" type="noConversion"/>
  </si>
  <si>
    <t>파워엠팩</t>
    <phoneticPr fontId="3" type="noConversion"/>
  </si>
  <si>
    <t>160롤</t>
    <phoneticPr fontId="3" type="noConversion"/>
  </si>
  <si>
    <t>유일</t>
    <phoneticPr fontId="3" type="noConversion"/>
  </si>
  <si>
    <t>PE28*2백</t>
    <phoneticPr fontId="3" type="noConversion"/>
  </si>
  <si>
    <t>32박스</t>
    <phoneticPr fontId="3" type="noConversion"/>
  </si>
  <si>
    <t>무지박스</t>
    <phoneticPr fontId="3" type="noConversion"/>
  </si>
  <si>
    <t>kpp빨강</t>
    <phoneticPr fontId="3" type="noConversion"/>
  </si>
  <si>
    <t>합동포장</t>
    <phoneticPr fontId="3" type="noConversion"/>
  </si>
  <si>
    <t>PE28*2벡</t>
    <phoneticPr fontId="3" type="noConversion"/>
  </si>
  <si>
    <t>5박스</t>
    <phoneticPr fontId="3" type="noConversion"/>
  </si>
  <si>
    <t>스피드랩</t>
    <phoneticPr fontId="3" type="noConversion"/>
  </si>
  <si>
    <t>6*10백</t>
    <phoneticPr fontId="3" type="noConversion"/>
  </si>
  <si>
    <t>64롤</t>
    <phoneticPr fontId="3" type="noConversion"/>
  </si>
  <si>
    <t>삼성</t>
    <phoneticPr fontId="3" type="noConversion"/>
  </si>
  <si>
    <t>18*21친환경</t>
    <phoneticPr fontId="3" type="noConversion"/>
  </si>
  <si>
    <t>4롤</t>
    <phoneticPr fontId="3" type="noConversion"/>
  </si>
  <si>
    <t>진송팩</t>
    <phoneticPr fontId="3" type="noConversion"/>
  </si>
  <si>
    <t>PE28*2청</t>
    <phoneticPr fontId="3" type="noConversion"/>
  </si>
  <si>
    <t>3박스</t>
    <phoneticPr fontId="3" type="noConversion"/>
  </si>
  <si>
    <t>로젠택배</t>
    <phoneticPr fontId="3" type="noConversion"/>
  </si>
  <si>
    <t>경기도 양주시 남면 31로 916-60 흥한농원 010-3739-9966</t>
    <phoneticPr fontId="3" type="noConversion"/>
  </si>
  <si>
    <t>로젠택배착불</t>
    <phoneticPr fontId="3" type="noConversion"/>
  </si>
  <si>
    <t>신광포장기계</t>
    <phoneticPr fontId="3" type="noConversion"/>
  </si>
  <si>
    <t>15*10청(0.65T)</t>
    <phoneticPr fontId="3" type="noConversion"/>
  </si>
  <si>
    <t>20롤</t>
    <phoneticPr fontId="3" type="noConversion"/>
  </si>
  <si>
    <t>김해제일포장</t>
    <phoneticPr fontId="3" type="noConversion"/>
  </si>
  <si>
    <t>PE28*2녹</t>
    <phoneticPr fontId="3" type="noConversion"/>
  </si>
  <si>
    <t>PE28*2황</t>
    <phoneticPr fontId="3" type="noConversion"/>
  </si>
  <si>
    <t>16박스</t>
    <phoneticPr fontId="3" type="noConversion"/>
  </si>
  <si>
    <t>1박스</t>
    <phoneticPr fontId="3" type="noConversion"/>
  </si>
  <si>
    <t>39박스</t>
    <phoneticPr fontId="3" type="noConversion"/>
  </si>
  <si>
    <t>미국박스</t>
    <phoneticPr fontId="3" type="noConversion"/>
  </si>
  <si>
    <t>신한포장기계</t>
    <phoneticPr fontId="3" type="noConversion"/>
  </si>
  <si>
    <t>지방합화차</t>
    <phoneticPr fontId="3" type="noConversion"/>
  </si>
  <si>
    <t>금산포장</t>
    <phoneticPr fontId="3" type="noConversion"/>
  </si>
  <si>
    <t>50롤</t>
    <phoneticPr fontId="3" type="noConversion"/>
  </si>
  <si>
    <t>삼성</t>
    <phoneticPr fontId="3" type="noConversion"/>
  </si>
  <si>
    <t>37롤</t>
    <phoneticPr fontId="3" type="noConversion"/>
  </si>
  <si>
    <t>6*10백</t>
    <phoneticPr fontId="3" type="noConversion"/>
  </si>
  <si>
    <t>64롤</t>
    <phoneticPr fontId="3" type="noConversion"/>
  </si>
  <si>
    <t>동원팩</t>
    <phoneticPr fontId="3" type="noConversion"/>
  </si>
  <si>
    <t>6*10백</t>
    <phoneticPr fontId="3" type="noConversion"/>
  </si>
  <si>
    <t>색깔 안좋은거</t>
    <phoneticPr fontId="3" type="noConversion"/>
  </si>
  <si>
    <t>20롤</t>
    <phoneticPr fontId="3" type="noConversion"/>
  </si>
  <si>
    <t>정상</t>
    <phoneticPr fontId="3" type="noConversion"/>
  </si>
  <si>
    <t>수작업</t>
    <phoneticPr fontId="3" type="noConversion"/>
  </si>
  <si>
    <t>9.5톤</t>
    <phoneticPr fontId="3" type="noConversion"/>
  </si>
  <si>
    <t>20"(오전10시)</t>
    <phoneticPr fontId="3" type="noConversion"/>
  </si>
  <si>
    <t>108롤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</si>
  <si>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</si>
  <si>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</si>
  <si>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</si>
  <si>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삼성</t>
    <phoneticPr fontId="3" type="noConversion"/>
  </si>
  <si>
    <t>18*21친환경</t>
    <phoneticPr fontId="3" type="noConversion"/>
  </si>
  <si>
    <t>방문출고</t>
    <phoneticPr fontId="3" type="noConversion"/>
  </si>
  <si>
    <t>15*10황(솔표인쇄밴드)</t>
    <phoneticPr fontId="3" type="noConversion"/>
  </si>
  <si>
    <t>50롤</t>
    <phoneticPr fontId="3" type="noConversion"/>
  </si>
  <si>
    <t>12*12.5황</t>
    <phoneticPr fontId="3" type="noConversion"/>
  </si>
  <si>
    <t>40롤</t>
    <phoneticPr fontId="3" type="noConversion"/>
  </si>
  <si>
    <t>12*10황(0.65T)</t>
    <phoneticPr fontId="3" type="noConversion"/>
  </si>
  <si>
    <t>32롤</t>
    <phoneticPr fontId="3" type="noConversion"/>
  </si>
  <si>
    <t>빨간밴딩/패드갈이</t>
    <phoneticPr fontId="3" type="noConversion"/>
  </si>
  <si>
    <t>세화종합상사</t>
    <phoneticPr fontId="3" type="noConversion"/>
  </si>
  <si>
    <t>2박스</t>
    <phoneticPr fontId="3" type="noConversion"/>
  </si>
  <si>
    <t>power박스</t>
    <phoneticPr fontId="3" type="noConversion"/>
  </si>
  <si>
    <t>대신화물착불</t>
    <phoneticPr fontId="3" type="noConversion"/>
  </si>
  <si>
    <t>50박스</t>
    <phoneticPr fontId="3" type="noConversion"/>
  </si>
  <si>
    <t>우선산업</t>
    <phoneticPr fontId="3" type="noConversion"/>
  </si>
  <si>
    <t>PE50*4.7백</t>
    <phoneticPr fontId="3" type="noConversion"/>
  </si>
  <si>
    <t>2파레트로/신일농장</t>
    <phoneticPr fontId="3" type="noConversion"/>
  </si>
  <si>
    <t>동해우드</t>
    <phoneticPr fontId="3" type="noConversion"/>
  </si>
  <si>
    <t>15*9황(0.65T)</t>
    <phoneticPr fontId="3" type="noConversion"/>
  </si>
  <si>
    <t>41롤</t>
    <phoneticPr fontId="3" type="noConversion"/>
  </si>
  <si>
    <t>12*8.5황(0.65T)</t>
    <phoneticPr fontId="3" type="noConversion"/>
  </si>
  <si>
    <t>64롤</t>
    <phoneticPr fontId="3" type="noConversion"/>
  </si>
  <si>
    <t>경인팩</t>
    <phoneticPr fontId="3" type="noConversion"/>
  </si>
  <si>
    <t>168롤</t>
    <phoneticPr fontId="3" type="noConversion"/>
  </si>
  <si>
    <t>12*12.5황</t>
    <phoneticPr fontId="3" type="noConversion"/>
  </si>
  <si>
    <t>2롤</t>
    <phoneticPr fontId="3" type="noConversion"/>
  </si>
  <si>
    <t>PE28*2백</t>
    <phoneticPr fontId="3" type="noConversion"/>
  </si>
  <si>
    <t>32박스</t>
    <phoneticPr fontId="3" type="noConversion"/>
  </si>
  <si>
    <t>PE28*6백</t>
    <phoneticPr fontId="3" type="noConversion"/>
  </si>
  <si>
    <t>58박스</t>
    <phoneticPr fontId="3" type="noConversion"/>
  </si>
  <si>
    <t>나무파렛트</t>
    <phoneticPr fontId="3" type="noConversion"/>
  </si>
  <si>
    <t>3장</t>
    <phoneticPr fontId="3" type="noConversion"/>
  </si>
  <si>
    <t>오전용차</t>
    <phoneticPr fontId="3" type="noConversion"/>
  </si>
  <si>
    <t>낙원포장</t>
    <phoneticPr fontId="3" type="noConversion"/>
  </si>
  <si>
    <t>12*12.5백</t>
    <phoneticPr fontId="3" type="noConversion"/>
  </si>
  <si>
    <t>640롤</t>
    <phoneticPr fontId="3" type="noConversion"/>
  </si>
  <si>
    <t>12*10황(0.8T)</t>
    <phoneticPr fontId="3" type="noConversion"/>
  </si>
  <si>
    <t>화살표 있는거</t>
    <phoneticPr fontId="3" type="noConversion"/>
  </si>
  <si>
    <t>전표 5/1</t>
    <phoneticPr fontId="3" type="noConversion"/>
  </si>
  <si>
    <t>359롤</t>
    <phoneticPr fontId="3" type="noConversion"/>
  </si>
  <si>
    <t>동신밴드</t>
    <phoneticPr fontId="3" type="noConversion"/>
  </si>
  <si>
    <t>18*21친환경</t>
    <phoneticPr fontId="3" type="noConversion"/>
  </si>
  <si>
    <t>1롤</t>
    <phoneticPr fontId="3" type="noConversion"/>
  </si>
  <si>
    <t>대신택배착불</t>
    <phoneticPr fontId="3" type="noConversion"/>
  </si>
  <si>
    <t>태양지대</t>
    <phoneticPr fontId="3" type="noConversion"/>
  </si>
  <si>
    <t>20박스</t>
    <phoneticPr fontId="3" type="noConversion"/>
  </si>
  <si>
    <t>진송팩</t>
    <phoneticPr fontId="3" type="noConversion"/>
  </si>
  <si>
    <t>16박스</t>
    <phoneticPr fontId="3" type="noConversion"/>
  </si>
  <si>
    <t>대신택배</t>
    <phoneticPr fontId="3" type="noConversion"/>
  </si>
  <si>
    <t>나무파레트</t>
    <phoneticPr fontId="3" type="noConversion"/>
  </si>
  <si>
    <t>200롤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</si>
  <si>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</si>
  <si>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</si>
  <si>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</si>
  <si>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경북 안동시 풍산읍 본마을길137  위생세탁공장 김지영 010-3525-2621</t>
  </si>
  <si>
    <t>지방합화차</t>
    <phoneticPr fontId="3" type="noConversion"/>
  </si>
  <si>
    <t>합동포장기계</t>
    <phoneticPr fontId="3" type="noConversion"/>
  </si>
  <si>
    <t>12*12.5황</t>
    <phoneticPr fontId="3" type="noConversion"/>
  </si>
  <si>
    <t>150롤</t>
    <phoneticPr fontId="3" type="noConversion"/>
  </si>
  <si>
    <t>15*13황</t>
    <phoneticPr fontId="3" type="noConversion"/>
  </si>
  <si>
    <t>12*10황(0.75T)</t>
    <phoneticPr fontId="3" type="noConversion"/>
  </si>
  <si>
    <t>6*10백</t>
    <phoneticPr fontId="3" type="noConversion"/>
  </si>
  <si>
    <t>12*12.5투명</t>
    <phoneticPr fontId="3" type="noConversion"/>
  </si>
  <si>
    <t>30롤</t>
    <phoneticPr fontId="3" type="noConversion"/>
  </si>
  <si>
    <t>20롤</t>
    <phoneticPr fontId="3" type="noConversion"/>
  </si>
  <si>
    <t>20롤</t>
    <phoneticPr fontId="3" type="noConversion"/>
  </si>
  <si>
    <t>10롤</t>
    <phoneticPr fontId="3" type="noConversion"/>
  </si>
  <si>
    <t>50박스</t>
    <phoneticPr fontId="3" type="noConversion"/>
  </si>
  <si>
    <t>kic박스</t>
    <phoneticPr fontId="3" type="noConversion"/>
  </si>
  <si>
    <t>9*11은회색</t>
    <phoneticPr fontId="3" type="noConversion"/>
  </si>
  <si>
    <t>128롤</t>
    <phoneticPr fontId="3" type="noConversion"/>
  </si>
  <si>
    <t>다오</t>
    <phoneticPr fontId="3" type="noConversion"/>
  </si>
  <si>
    <t>용차</t>
    <phoneticPr fontId="3" type="noConversion"/>
  </si>
  <si>
    <t>충남 천안시 서북구 성거읍 천홍리 316-9 삼보제이케이 010-9905-1095</t>
    <phoneticPr fontId="3" type="noConversion"/>
  </si>
  <si>
    <t>진송팩</t>
    <phoneticPr fontId="3" type="noConversion"/>
  </si>
  <si>
    <t>PE28*2황</t>
    <phoneticPr fontId="3" type="noConversion"/>
  </si>
  <si>
    <t>20박스</t>
    <phoneticPr fontId="3" type="noConversion"/>
  </si>
  <si>
    <t>30박스</t>
    <phoneticPr fontId="3" type="noConversion"/>
  </si>
  <si>
    <t>power박스</t>
    <phoneticPr fontId="3" type="noConversion"/>
  </si>
  <si>
    <t>12*10황(0.85t)</t>
    <phoneticPr fontId="3" type="noConversion"/>
  </si>
  <si>
    <t>B품재고 모두</t>
    <phoneticPr fontId="3" type="noConversion"/>
  </si>
  <si>
    <t>김규현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</si>
  <si>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</si>
  <si>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</si>
  <si>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</si>
  <si>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</si>
  <si>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현진</t>
    <phoneticPr fontId="3" type="noConversion"/>
  </si>
  <si>
    <t>카본밴드 샘플</t>
    <phoneticPr fontId="3" type="noConversion"/>
  </si>
  <si>
    <t>9롤</t>
    <phoneticPr fontId="3" type="noConversion"/>
  </si>
  <si>
    <t>용차</t>
    <phoneticPr fontId="3" type="noConversion"/>
  </si>
  <si>
    <t>용차</t>
    <phoneticPr fontId="3" type="noConversion"/>
  </si>
  <si>
    <t>삼성</t>
    <phoneticPr fontId="3" type="noConversion"/>
  </si>
  <si>
    <t>18*21친환경</t>
    <phoneticPr fontId="3" type="noConversion"/>
  </si>
  <si>
    <t>93롤</t>
    <phoneticPr fontId="3" type="noConversion"/>
  </si>
  <si>
    <t>50롤</t>
    <phoneticPr fontId="3" type="noConversion"/>
  </si>
  <si>
    <t>15*10황(0.65T)</t>
    <phoneticPr fontId="3" type="noConversion"/>
  </si>
  <si>
    <t>삼성</t>
    <phoneticPr fontId="3" type="noConversion"/>
  </si>
  <si>
    <t>18*21친환경</t>
    <phoneticPr fontId="3" type="noConversion"/>
  </si>
  <si>
    <t>경인산업</t>
    <phoneticPr fontId="3" type="noConversion"/>
  </si>
  <si>
    <t>56롤</t>
    <phoneticPr fontId="3" type="noConversion"/>
  </si>
  <si>
    <t>56롤</t>
    <phoneticPr fontId="3" type="noConversion"/>
  </si>
  <si>
    <t>경인팩</t>
    <phoneticPr fontId="3" type="noConversion"/>
  </si>
  <si>
    <t>6*10백</t>
    <phoneticPr fontId="3" type="noConversion"/>
  </si>
  <si>
    <t>112롤</t>
    <phoneticPr fontId="3" type="noConversion"/>
  </si>
  <si>
    <t>PE28*6백</t>
    <phoneticPr fontId="3" type="noConversion"/>
  </si>
  <si>
    <t>32박스</t>
    <phoneticPr fontId="3" type="noConversion"/>
  </si>
  <si>
    <t>24박스</t>
    <phoneticPr fontId="3" type="noConversion"/>
  </si>
  <si>
    <t>대한불소</t>
    <phoneticPr fontId="3" type="noConversion"/>
  </si>
  <si>
    <t>15*10황(0.8T)</t>
    <phoneticPr fontId="3" type="noConversion"/>
  </si>
  <si>
    <t>10롤</t>
    <phoneticPr fontId="3" type="noConversion"/>
  </si>
  <si>
    <t>월</t>
    <phoneticPr fontId="3" type="noConversion"/>
  </si>
  <si>
    <t>12롤</t>
    <phoneticPr fontId="3" type="noConversion"/>
  </si>
  <si>
    <t>100롤</t>
    <phoneticPr fontId="3" type="noConversion"/>
  </si>
  <si>
    <t>일산</t>
    <phoneticPr fontId="3" type="noConversion"/>
  </si>
  <si>
    <t>한길포장</t>
    <phoneticPr fontId="3" type="noConversion"/>
  </si>
  <si>
    <t>55롤</t>
    <phoneticPr fontId="3" type="noConversion"/>
  </si>
  <si>
    <t>3박스</t>
    <phoneticPr fontId="3" type="noConversion"/>
  </si>
  <si>
    <t>임승진 연차</t>
    <phoneticPr fontId="3" type="noConversion"/>
  </si>
  <si>
    <t>싸이클롭</t>
    <phoneticPr fontId="3" type="noConversion"/>
  </si>
  <si>
    <t>수작업</t>
    <phoneticPr fontId="3" type="noConversion"/>
  </si>
  <si>
    <t>40"(오전10시)</t>
    <phoneticPr fontId="3" type="noConversion"/>
  </si>
  <si>
    <t>104롤</t>
    <phoneticPr fontId="3" type="noConversion"/>
  </si>
  <si>
    <t>12*10녹(0.8T)</t>
    <phoneticPr fontId="3" type="noConversion"/>
  </si>
  <si>
    <t>4롤</t>
    <phoneticPr fontId="3" type="noConversion"/>
  </si>
  <si>
    <t>2롤씩 2묶음</t>
    <phoneticPr fontId="3" type="noConversion"/>
  </si>
  <si>
    <t>대신택배</t>
    <phoneticPr fontId="3" type="noConversion"/>
  </si>
  <si>
    <t>2,500원/kg</t>
    <phoneticPr fontId="3" type="noConversion"/>
  </si>
  <si>
    <t>신우교역</t>
    <phoneticPr fontId="3" type="noConversion"/>
  </si>
  <si>
    <t>12*10황(0.8T)</t>
    <phoneticPr fontId="3" type="noConversion"/>
  </si>
  <si>
    <t>100롤</t>
    <phoneticPr fontId="3" type="noConversion"/>
  </si>
  <si>
    <t>한국스미더스</t>
    <phoneticPr fontId="3" type="noConversion"/>
  </si>
  <si>
    <t>수</t>
    <phoneticPr fontId="3" type="noConversion"/>
  </si>
  <si>
    <t>목</t>
    <phoneticPr fontId="3" type="noConversion"/>
  </si>
  <si>
    <t>보림에스앤피</t>
    <phoneticPr fontId="3" type="noConversion"/>
  </si>
  <si>
    <t>대성씨앤씨</t>
    <phoneticPr fontId="3" type="noConversion"/>
  </si>
  <si>
    <t>1공장</t>
    <phoneticPr fontId="3" type="noConversion"/>
  </si>
  <si>
    <t>오전</t>
    <phoneticPr fontId="3" type="noConversion"/>
  </si>
  <si>
    <t>용차</t>
    <phoneticPr fontId="3" type="noConversion"/>
  </si>
  <si>
    <t>광림포장기계</t>
    <phoneticPr fontId="3" type="noConversion"/>
  </si>
  <si>
    <t>9*10황(0.75T)</t>
    <phoneticPr fontId="3" type="noConversion"/>
  </si>
  <si>
    <t>128롤</t>
    <phoneticPr fontId="3" type="noConversion"/>
  </si>
  <si>
    <t>12*10황</t>
    <phoneticPr fontId="3" type="noConversion"/>
  </si>
  <si>
    <t>64롤</t>
    <phoneticPr fontId="3" type="noConversion"/>
  </si>
  <si>
    <t>같이</t>
    <phoneticPr fontId="3" type="noConversion"/>
  </si>
  <si>
    <t>경인팩</t>
    <phoneticPr fontId="3" type="noConversion"/>
  </si>
  <si>
    <t>20박스</t>
    <phoneticPr fontId="3" type="noConversion"/>
  </si>
  <si>
    <t>대신택배</t>
    <phoneticPr fontId="3" type="noConversion"/>
  </si>
  <si>
    <t>강원도 정선군 사북읍 사북중앙로 59  충북종합철물건재상사  033-592-2032</t>
    <phoneticPr fontId="3" type="noConversion"/>
  </si>
  <si>
    <t>삼성</t>
    <phoneticPr fontId="3" type="noConversion"/>
  </si>
  <si>
    <t>18*21친환경</t>
    <phoneticPr fontId="3" type="noConversion"/>
  </si>
  <si>
    <t>신광포장</t>
    <phoneticPr fontId="3" type="noConversion"/>
  </si>
  <si>
    <t>PE28*2황</t>
    <phoneticPr fontId="3" type="noConversion"/>
  </si>
  <si>
    <t>15박스</t>
    <phoneticPr fontId="3" type="noConversion"/>
  </si>
  <si>
    <t>PE28*2백</t>
    <phoneticPr fontId="3" type="noConversion"/>
  </si>
  <si>
    <t>20박스</t>
    <phoneticPr fontId="3" type="noConversion"/>
  </si>
  <si>
    <t>15*10황(0.65T)</t>
    <phoneticPr fontId="3" type="noConversion"/>
  </si>
  <si>
    <t>50롤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</si>
  <si>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</si>
  <si>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</si>
  <si>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</si>
  <si>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</si>
  <si>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용인시 처인구 원삼면 미평리 163-2  세례유정란 010-2794-6570 /031-312-5603</t>
    <phoneticPr fontId="3" type="noConversion"/>
  </si>
  <si>
    <t>오전</t>
    <phoneticPr fontId="3" type="noConversion"/>
  </si>
  <si>
    <t xml:space="preserve">미평리 163-2  </t>
  </si>
  <si>
    <t xml:space="preserve">경기도 용인시 처인구 원삼면 </t>
    <phoneticPr fontId="3" type="noConversion"/>
  </si>
  <si>
    <t>PE28*2백</t>
    <phoneticPr fontId="3" type="noConversion"/>
  </si>
  <si>
    <t>32박스</t>
    <phoneticPr fontId="3" type="noConversion"/>
  </si>
  <si>
    <t>power박스</t>
    <phoneticPr fontId="3" type="noConversion"/>
  </si>
  <si>
    <t>대전인재사</t>
    <phoneticPr fontId="3" type="noConversion"/>
  </si>
  <si>
    <t>2박스</t>
    <phoneticPr fontId="3" type="noConversion"/>
  </si>
  <si>
    <t>kic박스</t>
    <phoneticPr fontId="3" type="noConversion"/>
  </si>
  <si>
    <t>대한종합포장</t>
    <phoneticPr fontId="3" type="noConversion"/>
  </si>
  <si>
    <t>12*10백(0.8T)</t>
    <phoneticPr fontId="3" type="noConversion"/>
  </si>
  <si>
    <t>50롤</t>
    <phoneticPr fontId="3" type="noConversion"/>
  </si>
  <si>
    <t>위 30롤 / 아래 20롤</t>
    <phoneticPr fontId="3" type="noConversion"/>
  </si>
  <si>
    <t>전주삼신산업</t>
    <phoneticPr fontId="3" type="noConversion"/>
  </si>
  <si>
    <t>10박스</t>
    <phoneticPr fontId="3" type="noConversion"/>
  </si>
  <si>
    <t>15*10황(0.65T)</t>
    <phoneticPr fontId="3" type="noConversion"/>
  </si>
  <si>
    <t>20롤</t>
    <phoneticPr fontId="3" type="noConversion"/>
  </si>
  <si>
    <t>9*10황</t>
    <phoneticPr fontId="3" type="noConversion"/>
  </si>
  <si>
    <t>20롤</t>
    <phoneticPr fontId="3" type="noConversion"/>
  </si>
  <si>
    <t>10롤</t>
    <phoneticPr fontId="3" type="noConversion"/>
  </si>
  <si>
    <t>용차</t>
    <phoneticPr fontId="3" type="noConversion"/>
  </si>
  <si>
    <t>단가확인</t>
    <phoneticPr fontId="3" type="noConversion"/>
  </si>
  <si>
    <t>용차</t>
    <phoneticPr fontId="3" type="noConversion"/>
  </si>
  <si>
    <t>12*9황(0.65T)</t>
    <phoneticPr fontId="3" type="noConversion"/>
  </si>
  <si>
    <t>대신화물착불</t>
    <phoneticPr fontId="3" type="noConversion"/>
  </si>
  <si>
    <t>스피드랩코리아</t>
    <phoneticPr fontId="3" type="noConversion"/>
  </si>
  <si>
    <t>162롤</t>
    <phoneticPr fontId="3" type="noConversion"/>
  </si>
  <si>
    <t>9롤*9단=81롤*2파레트
나무파레트</t>
    <phoneticPr fontId="3" type="noConversion"/>
  </si>
  <si>
    <t>동서포장</t>
    <phoneticPr fontId="3" type="noConversion"/>
  </si>
  <si>
    <t>10박스</t>
    <phoneticPr fontId="3" type="noConversion"/>
  </si>
  <si>
    <t>로젠택배착불</t>
    <phoneticPr fontId="3" type="noConversion"/>
  </si>
  <si>
    <t>PE28*2청</t>
  </si>
  <si>
    <t>경기도 파주시 연다산동 46-2 ㈜토빅스 파주공장 010-5290-8143</t>
  </si>
  <si>
    <t>진송팩</t>
    <phoneticPr fontId="3" type="noConversion"/>
  </si>
  <si>
    <t>010-5290-8143</t>
    <phoneticPr fontId="3" type="noConversion"/>
  </si>
  <si>
    <t>20박스</t>
    <phoneticPr fontId="3" type="noConversion"/>
  </si>
  <si>
    <t>오비아이</t>
    <phoneticPr fontId="3" type="noConversion"/>
  </si>
  <si>
    <t>24박스</t>
    <phoneticPr fontId="3" type="noConversion"/>
  </si>
  <si>
    <t>kic박스</t>
    <phoneticPr fontId="3" type="noConversion"/>
  </si>
  <si>
    <t>12*12.5황</t>
    <phoneticPr fontId="3" type="noConversion"/>
  </si>
  <si>
    <t>5롤</t>
    <phoneticPr fontId="3" type="noConversion"/>
  </si>
  <si>
    <t>강원도 속초시 농공단지1길 28-7  해성식품 033 631 9933</t>
  </si>
  <si>
    <t>제주도/지방합화차</t>
    <phoneticPr fontId="3" type="noConversion"/>
  </si>
  <si>
    <t>파워엠팩</t>
    <phoneticPr fontId="3" type="noConversion"/>
  </si>
  <si>
    <t>14*10초록</t>
    <phoneticPr fontId="3" type="noConversion"/>
  </si>
  <si>
    <t>50롤</t>
    <phoneticPr fontId="3" type="noConversion"/>
  </si>
  <si>
    <t>14*10갈색</t>
    <phoneticPr fontId="3" type="noConversion"/>
  </si>
  <si>
    <t>50롤</t>
    <phoneticPr fontId="3" type="noConversion"/>
  </si>
  <si>
    <t>경남 거창 / 대상</t>
    <phoneticPr fontId="3" type="noConversion"/>
  </si>
  <si>
    <t>70롤</t>
    <phoneticPr fontId="3" type="noConversion"/>
  </si>
  <si>
    <t>70롤</t>
    <phoneticPr fontId="3" type="noConversion"/>
  </si>
  <si>
    <t>전북 순창 / 청정원</t>
    <phoneticPr fontId="3" type="noConversion"/>
  </si>
  <si>
    <t>지방합화차</t>
    <phoneticPr fontId="3" type="noConversion"/>
  </si>
  <si>
    <t>14*10황</t>
    <phoneticPr fontId="3" type="noConversion"/>
  </si>
  <si>
    <t>광림포장기계</t>
    <phoneticPr fontId="3" type="noConversion"/>
  </si>
  <si>
    <t>15*10빨강(0.95T)</t>
    <phoneticPr fontId="3" type="noConversion"/>
  </si>
  <si>
    <t>밝은 빨강</t>
    <phoneticPr fontId="3" type="noConversion"/>
  </si>
  <si>
    <t>대흥수출포장</t>
    <phoneticPr fontId="3" type="noConversion"/>
  </si>
  <si>
    <t>3박스</t>
    <phoneticPr fontId="3" type="noConversion"/>
  </si>
  <si>
    <t>방문출고</t>
    <phoneticPr fontId="3" type="noConversion"/>
  </si>
  <si>
    <t>신광포장</t>
    <phoneticPr fontId="3" type="noConversion"/>
  </si>
  <si>
    <t>15*10투명(0.8T)</t>
    <phoneticPr fontId="3" type="noConversion"/>
  </si>
  <si>
    <t>48롤</t>
    <phoneticPr fontId="3" type="noConversion"/>
  </si>
  <si>
    <t>한국삼공</t>
    <phoneticPr fontId="3" type="noConversion"/>
  </si>
  <si>
    <t>대신택배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</si>
  <si>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</si>
  <si>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</si>
  <si>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</si>
  <si>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</si>
  <si>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춘천시 동내면 고은리 450-1  제일양계   010-6373-5309</t>
    <phoneticPr fontId="3" type="noConversion"/>
  </si>
  <si>
    <t>삼성</t>
    <phoneticPr fontId="3" type="noConversion"/>
  </si>
  <si>
    <t>18*21친환경</t>
    <phoneticPr fontId="3" type="noConversion"/>
  </si>
  <si>
    <t>45롤</t>
    <phoneticPr fontId="3" type="noConversion"/>
  </si>
  <si>
    <t>동원팩</t>
    <phoneticPr fontId="3" type="noConversion"/>
  </si>
  <si>
    <t>PE28*6백</t>
    <phoneticPr fontId="3" type="noConversion"/>
  </si>
  <si>
    <t>PE28*2황</t>
    <phoneticPr fontId="3" type="noConversion"/>
  </si>
  <si>
    <t>PE28*2청</t>
    <phoneticPr fontId="3" type="noConversion"/>
  </si>
  <si>
    <t>20박스</t>
    <phoneticPr fontId="3" type="noConversion"/>
  </si>
  <si>
    <t>11박스</t>
    <phoneticPr fontId="3" type="noConversion"/>
  </si>
  <si>
    <t>1박스</t>
    <phoneticPr fontId="3" type="noConversion"/>
  </si>
  <si>
    <t>파워엠팩</t>
    <phoneticPr fontId="3" type="noConversion"/>
  </si>
  <si>
    <t>10.5*10투명</t>
    <phoneticPr fontId="3" type="noConversion"/>
  </si>
  <si>
    <t>50롤</t>
    <phoneticPr fontId="3" type="noConversion"/>
  </si>
  <si>
    <t>방문출고</t>
    <phoneticPr fontId="3" type="noConversion"/>
  </si>
  <si>
    <t>아주파레트 반납</t>
    <phoneticPr fontId="3" type="noConversion"/>
  </si>
  <si>
    <t>양평</t>
    <phoneticPr fontId="3" type="noConversion"/>
  </si>
  <si>
    <t>12*12.5황</t>
    <phoneticPr fontId="3" type="noConversion"/>
  </si>
  <si>
    <t>100롤</t>
    <phoneticPr fontId="3" type="noConversion"/>
  </si>
  <si>
    <t>갈운리 161  010-9089-7800  단가 1980원</t>
    <phoneticPr fontId="3" type="noConversion"/>
  </si>
  <si>
    <t>파코팩</t>
    <phoneticPr fontId="3" type="noConversion"/>
  </si>
  <si>
    <t>32박스</t>
    <phoneticPr fontId="3" type="noConversion"/>
  </si>
  <si>
    <t>PE50*5백</t>
    <phoneticPr fontId="3" type="noConversion"/>
  </si>
  <si>
    <t>10박스</t>
    <phoneticPr fontId="3" type="noConversion"/>
  </si>
  <si>
    <t>경인팩</t>
    <phoneticPr fontId="3" type="noConversion"/>
  </si>
  <si>
    <t>12*12.5황</t>
    <phoneticPr fontId="3" type="noConversion"/>
  </si>
  <si>
    <t>10롤</t>
    <phoneticPr fontId="3" type="noConversion"/>
  </si>
  <si>
    <t>6*10백</t>
    <phoneticPr fontId="3" type="noConversion"/>
  </si>
  <si>
    <t>15*9.5 배추끈</t>
    <phoneticPr fontId="3" type="noConversion"/>
  </si>
  <si>
    <t>50롤</t>
    <phoneticPr fontId="3" type="noConversion"/>
  </si>
  <si>
    <t>28박스</t>
    <phoneticPr fontId="3" type="noConversion"/>
  </si>
  <si>
    <t>32박스</t>
    <phoneticPr fontId="3" type="noConversion"/>
  </si>
  <si>
    <t>10박스</t>
    <phoneticPr fontId="3" type="noConversion"/>
  </si>
  <si>
    <t>168롤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</si>
  <si>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</si>
  <si>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</si>
  <si>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</si>
  <si>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12*10백(0.65T)</t>
    <phoneticPr fontId="3" type="noConversion"/>
  </si>
  <si>
    <t>16롤</t>
    <phoneticPr fontId="3" type="noConversion"/>
  </si>
  <si>
    <t>경기도 광주시 도척면 다람로36번길93-29 (궁평리) 황금알  010-3273-9650</t>
    <phoneticPr fontId="3" type="noConversion"/>
  </si>
  <si>
    <t>010-3273-9650</t>
    <phoneticPr fontId="3" type="noConversion"/>
  </si>
  <si>
    <t>56롤</t>
    <phoneticPr fontId="3" type="noConversion"/>
  </si>
  <si>
    <t>신광포장기계(부산)</t>
    <phoneticPr fontId="3" type="noConversion"/>
  </si>
  <si>
    <t>7박스</t>
    <phoneticPr fontId="3" type="noConversion"/>
  </si>
  <si>
    <t>로젠택배</t>
    <phoneticPr fontId="3" type="noConversion"/>
  </si>
  <si>
    <t>PE28*2백(24kg)</t>
    <phoneticPr fontId="3" type="noConversion"/>
  </si>
  <si>
    <t>동원팩</t>
    <phoneticPr fontId="3" type="noConversion"/>
  </si>
  <si>
    <t>6*10청</t>
    <phoneticPr fontId="3" type="noConversion"/>
  </si>
  <si>
    <t>20박스</t>
    <phoneticPr fontId="3" type="noConversion"/>
  </si>
  <si>
    <t>20박스</t>
    <phoneticPr fontId="3" type="noConversion"/>
  </si>
  <si>
    <t>오전일찍</t>
    <phoneticPr fontId="3" type="noConversion"/>
  </si>
  <si>
    <t>수량확인후 다 보냄</t>
    <phoneticPr fontId="3" type="noConversion"/>
  </si>
  <si>
    <t>한주</t>
    <phoneticPr fontId="3" type="noConversion"/>
  </si>
  <si>
    <t>40"(오전10시)</t>
    <phoneticPr fontId="3" type="noConversion"/>
  </si>
  <si>
    <t>파워팩</t>
    <phoneticPr fontId="3" type="noConversion"/>
  </si>
  <si>
    <t>수작업</t>
    <phoneticPr fontId="3" type="noConversion"/>
  </si>
  <si>
    <t>8.6톤</t>
    <phoneticPr fontId="3" type="noConversion"/>
  </si>
  <si>
    <t>20"(오후2시)</t>
    <phoneticPr fontId="3" type="noConversion"/>
  </si>
  <si>
    <t>하이게이트</t>
    <phoneticPr fontId="3" type="noConversion"/>
  </si>
  <si>
    <t>21톤</t>
    <phoneticPr fontId="3" type="noConversion"/>
  </si>
  <si>
    <t>고메리</t>
    <phoneticPr fontId="3" type="noConversion"/>
  </si>
  <si>
    <t>5.9톤</t>
    <phoneticPr fontId="3" type="noConversion"/>
  </si>
  <si>
    <t>20"(오후2시)</t>
    <phoneticPr fontId="3" type="noConversion"/>
  </si>
  <si>
    <t>9*9.2황</t>
    <phoneticPr fontId="3" type="noConversion"/>
  </si>
  <si>
    <t>15*10황</t>
    <phoneticPr fontId="3" type="noConversion"/>
  </si>
  <si>
    <t>64롤</t>
    <phoneticPr fontId="3" type="noConversion"/>
  </si>
  <si>
    <t>5*7000</t>
    <phoneticPr fontId="3" type="noConversion"/>
  </si>
  <si>
    <t>50롤</t>
    <phoneticPr fontId="3" type="noConversion"/>
  </si>
  <si>
    <t>랩20*500*1400</t>
    <phoneticPr fontId="3" type="noConversion"/>
  </si>
  <si>
    <t>50박스</t>
    <phoneticPr fontId="3" type="noConversion"/>
  </si>
  <si>
    <t>구미</t>
    <phoneticPr fontId="3" type="noConversion"/>
  </si>
  <si>
    <t>대신택배</t>
    <phoneticPr fontId="3" type="noConversion"/>
  </si>
  <si>
    <t>삼성</t>
    <phoneticPr fontId="3" type="noConversion"/>
  </si>
  <si>
    <t>수량확인</t>
    <phoneticPr fontId="3" type="noConversion"/>
  </si>
  <si>
    <t>자투리 있으면 다 보내기</t>
    <phoneticPr fontId="3" type="noConversion"/>
  </si>
  <si>
    <t>194롤</t>
    <phoneticPr fontId="3" type="noConversion"/>
  </si>
  <si>
    <t>삼성</t>
    <phoneticPr fontId="3" type="noConversion"/>
  </si>
  <si>
    <t>동원팩</t>
    <phoneticPr fontId="3" type="noConversion"/>
  </si>
  <si>
    <t>20박스</t>
    <phoneticPr fontId="3" type="noConversion"/>
  </si>
  <si>
    <t>방문출고</t>
    <phoneticPr fontId="3" type="noConversion"/>
  </si>
  <si>
    <t>전주삼신산업</t>
    <phoneticPr fontId="3" type="noConversion"/>
  </si>
  <si>
    <t>6*10백</t>
    <phoneticPr fontId="3" type="noConversion"/>
  </si>
  <si>
    <t>20롤</t>
    <phoneticPr fontId="3" type="noConversion"/>
  </si>
  <si>
    <t>대신택배</t>
    <phoneticPr fontId="3" type="noConversion"/>
  </si>
  <si>
    <t>100롤</t>
    <phoneticPr fontId="3" type="noConversion"/>
  </si>
  <si>
    <t>대복식품</t>
    <phoneticPr fontId="3" type="noConversion"/>
  </si>
  <si>
    <t>용차</t>
    <phoneticPr fontId="3" type="noConversion"/>
  </si>
  <si>
    <t>40"(오후1시)</t>
    <phoneticPr fontId="3" type="noConversion"/>
  </si>
  <si>
    <t>600롤</t>
    <phoneticPr fontId="3" type="noConversion"/>
  </si>
  <si>
    <t>84롤</t>
    <phoneticPr fontId="3" type="noConversion"/>
  </si>
  <si>
    <t>경인팩</t>
    <phoneticPr fontId="3" type="noConversion"/>
  </si>
  <si>
    <t>6*10백</t>
    <phoneticPr fontId="3" type="noConversion"/>
  </si>
  <si>
    <t>28박스</t>
    <phoneticPr fontId="3" type="noConversion"/>
  </si>
  <si>
    <t>출고대기</t>
    <phoneticPr fontId="3" type="noConversion"/>
  </si>
  <si>
    <t>건영기업</t>
    <phoneticPr fontId="3" type="noConversion"/>
  </si>
  <si>
    <t>15*10청(0.65t)</t>
    <phoneticPr fontId="3" type="noConversion"/>
  </si>
  <si>
    <t>30롤</t>
    <phoneticPr fontId="3" type="noConversion"/>
  </si>
  <si>
    <t>동원팩</t>
    <phoneticPr fontId="3" type="noConversion"/>
  </si>
  <si>
    <t>토</t>
    <phoneticPr fontId="3" type="noConversion"/>
  </si>
  <si>
    <t xml:space="preserve">경기도 남양주시 별내면 </t>
    <phoneticPr fontId="3" type="noConversion"/>
  </si>
  <si>
    <t>용암리 308-6</t>
  </si>
  <si>
    <t>삼우농장</t>
    <phoneticPr fontId="3" type="noConversion"/>
  </si>
  <si>
    <t>010-6206-6738</t>
    <phoneticPr fontId="3" type="noConversion"/>
  </si>
  <si>
    <t>6mm*10kg 백색</t>
    <phoneticPr fontId="3" type="noConversion"/>
  </si>
  <si>
    <t>발송 : 동원팩</t>
    <phoneticPr fontId="8" type="noConversion"/>
  </si>
  <si>
    <t>경기도 남양주시 별내면 용암리 308-6 삼우농장 010-6206-6738</t>
    <phoneticPr fontId="3" type="noConversion"/>
  </si>
  <si>
    <t>보우팩</t>
    <phoneticPr fontId="3" type="noConversion"/>
  </si>
  <si>
    <t>9*10투명</t>
  </si>
  <si>
    <t>용차</t>
    <phoneticPr fontId="3" type="noConversion"/>
  </si>
  <si>
    <t>80롤</t>
    <phoneticPr fontId="3" type="noConversion"/>
  </si>
  <si>
    <t>랩15*500*400</t>
    <phoneticPr fontId="3" type="noConversion"/>
  </si>
  <si>
    <t>삼영피앤텍</t>
  </si>
  <si>
    <t>10롤</t>
    <phoneticPr fontId="3" type="noConversion"/>
  </si>
  <si>
    <t>거성씨푸드</t>
    <phoneticPr fontId="3" type="noConversion"/>
  </si>
  <si>
    <t>밴딩기</t>
    <phoneticPr fontId="3" type="noConversion"/>
  </si>
  <si>
    <t>15*10황(0.8T)</t>
    <phoneticPr fontId="3" type="noConversion"/>
  </si>
  <si>
    <t>2350원</t>
    <phoneticPr fontId="3" type="noConversion"/>
  </si>
  <si>
    <t>12*10황(0.75T)</t>
    <phoneticPr fontId="3" type="noConversion"/>
  </si>
  <si>
    <t>9*10투명(0.75T)</t>
    <phoneticPr fontId="3" type="noConversion"/>
  </si>
  <si>
    <t>샘플증정</t>
    <phoneticPr fontId="3" type="noConversion"/>
  </si>
  <si>
    <t>12*10황(0.8T)</t>
    <phoneticPr fontId="3" type="noConversion"/>
  </si>
  <si>
    <t>5롤</t>
    <phoneticPr fontId="3" type="noConversion"/>
  </si>
  <si>
    <t>삼성</t>
    <phoneticPr fontId="3" type="noConversion"/>
  </si>
  <si>
    <t>18*21친환경</t>
    <phoneticPr fontId="3" type="noConversion"/>
  </si>
  <si>
    <t>72롤</t>
    <phoneticPr fontId="3" type="noConversion"/>
  </si>
  <si>
    <t>경기도 파주시 광탄면 보광로 1336-15 (광탄면) 원흥피앤피 김혜선 010-4982-7932  배송메시지-유리문 안쪽에 넣어주세요.</t>
    <phoneticPr fontId="3" type="noConversion"/>
  </si>
  <si>
    <t>10박스</t>
    <phoneticPr fontId="3" type="noConversion"/>
  </si>
  <si>
    <t>10박스 4묶음</t>
    <phoneticPr fontId="3" type="noConversion"/>
  </si>
  <si>
    <t>1공장</t>
    <phoneticPr fontId="3" type="noConversion"/>
  </si>
  <si>
    <t>5롤</t>
    <phoneticPr fontId="3" type="noConversion"/>
  </si>
  <si>
    <t>12박스</t>
    <phoneticPr fontId="3" type="noConversion"/>
  </si>
  <si>
    <t>민건 이에이</t>
    <phoneticPr fontId="3" type="noConversion"/>
  </si>
  <si>
    <t>12*10백(0.8T)</t>
    <phoneticPr fontId="3" type="noConversion"/>
  </si>
  <si>
    <t>6*10백</t>
    <phoneticPr fontId="3" type="noConversion"/>
  </si>
  <si>
    <t>50롤</t>
    <phoneticPr fontId="3" type="noConversion"/>
  </si>
  <si>
    <t>50롤</t>
    <phoneticPr fontId="3" type="noConversion"/>
  </si>
  <si>
    <t>KPP빨강 3장 가져가기</t>
    <phoneticPr fontId="3" type="noConversion"/>
  </si>
  <si>
    <t>3파레트 가져오기</t>
    <phoneticPr fontId="3" type="noConversion"/>
  </si>
  <si>
    <t>수</t>
    <phoneticPr fontId="3" type="noConversion"/>
  </si>
  <si>
    <t>동원팩</t>
    <phoneticPr fontId="3" type="noConversion"/>
  </si>
  <si>
    <t>12*10황</t>
    <phoneticPr fontId="3" type="noConversion"/>
  </si>
  <si>
    <t>1롤</t>
    <phoneticPr fontId="3" type="noConversion"/>
  </si>
  <si>
    <t>4롤</t>
    <phoneticPr fontId="3" type="noConversion"/>
  </si>
  <si>
    <t>충남 서산시 부석면 강수1리 733번지 김장환 010-8836-4832</t>
    <phoneticPr fontId="3" type="noConversion"/>
  </si>
  <si>
    <t>대복식품</t>
    <phoneticPr fontId="3" type="noConversion"/>
  </si>
  <si>
    <t>발송 : 신우교역</t>
    <phoneticPr fontId="8" type="noConversion"/>
  </si>
  <si>
    <t>12mm*10kg 황색 100롤</t>
    <phoneticPr fontId="3" type="noConversion"/>
  </si>
  <si>
    <t xml:space="preserve">충남 예산군 삽교읍 산단3길 87 </t>
    <phoneticPr fontId="3" type="noConversion"/>
  </si>
  <si>
    <t>정지만 대리님  010-7933-5913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</si>
  <si>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</si>
  <si>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</si>
  <si>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</si>
  <si>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전라남도 화순군 능주면 효죽로 433 (능주면) 계란선별 계란선별팀 앞  0502-1572-9849</t>
    <phoneticPr fontId="3" type="noConversion"/>
  </si>
  <si>
    <t>1박스</t>
    <phoneticPr fontId="3" type="noConversion"/>
  </si>
  <si>
    <t>인천광역시 강화군 불은면 삼동암길 168 (불은면, 소원농장) 소원농장 최광헌 010-3104-1423</t>
    <phoneticPr fontId="3" type="noConversion"/>
  </si>
  <si>
    <t>대성씨앤씨</t>
    <phoneticPr fontId="3" type="noConversion"/>
  </si>
  <si>
    <t>파워엠팩</t>
    <phoneticPr fontId="3" type="noConversion"/>
  </si>
  <si>
    <t>14*10파랑</t>
    <phoneticPr fontId="3" type="noConversion"/>
  </si>
  <si>
    <t>70롤</t>
    <phoneticPr fontId="3" type="noConversion"/>
  </si>
  <si>
    <t>14*10보라</t>
    <phoneticPr fontId="3" type="noConversion"/>
  </si>
  <si>
    <t>70롤</t>
    <phoneticPr fontId="3" type="noConversion"/>
  </si>
  <si>
    <t>청정원 순창</t>
    <phoneticPr fontId="3" type="noConversion"/>
  </si>
  <si>
    <t>지방합화차</t>
    <phoneticPr fontId="3" type="noConversion"/>
  </si>
  <si>
    <t>대신택배착불</t>
    <phoneticPr fontId="3" type="noConversion"/>
  </si>
  <si>
    <t>대복식품:충남예산군 삽교읍 산단3길 87 정지만대리님 010-7933-5913</t>
    <phoneticPr fontId="3" type="noConversion"/>
  </si>
  <si>
    <t>광림파워펙</t>
    <phoneticPr fontId="3" type="noConversion"/>
  </si>
  <si>
    <t>15*10검정</t>
    <phoneticPr fontId="3" type="noConversion"/>
  </si>
  <si>
    <t>1롤</t>
    <phoneticPr fontId="3" type="noConversion"/>
  </si>
  <si>
    <t>대신택배</t>
    <phoneticPr fontId="3" type="noConversion"/>
  </si>
  <si>
    <t>0.6t , 단중4.1g, 2500m, 탐스텍 규격</t>
    <phoneticPr fontId="3" type="noConversion"/>
  </si>
  <si>
    <t>일레븐전자</t>
    <phoneticPr fontId="3" type="noConversion"/>
  </si>
  <si>
    <t>대은엠비코</t>
    <phoneticPr fontId="3" type="noConversion"/>
  </si>
  <si>
    <t>삼성 11mm 샘플</t>
    <phoneticPr fontId="3" type="noConversion"/>
  </si>
  <si>
    <t>12롤</t>
    <phoneticPr fontId="3" type="noConversion"/>
  </si>
  <si>
    <t>나무파레트</t>
    <phoneticPr fontId="3" type="noConversion"/>
  </si>
  <si>
    <t>대신택배</t>
    <phoneticPr fontId="3" type="noConversion"/>
  </si>
  <si>
    <t>삼성</t>
    <phoneticPr fontId="3" type="noConversion"/>
  </si>
  <si>
    <t>18*21친환경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</si>
  <si>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</si>
  <si>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</si>
  <si>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</si>
  <si>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오전1착</t>
    <phoneticPr fontId="3" type="noConversion"/>
  </si>
  <si>
    <t>경기도 시흥시 수풀안길 9-32  영림유통  담당자 010-9440-1553</t>
    <phoneticPr fontId="3" type="noConversion"/>
  </si>
  <si>
    <t xml:space="preserve">경기도 시흥시 수풀안길 9-32  </t>
    <phoneticPr fontId="3" type="noConversion"/>
  </si>
  <si>
    <t xml:space="preserve">영림유통  </t>
    <phoneticPr fontId="3" type="noConversion"/>
  </si>
  <si>
    <t>담당자 010-9440-1553</t>
  </si>
  <si>
    <t>6mm*10kg 황색</t>
    <phoneticPr fontId="3" type="noConversion"/>
  </si>
  <si>
    <t>600롤</t>
    <phoneticPr fontId="3" type="noConversion"/>
  </si>
  <si>
    <t>발송 : 파워엠팩</t>
    <phoneticPr fontId="8" type="noConversion"/>
  </si>
  <si>
    <t>2공장/낙원 물건 패드갈이</t>
    <phoneticPr fontId="3" type="noConversion"/>
  </si>
  <si>
    <t>방문출고</t>
    <phoneticPr fontId="3" type="noConversion"/>
  </si>
  <si>
    <t>33박스</t>
    <phoneticPr fontId="3" type="noConversion"/>
  </si>
  <si>
    <t>7박스</t>
    <phoneticPr fontId="3" type="noConversion"/>
  </si>
  <si>
    <t>한주</t>
    <phoneticPr fontId="3" type="noConversion"/>
  </si>
  <si>
    <t>15*17.5</t>
    <phoneticPr fontId="3" type="noConversion"/>
  </si>
  <si>
    <t>140롤</t>
    <phoneticPr fontId="3" type="noConversion"/>
  </si>
  <si>
    <t>용차 11시</t>
    <phoneticPr fontId="3" type="noConversion"/>
  </si>
  <si>
    <t>5pa / 2.5t</t>
    <phoneticPr fontId="3" type="noConversion"/>
  </si>
  <si>
    <t>파워엠팩</t>
    <phoneticPr fontId="3" type="noConversion"/>
  </si>
  <si>
    <t>10.5*10투명</t>
    <phoneticPr fontId="3" type="noConversion"/>
  </si>
  <si>
    <t>100롤</t>
    <phoneticPr fontId="3" type="noConversion"/>
  </si>
  <si>
    <t>방문출고</t>
    <phoneticPr fontId="3" type="noConversion"/>
  </si>
  <si>
    <t>성주산업단지로 5길 104</t>
  </si>
  <si>
    <t>탁경자 대리</t>
  </si>
  <si>
    <t>주식회사 한주</t>
    <phoneticPr fontId="3" type="noConversion"/>
  </si>
  <si>
    <t>대전인재사</t>
  </si>
  <si>
    <t>합동포장</t>
    <phoneticPr fontId="3" type="noConversion"/>
  </si>
  <si>
    <t>전표 6/1</t>
    <phoneticPr fontId="3" type="noConversion"/>
  </si>
  <si>
    <t>13*12은회색</t>
    <phoneticPr fontId="3" type="noConversion"/>
  </si>
  <si>
    <t>9*12은회색</t>
    <phoneticPr fontId="3" type="noConversion"/>
  </si>
  <si>
    <t>64롤</t>
    <phoneticPr fontId="3" type="noConversion"/>
  </si>
  <si>
    <t>다오</t>
    <phoneticPr fontId="3" type="noConversion"/>
  </si>
  <si>
    <t>010-9585-2836</t>
    <phoneticPr fontId="3" type="noConversion"/>
  </si>
  <si>
    <t>대전 동구 정동 36-3</t>
  </si>
  <si>
    <t>010-5409-2087</t>
  </si>
  <si>
    <t>발송 : 케이아이씨</t>
    <phoneticPr fontId="8" type="noConversion"/>
  </si>
  <si>
    <t>12mm*9kg 황색 100롤</t>
    <phoneticPr fontId="3" type="noConversion"/>
  </si>
  <si>
    <t>보우팩</t>
    <phoneticPr fontId="3" type="noConversion"/>
  </si>
  <si>
    <t>6*10백</t>
    <phoneticPr fontId="3" type="noConversion"/>
  </si>
  <si>
    <t>300롤</t>
    <phoneticPr fontId="3" type="noConversion"/>
  </si>
  <si>
    <t>파란밴딩</t>
    <phoneticPr fontId="3" type="noConversion"/>
  </si>
  <si>
    <t>12*12.5황</t>
    <phoneticPr fontId="3" type="noConversion"/>
  </si>
  <si>
    <t>30롤</t>
    <phoneticPr fontId="3" type="noConversion"/>
  </si>
  <si>
    <t>15*13황</t>
    <phoneticPr fontId="3" type="noConversion"/>
  </si>
  <si>
    <t>10롤</t>
    <phoneticPr fontId="3" type="noConversion"/>
  </si>
  <si>
    <t>PE28*2황</t>
    <phoneticPr fontId="3" type="noConversion"/>
  </si>
  <si>
    <t>50박스</t>
    <phoneticPr fontId="3" type="noConversion"/>
  </si>
  <si>
    <t>10박스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</si>
  <si>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</si>
  <si>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</si>
  <si>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</si>
  <si>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</si>
  <si>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남양주시 진건읍 송능리 13번지</t>
    <phoneticPr fontId="3" type="noConversion"/>
  </si>
  <si>
    <t>6mm*10kg 백색  56롤</t>
    <phoneticPr fontId="3" type="noConversion"/>
  </si>
  <si>
    <t>12*10황(0.75T)</t>
    <phoneticPr fontId="3" type="noConversion"/>
  </si>
  <si>
    <t>kic박스</t>
    <phoneticPr fontId="3" type="noConversion"/>
  </si>
  <si>
    <t>POWER박스</t>
    <phoneticPr fontId="3" type="noConversion"/>
  </si>
  <si>
    <t>신광포장</t>
    <phoneticPr fontId="3" type="noConversion"/>
  </si>
  <si>
    <t>20박스</t>
    <phoneticPr fontId="3" type="noConversion"/>
  </si>
  <si>
    <t>방문출고</t>
    <phoneticPr fontId="3" type="noConversion"/>
  </si>
  <si>
    <t>오전</t>
    <phoneticPr fontId="3" type="noConversion"/>
  </si>
  <si>
    <t>오후</t>
    <phoneticPr fontId="3" type="noConversion"/>
  </si>
  <si>
    <t>5*7000백</t>
    <phoneticPr fontId="3" type="noConversion"/>
  </si>
  <si>
    <t>50롤</t>
    <phoneticPr fontId="3" type="noConversion"/>
  </si>
  <si>
    <t>1공장</t>
    <phoneticPr fontId="3" type="noConversion"/>
  </si>
  <si>
    <t>9*10투명(0.75T)</t>
    <phoneticPr fontId="3" type="noConversion"/>
  </si>
  <si>
    <t>1롤</t>
    <phoneticPr fontId="3" type="noConversion"/>
  </si>
  <si>
    <t>샘플발송</t>
    <phoneticPr fontId="3" type="noConversion"/>
  </si>
  <si>
    <t>대신택배착불</t>
    <phoneticPr fontId="3" type="noConversion"/>
  </si>
  <si>
    <t>유리가게</t>
    <phoneticPr fontId="3" type="noConversion"/>
  </si>
  <si>
    <t>강서구 개화동로 23길69 유리가게 010-6231-8378</t>
    <phoneticPr fontId="3" type="noConversion"/>
  </si>
  <si>
    <t>에어프로</t>
    <phoneticPr fontId="3" type="noConversion"/>
  </si>
  <si>
    <t>남양주시 진건읍 송능리13번지 전원팜  031-575-0887</t>
    <phoneticPr fontId="3" type="noConversion"/>
  </si>
  <si>
    <t>오후1시 방문출고</t>
    <phoneticPr fontId="3" type="noConversion"/>
  </si>
  <si>
    <t>경인팩</t>
    <phoneticPr fontId="3" type="noConversion"/>
  </si>
  <si>
    <t>대구한국포장</t>
    <phoneticPr fontId="3" type="noConversion"/>
  </si>
  <si>
    <t>하나종합물류</t>
    <phoneticPr fontId="3" type="noConversion"/>
  </si>
  <si>
    <t>샘플</t>
    <phoneticPr fontId="3" type="noConversion"/>
  </si>
  <si>
    <t>1박스</t>
    <phoneticPr fontId="3" type="noConversion"/>
  </si>
  <si>
    <t>로젠택배</t>
    <phoneticPr fontId="3" type="noConversion"/>
  </si>
  <si>
    <t>경북 구미시 산동면 첨단기업7로 50 도레이배터리사무실 010-7510-6922</t>
    <phoneticPr fontId="3" type="noConversion"/>
  </si>
  <si>
    <t>파코팩</t>
    <phoneticPr fontId="3" type="noConversion"/>
  </si>
  <si>
    <t>65박스</t>
    <phoneticPr fontId="3" type="noConversion"/>
  </si>
  <si>
    <t>방문출고</t>
    <phoneticPr fontId="3" type="noConversion"/>
  </si>
  <si>
    <t>하이게이트패드,라벨,지관</t>
    <phoneticPr fontId="3" type="noConversion"/>
  </si>
  <si>
    <t>6*10백(0.65t)</t>
    <phoneticPr fontId="3" type="noConversion"/>
  </si>
  <si>
    <t>256롤</t>
    <phoneticPr fontId="3" type="noConversion"/>
  </si>
  <si>
    <t>지방합화차착불</t>
    <phoneticPr fontId="3" type="noConversion"/>
  </si>
  <si>
    <t>12*10황(0.65T)</t>
    <phoneticPr fontId="3" type="noConversion"/>
  </si>
  <si>
    <t>동원팩</t>
    <phoneticPr fontId="3" type="noConversion"/>
  </si>
  <si>
    <t>25박스</t>
    <phoneticPr fontId="3" type="noConversion"/>
  </si>
  <si>
    <t>4박스</t>
    <phoneticPr fontId="3" type="noConversion"/>
  </si>
  <si>
    <t>PE28*2황</t>
    <phoneticPr fontId="3" type="noConversion"/>
  </si>
  <si>
    <t>10박스</t>
    <phoneticPr fontId="3" type="noConversion"/>
  </si>
  <si>
    <t>PE28*6백</t>
    <phoneticPr fontId="3" type="noConversion"/>
  </si>
  <si>
    <t>5박스</t>
    <phoneticPr fontId="3" type="noConversion"/>
  </si>
  <si>
    <t>POWER박스</t>
    <phoneticPr fontId="3" type="noConversion"/>
  </si>
  <si>
    <t>POWER박스</t>
    <phoneticPr fontId="3" type="noConversion"/>
  </si>
  <si>
    <t>6mm 초록 샘플</t>
    <phoneticPr fontId="3" type="noConversion"/>
  </si>
  <si>
    <t>삼성</t>
    <phoneticPr fontId="3" type="noConversion"/>
  </si>
  <si>
    <t>18*21친환경</t>
    <phoneticPr fontId="3" type="noConversion"/>
  </si>
  <si>
    <t>20롤</t>
    <phoneticPr fontId="3" type="noConversion"/>
  </si>
  <si>
    <t>6*12.5백</t>
    <phoneticPr fontId="3" type="noConversion"/>
  </si>
  <si>
    <t>640롤</t>
    <phoneticPr fontId="3" type="noConversion"/>
  </si>
  <si>
    <t>용차</t>
    <phoneticPr fontId="3" type="noConversion"/>
  </si>
  <si>
    <t>6mm초록 샘플</t>
    <phoneticPr fontId="3" type="noConversion"/>
  </si>
  <si>
    <t>로젠택배</t>
    <phoneticPr fontId="3" type="noConversion"/>
  </si>
  <si>
    <t>전주삼신산업</t>
    <phoneticPr fontId="3" type="noConversion"/>
  </si>
  <si>
    <t>20박스</t>
    <phoneticPr fontId="3" type="noConversion"/>
  </si>
  <si>
    <t>7*10백(0.5T)</t>
    <phoneticPr fontId="3" type="noConversion"/>
  </si>
  <si>
    <t>대신택배</t>
    <phoneticPr fontId="3" type="noConversion"/>
  </si>
  <si>
    <t>POWER박스</t>
    <phoneticPr fontId="3" type="noConversion"/>
  </si>
  <si>
    <t>대원우드</t>
    <phoneticPr fontId="3" type="noConversion"/>
  </si>
  <si>
    <t>팔레트</t>
    <phoneticPr fontId="3" type="noConversion"/>
  </si>
  <si>
    <t>가져오기</t>
    <phoneticPr fontId="3" type="noConversion"/>
  </si>
  <si>
    <t>8장</t>
    <phoneticPr fontId="3" type="noConversion"/>
  </si>
  <si>
    <t>하차 9시 이전에 꼭</t>
    <phoneticPr fontId="3" type="noConversion"/>
  </si>
  <si>
    <t>12롤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</si>
  <si>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</si>
  <si>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</si>
  <si>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</si>
  <si>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전라북도 김제시 백산면 석정로 89  사계절농장   010-2054-7985</t>
    <phoneticPr fontId="3" type="noConversion"/>
  </si>
  <si>
    <t>알엘비</t>
    <phoneticPr fontId="3" type="noConversion"/>
  </si>
  <si>
    <t>팔레트</t>
    <phoneticPr fontId="3" type="noConversion"/>
  </si>
  <si>
    <t>8.3톤</t>
    <phoneticPr fontId="3" type="noConversion"/>
  </si>
  <si>
    <t>20"(오전10시)</t>
    <phoneticPr fontId="3" type="noConversion"/>
  </si>
  <si>
    <t>한제</t>
    <phoneticPr fontId="3" type="noConversion"/>
  </si>
  <si>
    <t>팔레트</t>
    <phoneticPr fontId="3" type="noConversion"/>
  </si>
  <si>
    <t>4.9톤</t>
    <phoneticPr fontId="3" type="noConversion"/>
  </si>
  <si>
    <t>20"(오후2시)</t>
    <phoneticPr fontId="3" type="noConversion"/>
  </si>
  <si>
    <t>종이 두루기</t>
    <phoneticPr fontId="3" type="noConversion"/>
  </si>
  <si>
    <t>1롤</t>
    <phoneticPr fontId="3" type="noConversion"/>
  </si>
  <si>
    <t>교환</t>
    <phoneticPr fontId="3" type="noConversion"/>
  </si>
  <si>
    <t>신광포장</t>
    <phoneticPr fontId="3" type="noConversion"/>
  </si>
  <si>
    <t>15*10황(0.65T)</t>
    <phoneticPr fontId="3" type="noConversion"/>
  </si>
  <si>
    <t>10롤</t>
    <phoneticPr fontId="3" type="noConversion"/>
  </si>
  <si>
    <t>경기도 김포시 양촌읍 황금로 324번길 3 케이에스이엔지</t>
    <phoneticPr fontId="3" type="noConversion"/>
  </si>
  <si>
    <t>68롤</t>
    <phoneticPr fontId="3" type="noConversion"/>
  </si>
  <si>
    <t>랩20*500*1400</t>
    <phoneticPr fontId="3" type="noConversion"/>
  </si>
  <si>
    <t>25박스</t>
    <phoneticPr fontId="3" type="noConversion"/>
  </si>
  <si>
    <t>2공장</t>
    <phoneticPr fontId="3" type="noConversion"/>
  </si>
  <si>
    <t>PE50*5백</t>
    <phoneticPr fontId="3" type="noConversion"/>
  </si>
  <si>
    <t>50박스</t>
    <phoneticPr fontId="3" type="noConversion"/>
  </si>
  <si>
    <t>70박스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</si>
  <si>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</si>
  <si>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</si>
  <si>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</si>
  <si>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</si>
  <si>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삼성</t>
    <phoneticPr fontId="3" type="noConversion"/>
  </si>
  <si>
    <t>18*21친환경</t>
    <phoneticPr fontId="3" type="noConversion"/>
  </si>
  <si>
    <t>10롤</t>
    <phoneticPr fontId="3" type="noConversion"/>
  </si>
  <si>
    <t>신광포장</t>
    <phoneticPr fontId="3" type="noConversion"/>
  </si>
  <si>
    <t>12*10황(0.65T)</t>
    <phoneticPr fontId="3" type="noConversion"/>
  </si>
  <si>
    <t>32롤</t>
    <phoneticPr fontId="3" type="noConversion"/>
  </si>
  <si>
    <t>인천 남동구</t>
    <phoneticPr fontId="3" type="noConversion"/>
  </si>
  <si>
    <t>인천 남동구 논현동 433-1 대동포장 010-5875-1475</t>
    <phoneticPr fontId="3" type="noConversion"/>
  </si>
  <si>
    <t xml:space="preserve">인천 남동구 논현동 433-1 </t>
    <phoneticPr fontId="3" type="noConversion"/>
  </si>
  <si>
    <t xml:space="preserve">대동포장 </t>
    <phoneticPr fontId="3" type="noConversion"/>
  </si>
  <si>
    <t>010-5875-1475</t>
  </si>
  <si>
    <t>12mm*10kg 황색 32롤</t>
    <phoneticPr fontId="3" type="noConversion"/>
  </si>
  <si>
    <t>발송 : 신광포장</t>
    <phoneticPr fontId="8" type="noConversion"/>
  </si>
  <si>
    <t>오전</t>
    <phoneticPr fontId="3" type="noConversion"/>
  </si>
  <si>
    <t>오후 / 같이</t>
    <phoneticPr fontId="3" type="noConversion"/>
  </si>
  <si>
    <t>※ 하차 : 오전9시 이전에 꼭!!!</t>
    <phoneticPr fontId="3" type="noConversion"/>
  </si>
  <si>
    <t>20박스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</si>
  <si>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</si>
  <si>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</si>
  <si>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</si>
  <si>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96박스</t>
    <phoneticPr fontId="3" type="noConversion"/>
  </si>
  <si>
    <t>28박스</t>
    <phoneticPr fontId="3" type="noConversion"/>
  </si>
  <si>
    <t>경인팩</t>
    <phoneticPr fontId="3" type="noConversion"/>
  </si>
  <si>
    <t>12박스</t>
    <phoneticPr fontId="3" type="noConversion"/>
  </si>
  <si>
    <t>6박스</t>
    <phoneticPr fontId="3" type="noConversion"/>
  </si>
  <si>
    <t>1파레트</t>
    <phoneticPr fontId="3" type="noConversion"/>
  </si>
  <si>
    <t>대신택배</t>
    <phoneticPr fontId="3" type="noConversion"/>
  </si>
  <si>
    <t>로젠택배</t>
    <phoneticPr fontId="3" type="noConversion"/>
  </si>
  <si>
    <t>충북 청주시 서원구 현도면 가구마을길 35-1  이팩킹  042-933-6033 / 010-5506-8349</t>
    <phoneticPr fontId="3" type="noConversion"/>
  </si>
  <si>
    <t>경기도 여주시 능서면 광대리 432-8 우림산업  031-883-9613 / 010-9168-9359</t>
    <phoneticPr fontId="3" type="noConversion"/>
  </si>
  <si>
    <t>18*21친환경</t>
    <phoneticPr fontId="3" type="noConversion"/>
  </si>
  <si>
    <t>종이나라</t>
    <phoneticPr fontId="3" type="noConversion"/>
  </si>
  <si>
    <t xml:space="preserve">15*1.0T </t>
    <phoneticPr fontId="3" type="noConversion"/>
  </si>
  <si>
    <t>1롤</t>
    <phoneticPr fontId="3" type="noConversion"/>
  </si>
  <si>
    <t>대신택배</t>
    <phoneticPr fontId="3" type="noConversion"/>
  </si>
  <si>
    <t>화</t>
    <phoneticPr fontId="3" type="noConversion"/>
  </si>
  <si>
    <t>대상산업</t>
    <phoneticPr fontId="3" type="noConversion"/>
  </si>
  <si>
    <t>PE28*2백(24K)</t>
    <phoneticPr fontId="3" type="noConversion"/>
  </si>
  <si>
    <t>10박스</t>
    <phoneticPr fontId="3" type="noConversion"/>
  </si>
  <si>
    <t>동원팩</t>
    <phoneticPr fontId="3" type="noConversion"/>
  </si>
  <si>
    <t>PE28*2황</t>
    <phoneticPr fontId="3" type="noConversion"/>
  </si>
  <si>
    <t>5박스</t>
    <phoneticPr fontId="3" type="noConversion"/>
  </si>
  <si>
    <t>20박스</t>
    <phoneticPr fontId="3" type="noConversion"/>
  </si>
  <si>
    <t>방문출고</t>
    <phoneticPr fontId="3" type="noConversion"/>
  </si>
  <si>
    <t>파워엠팩</t>
    <phoneticPr fontId="3" type="noConversion"/>
  </si>
  <si>
    <t>12*10청(0.75T)</t>
    <phoneticPr fontId="3" type="noConversion"/>
  </si>
  <si>
    <t>103롤</t>
    <phoneticPr fontId="3" type="noConversion"/>
  </si>
  <si>
    <t>kpp빨강/kic박스</t>
    <phoneticPr fontId="3" type="noConversion"/>
  </si>
  <si>
    <t>방문출고</t>
    <phoneticPr fontId="3" type="noConversion"/>
  </si>
  <si>
    <t>동양프린팅</t>
    <phoneticPr fontId="3" type="noConversion"/>
  </si>
  <si>
    <t>주신산업</t>
    <phoneticPr fontId="3" type="noConversion"/>
  </si>
  <si>
    <t>1박스</t>
    <phoneticPr fontId="3" type="noConversion"/>
  </si>
  <si>
    <t>2박스</t>
    <phoneticPr fontId="3" type="noConversion"/>
  </si>
  <si>
    <t>로젠택배</t>
    <phoneticPr fontId="3" type="noConversion"/>
  </si>
  <si>
    <t>로젠택배</t>
    <phoneticPr fontId="3" type="noConversion"/>
  </si>
  <si>
    <t>power박스</t>
    <phoneticPr fontId="3" type="noConversion"/>
  </si>
  <si>
    <t>오전</t>
    <phoneticPr fontId="3" type="noConversion"/>
  </si>
  <si>
    <t>신대한판지</t>
    <phoneticPr fontId="3" type="noConversion"/>
  </si>
  <si>
    <t>밴딩기 가져다 주기</t>
    <phoneticPr fontId="3" type="noConversion"/>
  </si>
  <si>
    <t xml:space="preserve">오후 </t>
    <phoneticPr fontId="3" type="noConversion"/>
  </si>
  <si>
    <t>1대</t>
    <phoneticPr fontId="3" type="noConversion"/>
  </si>
  <si>
    <t>거래명세서 챙기기</t>
    <phoneticPr fontId="3" type="noConversion"/>
  </si>
  <si>
    <t>경기도 포천시 가산면 유교로 34-10 (가산면) 박희철 010-4769-3101</t>
    <phoneticPr fontId="3" type="noConversion"/>
  </si>
  <si>
    <t>에이치산업</t>
    <phoneticPr fontId="3" type="noConversion"/>
  </si>
  <si>
    <t>12박스</t>
    <phoneticPr fontId="3" type="noConversion"/>
  </si>
  <si>
    <t>대신택배</t>
    <phoneticPr fontId="3" type="noConversion"/>
  </si>
  <si>
    <t>kic박스/나무파레트</t>
    <phoneticPr fontId="3" type="noConversion"/>
  </si>
  <si>
    <t>16박스</t>
    <phoneticPr fontId="3" type="noConversion"/>
  </si>
  <si>
    <t>한남포장</t>
    <phoneticPr fontId="3" type="noConversion"/>
  </si>
  <si>
    <t>오전</t>
    <phoneticPr fontId="3" type="noConversion"/>
  </si>
  <si>
    <t>일산</t>
    <phoneticPr fontId="3" type="noConversion"/>
  </si>
  <si>
    <t>신광포장</t>
    <phoneticPr fontId="3" type="noConversion"/>
  </si>
  <si>
    <t>12*10황(0.65T)</t>
    <phoneticPr fontId="3" type="noConversion"/>
  </si>
  <si>
    <t>50롤</t>
    <phoneticPr fontId="3" type="noConversion"/>
  </si>
  <si>
    <t>15*10황(0.65T)</t>
    <phoneticPr fontId="3" type="noConversion"/>
  </si>
  <si>
    <t>15*10백(0.65T)</t>
    <phoneticPr fontId="3" type="noConversion"/>
  </si>
  <si>
    <t>28롤</t>
    <phoneticPr fontId="3" type="noConversion"/>
  </si>
  <si>
    <t>12*9.5황</t>
    <phoneticPr fontId="3" type="noConversion"/>
  </si>
  <si>
    <t>100롤</t>
    <phoneticPr fontId="3" type="noConversion"/>
  </si>
  <si>
    <t>1박스</t>
    <phoneticPr fontId="3" type="noConversion"/>
  </si>
  <si>
    <t>power박스</t>
    <phoneticPr fontId="3" type="noConversion"/>
  </si>
  <si>
    <t>경기도 남양주시 와부읍 석실로493 육일(계란창고) 김우택 010-5477-2016</t>
    <phoneticPr fontId="3" type="noConversion"/>
  </si>
  <si>
    <t>50롤</t>
    <phoneticPr fontId="3" type="noConversion"/>
  </si>
  <si>
    <t>PE28*2황</t>
    <phoneticPr fontId="3" type="noConversion"/>
  </si>
  <si>
    <t>15박스</t>
    <phoneticPr fontId="3" type="noConversion"/>
  </si>
  <si>
    <t>5박스</t>
    <phoneticPr fontId="3" type="noConversion"/>
  </si>
  <si>
    <t>52롤</t>
    <phoneticPr fontId="3" type="noConversion"/>
  </si>
  <si>
    <t>6mm 초록 샘플</t>
  </si>
  <si>
    <t>가져가기</t>
    <phoneticPr fontId="3" type="noConversion"/>
  </si>
  <si>
    <t>인선</t>
    <phoneticPr fontId="3" type="noConversion"/>
  </si>
  <si>
    <t>5*7000(0.4T)</t>
    <phoneticPr fontId="3" type="noConversion"/>
  </si>
  <si>
    <t>10롤</t>
    <phoneticPr fontId="3" type="noConversion"/>
  </si>
  <si>
    <t>경인팩</t>
    <phoneticPr fontId="3" type="noConversion"/>
  </si>
  <si>
    <t>랩15*500*400</t>
    <phoneticPr fontId="3" type="noConversion"/>
  </si>
  <si>
    <t>32박스</t>
    <phoneticPr fontId="3" type="noConversion"/>
  </si>
  <si>
    <t>6*10백</t>
    <phoneticPr fontId="3" type="noConversion"/>
  </si>
  <si>
    <t>29000원/박스</t>
    <phoneticPr fontId="3" type="noConversion"/>
  </si>
  <si>
    <t>동방포장</t>
    <phoneticPr fontId="3" type="noConversion"/>
  </si>
  <si>
    <t>12*10황(0.65T)</t>
    <phoneticPr fontId="3" type="noConversion"/>
  </si>
  <si>
    <t>73롤</t>
    <phoneticPr fontId="3" type="noConversion"/>
  </si>
  <si>
    <t>무지패드</t>
    <phoneticPr fontId="3" type="noConversion"/>
  </si>
  <si>
    <t>4롤</t>
    <phoneticPr fontId="3" type="noConversion"/>
  </si>
  <si>
    <t>15*10청(0.65T)</t>
    <phoneticPr fontId="3" type="noConversion"/>
  </si>
  <si>
    <t>6롤</t>
    <phoneticPr fontId="3" type="noConversion"/>
  </si>
  <si>
    <t>대신택배</t>
    <phoneticPr fontId="3" type="noConversion"/>
  </si>
  <si>
    <t>청아판지팩</t>
    <phoneticPr fontId="3" type="noConversion"/>
  </si>
  <si>
    <t>8박스</t>
    <phoneticPr fontId="3" type="noConversion"/>
  </si>
  <si>
    <t>kic박스</t>
    <phoneticPr fontId="3" type="noConversion"/>
  </si>
  <si>
    <t>112롤</t>
    <phoneticPr fontId="3" type="noConversion"/>
  </si>
  <si>
    <t>16*10황(자동엠보)</t>
    <phoneticPr fontId="3" type="noConversion"/>
  </si>
  <si>
    <t>경기도 시흥시 협력로 181 시대전기 032-665-1135</t>
    <phoneticPr fontId="3" type="noConversion"/>
  </si>
  <si>
    <t>한국삼공/3묶음</t>
    <phoneticPr fontId="3" type="noConversion"/>
  </si>
  <si>
    <t>2묶음/시대전기</t>
    <phoneticPr fontId="3" type="noConversion"/>
  </si>
  <si>
    <t>동원피앤아이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</si>
  <si>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</si>
  <si>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</si>
  <si>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</si>
  <si>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용차</t>
    <phoneticPr fontId="3" type="noConversion"/>
  </si>
  <si>
    <t>진로특수포장기계</t>
    <phoneticPr fontId="3" type="noConversion"/>
  </si>
  <si>
    <t>PE50*5백</t>
    <phoneticPr fontId="3" type="noConversion"/>
  </si>
  <si>
    <t>5박스</t>
    <phoneticPr fontId="3" type="noConversion"/>
  </si>
  <si>
    <t>방문출고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</si>
  <si>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</si>
  <si>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</si>
  <si>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</si>
  <si>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12*10황(0.8T)</t>
    <phoneticPr fontId="3" type="noConversion"/>
  </si>
  <si>
    <t>4롤</t>
    <phoneticPr fontId="3" type="noConversion"/>
  </si>
  <si>
    <t>5박스</t>
    <phoneticPr fontId="3" type="noConversion"/>
  </si>
  <si>
    <t>PE28*2백</t>
    <phoneticPr fontId="3" type="noConversion"/>
  </si>
  <si>
    <t>방문출고</t>
    <phoneticPr fontId="3" type="noConversion"/>
  </si>
  <si>
    <t>호성수출포장</t>
    <phoneticPr fontId="3" type="noConversion"/>
  </si>
  <si>
    <t>PE28*2백</t>
    <phoneticPr fontId="3" type="noConversion"/>
  </si>
  <si>
    <t>20박스</t>
    <phoneticPr fontId="3" type="noConversion"/>
  </si>
  <si>
    <t>kic박스</t>
    <phoneticPr fontId="3" type="noConversion"/>
  </si>
  <si>
    <t>출발전 전화</t>
    <phoneticPr fontId="3" type="noConversion"/>
  </si>
  <si>
    <t>power박스</t>
    <phoneticPr fontId="3" type="noConversion"/>
  </si>
  <si>
    <t>제일산업(안성)</t>
    <phoneticPr fontId="3" type="noConversion"/>
  </si>
  <si>
    <t>7*10백</t>
    <phoneticPr fontId="3" type="noConversion"/>
  </si>
  <si>
    <t>2롤</t>
    <phoneticPr fontId="3" type="noConversion"/>
  </si>
  <si>
    <t>대신택배</t>
    <phoneticPr fontId="3" type="noConversion"/>
  </si>
  <si>
    <t>1묶음</t>
    <phoneticPr fontId="3" type="noConversion"/>
  </si>
  <si>
    <t>강석천차장 010-9187-2359</t>
    <phoneticPr fontId="3" type="noConversion"/>
  </si>
  <si>
    <t>PE 미국박스</t>
    <phoneticPr fontId="3" type="noConversion"/>
  </si>
  <si>
    <t>4개</t>
    <phoneticPr fontId="3" type="noConversion"/>
  </si>
  <si>
    <t>대신택배</t>
    <phoneticPr fontId="3" type="noConversion"/>
  </si>
  <si>
    <t>동원팩</t>
    <phoneticPr fontId="3" type="noConversion"/>
  </si>
  <si>
    <t>35박스</t>
    <phoneticPr fontId="3" type="noConversion"/>
  </si>
  <si>
    <t>방문출고</t>
    <phoneticPr fontId="3" type="noConversion"/>
  </si>
  <si>
    <t>삼성</t>
    <phoneticPr fontId="3" type="noConversion"/>
  </si>
  <si>
    <t>18*21친환경</t>
    <phoneticPr fontId="3" type="noConversion"/>
  </si>
  <si>
    <t>대성씨앤씨</t>
    <phoneticPr fontId="3" type="noConversion"/>
  </si>
  <si>
    <t>30롤</t>
    <phoneticPr fontId="3" type="noConversion"/>
  </si>
  <si>
    <t>교환</t>
    <phoneticPr fontId="3" type="noConversion"/>
  </si>
  <si>
    <t>12*10황(0.8t)</t>
    <phoneticPr fontId="3" type="noConversion"/>
  </si>
  <si>
    <t>동서포장종합상사</t>
    <phoneticPr fontId="3" type="noConversion"/>
  </si>
  <si>
    <t>삼성</t>
    <phoneticPr fontId="3" type="noConversion"/>
  </si>
  <si>
    <t>18*21친환경</t>
    <phoneticPr fontId="3" type="noConversion"/>
  </si>
  <si>
    <t>금성칼라팩</t>
    <phoneticPr fontId="3" type="noConversion"/>
  </si>
  <si>
    <t>7*10백</t>
    <phoneticPr fontId="3" type="noConversion"/>
  </si>
  <si>
    <t>128롤</t>
    <phoneticPr fontId="3" type="noConversion"/>
  </si>
  <si>
    <t>용차</t>
    <phoneticPr fontId="3" type="noConversion"/>
  </si>
  <si>
    <t>68롤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</si>
  <si>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</si>
  <si>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</si>
  <si>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</si>
  <si>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</si>
  <si>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강릉시 월호평길76번길 36-12  아라솔  010-8919-8768 , 033-553-1792</t>
    <phoneticPr fontId="3" type="noConversion"/>
  </si>
  <si>
    <t>보우팩</t>
    <phoneticPr fontId="3" type="noConversion"/>
  </si>
  <si>
    <t>PE28*2황</t>
    <phoneticPr fontId="3" type="noConversion"/>
  </si>
  <si>
    <t>2박스</t>
    <phoneticPr fontId="3" type="noConversion"/>
  </si>
  <si>
    <t>로젠택배</t>
    <phoneticPr fontId="3" type="noConversion"/>
  </si>
  <si>
    <t>7*10백</t>
    <phoneticPr fontId="3" type="noConversion"/>
  </si>
  <si>
    <t>56롤</t>
    <phoneticPr fontId="3" type="noConversion"/>
  </si>
  <si>
    <t>석종수출포장</t>
    <phoneticPr fontId="3" type="noConversion"/>
  </si>
  <si>
    <t>진송팩</t>
    <phoneticPr fontId="3" type="noConversion"/>
  </si>
  <si>
    <t>충남 홍성군 금북로 452번길 51 산수농장 김민호실장님 010-2413-4021</t>
    <phoneticPr fontId="3" type="noConversion"/>
  </si>
  <si>
    <t>서울특별시 송파구 가락로 39  알마트   02-418-4566/010-4159-1917</t>
    <phoneticPr fontId="3" type="noConversion"/>
  </si>
  <si>
    <t xml:space="preserve">서울특별시 송파구 가락로 39  </t>
    <phoneticPr fontId="3" type="noConversion"/>
  </si>
  <si>
    <t>010-4159-1917</t>
    <phoneticPr fontId="3" type="noConversion"/>
  </si>
  <si>
    <t>24박스</t>
    <phoneticPr fontId="3" type="noConversion"/>
  </si>
  <si>
    <t>대신택배</t>
    <phoneticPr fontId="3" type="noConversion"/>
  </si>
  <si>
    <t>대구광역시 북구 매천로45 (팔달동 4-20) 제일종합상가內 도신유통 010-2907-7905</t>
    <phoneticPr fontId="3" type="noConversion"/>
  </si>
  <si>
    <t>강릉</t>
    <phoneticPr fontId="3" type="noConversion"/>
  </si>
  <si>
    <t>대구</t>
    <phoneticPr fontId="3" type="noConversion"/>
  </si>
  <si>
    <t>광림포장</t>
    <phoneticPr fontId="3" type="noConversion"/>
  </si>
  <si>
    <t>랩20*500*1400</t>
    <phoneticPr fontId="3" type="noConversion"/>
  </si>
  <si>
    <t>50박스</t>
    <phoneticPr fontId="3" type="noConversion"/>
  </si>
  <si>
    <t>충남 아산시 둔포면 아산호로 816-14  명계 (주) 041-533-1207/010-3508-9813</t>
    <phoneticPr fontId="3" type="noConversion"/>
  </si>
  <si>
    <t>더담패키지</t>
    <phoneticPr fontId="3" type="noConversion"/>
  </si>
  <si>
    <t>7*10백(0.5T)</t>
    <phoneticPr fontId="3" type="noConversion"/>
  </si>
  <si>
    <t>50롤</t>
    <phoneticPr fontId="3" type="noConversion"/>
  </si>
  <si>
    <t>용차</t>
    <phoneticPr fontId="3" type="noConversion"/>
  </si>
  <si>
    <t xml:space="preserve">명계 (주) </t>
    <phoneticPr fontId="3" type="noConversion"/>
  </si>
  <si>
    <t>041-533-1207/010-3508-9813</t>
  </si>
  <si>
    <t xml:space="preserve">충남 아산시 둔포면 아산호로 816-14  </t>
    <phoneticPr fontId="3" type="noConversion"/>
  </si>
  <si>
    <t>기계랩 50박스</t>
    <phoneticPr fontId="3" type="noConversion"/>
  </si>
  <si>
    <t>발송 : 경인팩</t>
    <phoneticPr fontId="3" type="noConversion"/>
  </si>
  <si>
    <t>아산</t>
    <phoneticPr fontId="3" type="noConversion"/>
  </si>
  <si>
    <t>유일</t>
    <phoneticPr fontId="3" type="noConversion"/>
  </si>
  <si>
    <t>56박스</t>
    <phoneticPr fontId="3" type="noConversion"/>
  </si>
  <si>
    <t>한주</t>
    <phoneticPr fontId="3" type="noConversion"/>
  </si>
  <si>
    <t>9*10황(0.75T)</t>
    <phoneticPr fontId="3" type="noConversion"/>
  </si>
  <si>
    <t>64롤</t>
    <phoneticPr fontId="3" type="noConversion"/>
  </si>
  <si>
    <t>12*10황</t>
    <phoneticPr fontId="3" type="noConversion"/>
  </si>
  <si>
    <t>12*12.5황</t>
    <phoneticPr fontId="3" type="noConversion"/>
  </si>
  <si>
    <t>40롤</t>
    <phoneticPr fontId="3" type="noConversion"/>
  </si>
  <si>
    <t>무밴딩제품에 광림패드</t>
    <phoneticPr fontId="3" type="noConversion"/>
  </si>
  <si>
    <t>9*9.5백</t>
    <phoneticPr fontId="3" type="noConversion"/>
  </si>
  <si>
    <t>63롤</t>
    <phoneticPr fontId="3" type="noConversion"/>
  </si>
  <si>
    <t>64롤</t>
    <phoneticPr fontId="3" type="noConversion"/>
  </si>
  <si>
    <t>12*10백(0.8T)</t>
    <phoneticPr fontId="3" type="noConversion"/>
  </si>
  <si>
    <t>진송팩</t>
    <phoneticPr fontId="3" type="noConversion"/>
  </si>
  <si>
    <t>PE28*2적</t>
    <phoneticPr fontId="3" type="noConversion"/>
  </si>
  <si>
    <t>3박스</t>
    <phoneticPr fontId="3" type="noConversion"/>
  </si>
  <si>
    <t>3박스</t>
    <phoneticPr fontId="3" type="noConversion"/>
  </si>
  <si>
    <t>로젠택배</t>
    <phoneticPr fontId="3" type="noConversion"/>
  </si>
  <si>
    <t>경기도 평택시 서탄면 수월암5길 62-28 동화산업 010-9480-0262</t>
    <phoneticPr fontId="3" type="noConversion"/>
  </si>
  <si>
    <t>한길포장</t>
  </si>
  <si>
    <t>12*10황(0.65t)</t>
  </si>
  <si>
    <t>12.10황(0.75T)</t>
  </si>
  <si>
    <t>300롤</t>
    <phoneticPr fontId="3" type="noConversion"/>
  </si>
  <si>
    <t>팔레트</t>
    <phoneticPr fontId="3" type="noConversion"/>
  </si>
  <si>
    <t>20.4톤</t>
    <phoneticPr fontId="3" type="noConversion"/>
  </si>
  <si>
    <t>40"(오후2시)</t>
    <phoneticPr fontId="3" type="noConversion"/>
  </si>
  <si>
    <t>신광포장</t>
    <phoneticPr fontId="3" type="noConversion"/>
  </si>
  <si>
    <t>56롤</t>
    <phoneticPr fontId="3" type="noConversion"/>
  </si>
  <si>
    <t>15*10황(0.65T)</t>
    <phoneticPr fontId="3" type="noConversion"/>
  </si>
  <si>
    <t>56롤</t>
    <phoneticPr fontId="3" type="noConversion"/>
  </si>
  <si>
    <t>20박스</t>
    <phoneticPr fontId="3" type="noConversion"/>
  </si>
  <si>
    <t>kic박스</t>
    <phoneticPr fontId="3" type="noConversion"/>
  </si>
  <si>
    <t>김규현</t>
    <phoneticPr fontId="3" type="noConversion"/>
  </si>
  <si>
    <t>용차</t>
    <phoneticPr fontId="3" type="noConversion"/>
  </si>
  <si>
    <t>wcp규격</t>
    <phoneticPr fontId="3" type="noConversion"/>
  </si>
  <si>
    <t>12*10백(0.55T)</t>
    <phoneticPr fontId="3" type="noConversion"/>
  </si>
  <si>
    <t>동원팩</t>
    <phoneticPr fontId="3" type="noConversion"/>
  </si>
  <si>
    <t>50롤</t>
    <phoneticPr fontId="3" type="noConversion"/>
  </si>
  <si>
    <t>PE28*6백</t>
    <phoneticPr fontId="3" type="noConversion"/>
  </si>
  <si>
    <t>오후1시전 출발
김규현</t>
    <phoneticPr fontId="3" type="noConversion"/>
  </si>
  <si>
    <t>15박스</t>
    <phoneticPr fontId="3" type="noConversion"/>
  </si>
  <si>
    <t>25박스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</si>
  <si>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</si>
  <si>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</si>
  <si>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</si>
  <si>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</si>
  <si>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전북 김제시 금구면 옥용로36(옥성리) 새길영농조합법인 063-547-5212 010-3753-1985</t>
    <phoneticPr fontId="3" type="noConversion"/>
  </si>
  <si>
    <t>6*10백</t>
    <phoneticPr fontId="3" type="noConversion"/>
  </si>
  <si>
    <t>50롤</t>
    <phoneticPr fontId="3" type="noConversion"/>
  </si>
  <si>
    <t>10.5*10청</t>
    <phoneticPr fontId="3" type="noConversion"/>
  </si>
  <si>
    <t>20롤</t>
    <phoneticPr fontId="3" type="noConversion"/>
  </si>
  <si>
    <t>동아출판</t>
    <phoneticPr fontId="3" type="noConversion"/>
  </si>
  <si>
    <t>방문출고</t>
    <phoneticPr fontId="3" type="noConversion"/>
  </si>
  <si>
    <t>12*12.5황</t>
    <phoneticPr fontId="3" type="noConversion"/>
  </si>
  <si>
    <t>10롤</t>
    <phoneticPr fontId="3" type="noConversion"/>
  </si>
  <si>
    <t>28롤</t>
    <phoneticPr fontId="3" type="noConversion"/>
  </si>
  <si>
    <t>낙원포장</t>
    <phoneticPr fontId="3" type="noConversion"/>
  </si>
  <si>
    <t>3박스</t>
    <phoneticPr fontId="3" type="noConversion"/>
  </si>
  <si>
    <t>용차</t>
    <phoneticPr fontId="3" type="noConversion"/>
  </si>
  <si>
    <t>대흥수출포장</t>
    <phoneticPr fontId="3" type="noConversion"/>
  </si>
  <si>
    <t>4박스</t>
    <phoneticPr fontId="3" type="noConversion"/>
  </si>
  <si>
    <t>방문출고</t>
    <phoneticPr fontId="3" type="noConversion"/>
  </si>
  <si>
    <t>무지박스</t>
    <phoneticPr fontId="3" type="noConversion"/>
  </si>
  <si>
    <t>6*10백</t>
    <phoneticPr fontId="3" type="noConversion"/>
  </si>
  <si>
    <t>70롤</t>
    <phoneticPr fontId="3" type="noConversion"/>
  </si>
  <si>
    <t>6*10황</t>
    <phoneticPr fontId="3" type="noConversion"/>
  </si>
  <si>
    <t>6롤</t>
    <phoneticPr fontId="3" type="noConversion"/>
  </si>
  <si>
    <t>파워엠팩</t>
    <phoneticPr fontId="3" type="noConversion"/>
  </si>
  <si>
    <t>411롤</t>
    <phoneticPr fontId="3" type="noConversion"/>
  </si>
  <si>
    <t>오면서 밴딩기 
싣고 오기
(디에스아이)</t>
    <phoneticPr fontId="3" type="noConversion"/>
  </si>
  <si>
    <t>12*12.5황</t>
    <phoneticPr fontId="3" type="noConversion"/>
  </si>
  <si>
    <t>60롤</t>
    <phoneticPr fontId="3" type="noConversion"/>
  </si>
  <si>
    <t>15*13황</t>
    <phoneticPr fontId="3" type="noConversion"/>
  </si>
  <si>
    <t>합동포장</t>
    <phoneticPr fontId="3" type="noConversion"/>
  </si>
  <si>
    <t>신광포장</t>
    <phoneticPr fontId="3" type="noConversion"/>
  </si>
  <si>
    <t>경기도 시흥시 봉우순환로 23-10 동진정밀內 세탁 010-8998-6740</t>
    <phoneticPr fontId="3" type="noConversion"/>
  </si>
  <si>
    <t>2롤</t>
    <phoneticPr fontId="3" type="noConversion"/>
  </si>
  <si>
    <t>12*3000투명(0.65t)</t>
    <phoneticPr fontId="3" type="noConversion"/>
  </si>
  <si>
    <t>1묶음</t>
    <phoneticPr fontId="3" type="noConversion"/>
  </si>
  <si>
    <t>대신택배</t>
    <phoneticPr fontId="3" type="noConversion"/>
  </si>
  <si>
    <t>강원농협</t>
    <phoneticPr fontId="3" type="noConversion"/>
  </si>
  <si>
    <t>밴딩기부품</t>
    <phoneticPr fontId="3" type="noConversion"/>
  </si>
  <si>
    <t>로젠택배</t>
    <phoneticPr fontId="3" type="noConversion"/>
  </si>
  <si>
    <t>18*21친환경</t>
    <phoneticPr fontId="3" type="noConversion"/>
  </si>
  <si>
    <t>166롤</t>
    <phoneticPr fontId="3" type="noConversion"/>
  </si>
  <si>
    <t>태광포장기계</t>
    <phoneticPr fontId="3" type="noConversion"/>
  </si>
  <si>
    <t>32박스</t>
    <phoneticPr fontId="3" type="noConversion"/>
  </si>
  <si>
    <t>2850원</t>
    <phoneticPr fontId="3" type="noConversion"/>
  </si>
  <si>
    <t>power박스/나무파레트</t>
    <phoneticPr fontId="3" type="noConversion"/>
  </si>
  <si>
    <t>경기도 평택시 통복동 66-1번지  나라유통  010-3295-5230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</si>
  <si>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</si>
  <si>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</si>
  <si>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</si>
  <si>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</si>
  <si>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나무파레트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</si>
  <si>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</si>
  <si>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</si>
  <si>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</si>
  <si>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방문출고</t>
    <phoneticPr fontId="3" type="noConversion"/>
  </si>
  <si>
    <t>128롤</t>
    <phoneticPr fontId="3" type="noConversion"/>
  </si>
  <si>
    <t>다오</t>
    <phoneticPr fontId="3" type="noConversion"/>
  </si>
  <si>
    <t>지방합화차</t>
    <phoneticPr fontId="3" type="noConversion"/>
  </si>
  <si>
    <t>9*12은회색</t>
    <phoneticPr fontId="3" type="noConversion"/>
  </si>
  <si>
    <t>장기 미수금 : 세화종합상사 / 바오 / 아이원팩 / 범영산업 / 가론종합상사</t>
    <phoneticPr fontId="3" type="noConversion"/>
  </si>
  <si>
    <t>20롤</t>
    <phoneticPr fontId="3" type="noConversion"/>
  </si>
  <si>
    <t>경인산업</t>
    <phoneticPr fontId="3" type="noConversion"/>
  </si>
  <si>
    <t>56롤</t>
    <phoneticPr fontId="3" type="noConversion"/>
  </si>
  <si>
    <t>2박스</t>
    <phoneticPr fontId="3" type="noConversion"/>
  </si>
  <si>
    <t>power박스</t>
    <phoneticPr fontId="3" type="noConversion"/>
  </si>
  <si>
    <t>같이</t>
    <phoneticPr fontId="3" type="noConversion"/>
  </si>
  <si>
    <t>하이게이트</t>
    <phoneticPr fontId="3" type="noConversion"/>
  </si>
  <si>
    <t>수작업</t>
    <phoneticPr fontId="3" type="noConversion"/>
  </si>
  <si>
    <t>20.9톤</t>
    <phoneticPr fontId="3" type="noConversion"/>
  </si>
  <si>
    <t>40"(오전10시)</t>
    <phoneticPr fontId="3" type="noConversion"/>
  </si>
  <si>
    <t>동원팩</t>
    <phoneticPr fontId="3" type="noConversion"/>
  </si>
  <si>
    <t>1박스</t>
    <phoneticPr fontId="3" type="noConversion"/>
  </si>
  <si>
    <t>로젠택배착불</t>
    <phoneticPr fontId="3" type="noConversion"/>
  </si>
  <si>
    <t>경기도 안성시 삼죽면 내장리 211 경원농장 010-9662-5100</t>
    <phoneticPr fontId="3" type="noConversion"/>
  </si>
  <si>
    <t>금산포장</t>
    <phoneticPr fontId="3" type="noConversion"/>
  </si>
  <si>
    <t>power박스</t>
    <phoneticPr fontId="3" type="noConversion"/>
  </si>
  <si>
    <t>4박스</t>
    <phoneticPr fontId="3" type="noConversion"/>
  </si>
  <si>
    <t>19*1000청</t>
    <phoneticPr fontId="3" type="noConversion"/>
  </si>
  <si>
    <t>RLB제품 350박스포장</t>
    <phoneticPr fontId="3" type="noConversion"/>
  </si>
  <si>
    <t>입금확인후 출고</t>
    <phoneticPr fontId="3" type="noConversion"/>
  </si>
  <si>
    <t>광림포장</t>
    <phoneticPr fontId="3" type="noConversion"/>
  </si>
  <si>
    <t>9*10황(0.75T)</t>
    <phoneticPr fontId="3" type="noConversion"/>
  </si>
  <si>
    <t>64롤</t>
    <phoneticPr fontId="3" type="noConversion"/>
  </si>
  <si>
    <t>12*10황</t>
    <phoneticPr fontId="3" type="noConversion"/>
  </si>
  <si>
    <t>64롤</t>
    <phoneticPr fontId="3" type="noConversion"/>
  </si>
  <si>
    <t>40롤</t>
    <phoneticPr fontId="3" type="noConversion"/>
  </si>
  <si>
    <t>64롤</t>
    <phoneticPr fontId="3" type="noConversion"/>
  </si>
  <si>
    <t>12*12.5황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</si>
  <si>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</si>
  <si>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</si>
  <si>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</si>
  <si>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</si>
  <si>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동원팩</t>
    <phoneticPr fontId="3" type="noConversion"/>
  </si>
  <si>
    <t>방문출고</t>
    <phoneticPr fontId="3" type="noConversion"/>
  </si>
  <si>
    <t>30박스</t>
    <phoneticPr fontId="3" type="noConversion"/>
  </si>
  <si>
    <t>20박스</t>
    <phoneticPr fontId="3" type="noConversion"/>
  </si>
  <si>
    <t>50롤</t>
    <phoneticPr fontId="3" type="noConversion"/>
  </si>
  <si>
    <t>30박스</t>
    <phoneticPr fontId="3" type="noConversion"/>
  </si>
  <si>
    <t>PE28*2백(24kg)</t>
    <phoneticPr fontId="3" type="noConversion"/>
  </si>
  <si>
    <t>2박스</t>
    <phoneticPr fontId="3" type="noConversion"/>
  </si>
  <si>
    <t>오전</t>
    <phoneticPr fontId="3" type="noConversion"/>
  </si>
  <si>
    <t>167롤</t>
    <phoneticPr fontId="3" type="noConversion"/>
  </si>
  <si>
    <t>오후</t>
    <phoneticPr fontId="3" type="noConversion"/>
  </si>
  <si>
    <t>경인팩</t>
    <phoneticPr fontId="3" type="noConversion"/>
  </si>
  <si>
    <t>192롤</t>
    <phoneticPr fontId="3" type="noConversion"/>
  </si>
  <si>
    <t>대구한국포장</t>
    <phoneticPr fontId="3" type="noConversion"/>
  </si>
  <si>
    <t>6*10황(0.65T)</t>
    <phoneticPr fontId="3" type="noConversion"/>
  </si>
  <si>
    <t>64롤</t>
    <phoneticPr fontId="3" type="noConversion"/>
  </si>
  <si>
    <t>6*10청(0.60T)</t>
    <phoneticPr fontId="3" type="noConversion"/>
  </si>
  <si>
    <t>6*10적(0.60T)</t>
    <phoneticPr fontId="3" type="noConversion"/>
  </si>
  <si>
    <t>낙원 패드</t>
    <phoneticPr fontId="3" type="noConversion"/>
  </si>
  <si>
    <t>지방합화차 착불</t>
    <phoneticPr fontId="3" type="noConversion"/>
  </si>
  <si>
    <t>탐스텍</t>
    <phoneticPr fontId="3" type="noConversion"/>
  </si>
  <si>
    <t>팔레트</t>
    <phoneticPr fontId="3" type="noConversion"/>
  </si>
  <si>
    <t>4.2톤</t>
    <phoneticPr fontId="3" type="noConversion"/>
  </si>
  <si>
    <t>LCL(오전9시)</t>
    <phoneticPr fontId="3" type="noConversion"/>
  </si>
  <si>
    <t>팔레트</t>
    <phoneticPr fontId="3" type="noConversion"/>
  </si>
  <si>
    <t>7.5톤</t>
    <phoneticPr fontId="3" type="noConversion"/>
  </si>
  <si>
    <t>알엘비</t>
    <phoneticPr fontId="3" type="noConversion"/>
  </si>
  <si>
    <t>8.7톤</t>
    <phoneticPr fontId="3" type="noConversion"/>
  </si>
  <si>
    <t>20"(오후2시)</t>
    <phoneticPr fontId="3" type="noConversion"/>
  </si>
  <si>
    <t>12.12.5황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</si>
  <si>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</si>
  <si>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</si>
  <si>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</si>
  <si>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power박스</t>
    <phoneticPr fontId="3" type="noConversion"/>
  </si>
  <si>
    <t>충청북도 진천군 진천읍 문봉2길 54-9 (진천읍 대국농장) 010-6488-4994 / 010-6256-5784</t>
    <phoneticPr fontId="3" type="noConversion"/>
  </si>
  <si>
    <t>삼성</t>
    <phoneticPr fontId="3" type="noConversion"/>
  </si>
  <si>
    <t>18*21친환경</t>
    <phoneticPr fontId="3" type="noConversion"/>
  </si>
  <si>
    <t>18*21투명</t>
    <phoneticPr fontId="3" type="noConversion"/>
  </si>
  <si>
    <t>1롤</t>
    <phoneticPr fontId="3" type="noConversion"/>
  </si>
  <si>
    <t>297롤</t>
    <phoneticPr fontId="3" type="noConversion"/>
  </si>
  <si>
    <t>아주파레트 반납</t>
    <phoneticPr fontId="3" type="noConversion"/>
  </si>
  <si>
    <t>20"(오전10시)</t>
    <phoneticPr fontId="3" type="noConversion"/>
  </si>
  <si>
    <t>한주</t>
    <phoneticPr fontId="3" type="noConversion"/>
  </si>
  <si>
    <t>팔레트</t>
    <phoneticPr fontId="3" type="noConversion"/>
  </si>
  <si>
    <t>20.4톤</t>
    <phoneticPr fontId="3" type="noConversion"/>
  </si>
  <si>
    <t>20.4톤</t>
    <phoneticPr fontId="3" type="noConversion"/>
  </si>
  <si>
    <t>40"(오후1시)</t>
    <phoneticPr fontId="3" type="noConversion"/>
  </si>
  <si>
    <t>40"(오후3시)</t>
    <phoneticPr fontId="3" type="noConversion"/>
  </si>
  <si>
    <t>제이케이머티리얼즈</t>
    <phoneticPr fontId="3" type="noConversion"/>
  </si>
  <si>
    <t>pet 16mm</t>
    <phoneticPr fontId="3" type="noConversion"/>
  </si>
  <si>
    <t>10롤</t>
    <phoneticPr fontId="3" type="noConversion"/>
  </si>
  <si>
    <t>자바라</t>
    <phoneticPr fontId="3" type="noConversion"/>
  </si>
  <si>
    <t>3개</t>
    <phoneticPr fontId="3" type="noConversion"/>
  </si>
  <si>
    <t>경기도 안양시 동안구 관양동 1591-2 안양우편집중국 2층 물류총괄과 성하연  02-742-9217</t>
    <phoneticPr fontId="3" type="noConversion"/>
  </si>
  <si>
    <t>한길포장</t>
    <phoneticPr fontId="3" type="noConversion"/>
  </si>
  <si>
    <t>18*10황</t>
    <phoneticPr fontId="3" type="noConversion"/>
  </si>
  <si>
    <t>128롤</t>
    <phoneticPr fontId="3" type="noConversion"/>
  </si>
  <si>
    <t>순창</t>
    <phoneticPr fontId="3" type="noConversion"/>
  </si>
  <si>
    <t>6*10백(0.6T)</t>
    <phoneticPr fontId="3" type="noConversion"/>
  </si>
  <si>
    <t>128롤</t>
    <phoneticPr fontId="3" type="noConversion"/>
  </si>
  <si>
    <t>거창</t>
    <phoneticPr fontId="3" type="noConversion"/>
  </si>
  <si>
    <t>파코팩</t>
    <phoneticPr fontId="3" type="noConversion"/>
  </si>
  <si>
    <t>PE50*5백</t>
    <phoneticPr fontId="3" type="noConversion"/>
  </si>
  <si>
    <t>32박스</t>
    <phoneticPr fontId="3" type="noConversion"/>
  </si>
  <si>
    <t>30박스</t>
    <phoneticPr fontId="3" type="noConversion"/>
  </si>
  <si>
    <t>power박스</t>
    <phoneticPr fontId="3" type="noConversion"/>
  </si>
  <si>
    <t>용차</t>
    <phoneticPr fontId="3" type="noConversion"/>
  </si>
  <si>
    <t>이안하이텍</t>
    <phoneticPr fontId="3" type="noConversion"/>
  </si>
  <si>
    <t>18*10투명</t>
    <phoneticPr fontId="3" type="noConversion"/>
  </si>
  <si>
    <t>1롤</t>
    <phoneticPr fontId="3" type="noConversion"/>
  </si>
  <si>
    <t>샘플</t>
    <phoneticPr fontId="3" type="noConversion"/>
  </si>
  <si>
    <t>대신택배</t>
    <phoneticPr fontId="3" type="noConversion"/>
  </si>
  <si>
    <t>충남 천안시 서북구 입장면 독정기로길 33(독정리 14-6번지) 이안하이텍 041-552-7434 / 010-3206-2999</t>
    <phoneticPr fontId="3" type="noConversion"/>
  </si>
  <si>
    <t>무지PE박스 포장</t>
    <phoneticPr fontId="3" type="noConversion"/>
  </si>
  <si>
    <t>12*12황(0.8T)</t>
    <phoneticPr fontId="3" type="noConversion"/>
  </si>
  <si>
    <t>단가동일</t>
    <phoneticPr fontId="3" type="noConversion"/>
  </si>
  <si>
    <t>12*10황(0.8T)</t>
    <phoneticPr fontId="3" type="noConversion"/>
  </si>
  <si>
    <t>180롤</t>
    <phoneticPr fontId="3" type="noConversion"/>
  </si>
  <si>
    <t>나무파레트</t>
    <phoneticPr fontId="3" type="noConversion"/>
  </si>
  <si>
    <t>경인팩</t>
    <phoneticPr fontId="3" type="noConversion"/>
  </si>
  <si>
    <t>서흥포장</t>
    <phoneticPr fontId="3" type="noConversion"/>
  </si>
  <si>
    <t>12*10황(0.8T)</t>
    <phoneticPr fontId="3" type="noConversion"/>
  </si>
  <si>
    <t>10롤</t>
    <phoneticPr fontId="3" type="noConversion"/>
  </si>
  <si>
    <t>밴딩기 A/S</t>
    <phoneticPr fontId="3" type="noConversion"/>
  </si>
  <si>
    <t>김규현</t>
    <phoneticPr fontId="3" type="noConversion"/>
  </si>
  <si>
    <t>10박스</t>
    <phoneticPr fontId="3" type="noConversion"/>
  </si>
  <si>
    <t>용차</t>
    <phoneticPr fontId="3" type="noConversion"/>
  </si>
  <si>
    <t>동방포장</t>
    <phoneticPr fontId="3" type="noConversion"/>
  </si>
  <si>
    <t>15*10황(0.65T)</t>
    <phoneticPr fontId="3" type="noConversion"/>
  </si>
  <si>
    <t>5롤</t>
    <phoneticPr fontId="3" type="noConversion"/>
  </si>
  <si>
    <t>방문출고</t>
    <phoneticPr fontId="3" type="noConversion"/>
  </si>
  <si>
    <t>power패드</t>
    <phoneticPr fontId="3" type="noConversion"/>
  </si>
  <si>
    <t>경기도 파주시 조리읍 능안로 265번길 25-15  하이햔이엔피  010-2377-0494</t>
    <phoneticPr fontId="3" type="noConversion"/>
  </si>
  <si>
    <t>합동포장</t>
    <phoneticPr fontId="3" type="noConversion"/>
  </si>
  <si>
    <t>12*12.5황</t>
    <phoneticPr fontId="3" type="noConversion"/>
  </si>
  <si>
    <t>170롤</t>
    <phoneticPr fontId="3" type="noConversion"/>
  </si>
  <si>
    <t>15*13황</t>
    <phoneticPr fontId="3" type="noConversion"/>
  </si>
  <si>
    <t>10롤</t>
    <phoneticPr fontId="3" type="noConversion"/>
  </si>
  <si>
    <t>광림제품 패드갈이</t>
    <phoneticPr fontId="3" type="noConversion"/>
  </si>
  <si>
    <t>12*10황</t>
    <phoneticPr fontId="3" type="noConversion"/>
  </si>
  <si>
    <t>30롤</t>
    <phoneticPr fontId="3" type="noConversion"/>
  </si>
  <si>
    <t>9*10황(0.75T)</t>
    <phoneticPr fontId="3" type="noConversion"/>
  </si>
  <si>
    <t>20롤</t>
    <phoneticPr fontId="3" type="noConversion"/>
  </si>
  <si>
    <t>50박스</t>
    <phoneticPr fontId="3" type="noConversion"/>
  </si>
  <si>
    <t>오전</t>
    <phoneticPr fontId="3" type="noConversion"/>
  </si>
  <si>
    <t>방문출고</t>
    <phoneticPr fontId="3" type="noConversion"/>
  </si>
  <si>
    <t>전표7/1</t>
    <phoneticPr fontId="3" type="noConversion"/>
  </si>
  <si>
    <t>보우팩</t>
    <phoneticPr fontId="3" type="noConversion"/>
  </si>
  <si>
    <t>6*10백</t>
    <phoneticPr fontId="3" type="noConversion"/>
  </si>
  <si>
    <t>300롤</t>
    <phoneticPr fontId="3" type="noConversion"/>
  </si>
  <si>
    <t>kic박스</t>
    <phoneticPr fontId="3" type="noConversion"/>
  </si>
  <si>
    <t>명재상사</t>
    <phoneticPr fontId="3" type="noConversion"/>
  </si>
  <si>
    <t>5박스</t>
    <phoneticPr fontId="3" type="noConversion"/>
  </si>
  <si>
    <t>로젠택배</t>
    <phoneticPr fontId="3" type="noConversion"/>
  </si>
  <si>
    <t>경기도 남양주시 삼패동 281-1번지 삼성물류내 명재상사 010-6252-0047</t>
    <phoneticPr fontId="3" type="noConversion"/>
  </si>
  <si>
    <t>12*10백(0.75T)</t>
    <phoneticPr fontId="3" type="noConversion"/>
  </si>
  <si>
    <t>64롤</t>
    <phoneticPr fontId="3" type="noConversion"/>
  </si>
  <si>
    <t>12*10황(0.75T)</t>
    <phoneticPr fontId="3" type="noConversion"/>
  </si>
  <si>
    <t>64롤</t>
    <phoneticPr fontId="3" type="noConversion"/>
  </si>
  <si>
    <t>50롤</t>
    <phoneticPr fontId="3" type="noConversion"/>
  </si>
  <si>
    <t>20박스</t>
    <phoneticPr fontId="3" type="noConversion"/>
  </si>
  <si>
    <t>`</t>
    <phoneticPr fontId="3" type="noConversion"/>
  </si>
  <si>
    <t>power박스</t>
    <phoneticPr fontId="3" type="noConversion"/>
  </si>
  <si>
    <t>14.3톤</t>
    <phoneticPr fontId="3" type="noConversion"/>
  </si>
  <si>
    <t>원우패키징</t>
    <phoneticPr fontId="3" type="noConversion"/>
  </si>
  <si>
    <t>싸이클롭</t>
    <phoneticPr fontId="3" type="noConversion"/>
  </si>
  <si>
    <t>수작업</t>
    <phoneticPr fontId="3" type="noConversion"/>
  </si>
  <si>
    <t>18.1톤</t>
    <phoneticPr fontId="3" type="noConversion"/>
  </si>
  <si>
    <t>40"(오전10시)</t>
    <phoneticPr fontId="3" type="noConversion"/>
  </si>
  <si>
    <t>목</t>
    <phoneticPr fontId="3" type="noConversion"/>
  </si>
  <si>
    <t>전주삼신산업</t>
    <phoneticPr fontId="3" type="noConversion"/>
  </si>
  <si>
    <t>6*10백</t>
    <phoneticPr fontId="3" type="noConversion"/>
  </si>
  <si>
    <t>10롤</t>
    <phoneticPr fontId="3" type="noConversion"/>
  </si>
  <si>
    <t>10박스</t>
    <phoneticPr fontId="3" type="noConversion"/>
  </si>
  <si>
    <t>10박스</t>
    <phoneticPr fontId="3" type="noConversion"/>
  </si>
  <si>
    <t>PE28*2황</t>
    <phoneticPr fontId="3" type="noConversion"/>
  </si>
  <si>
    <t>대신택배</t>
    <phoneticPr fontId="3" type="noConversion"/>
  </si>
  <si>
    <t>광림포장</t>
    <phoneticPr fontId="3" type="noConversion"/>
  </si>
  <si>
    <t>12*12.5황</t>
    <phoneticPr fontId="3" type="noConversion"/>
  </si>
  <si>
    <t>100롤</t>
    <phoneticPr fontId="3" type="noConversion"/>
  </si>
  <si>
    <t>나무파레트</t>
    <phoneticPr fontId="3" type="noConversion"/>
  </si>
  <si>
    <t>용차</t>
    <phoneticPr fontId="3" type="noConversion"/>
  </si>
  <si>
    <t>고림포장</t>
    <phoneticPr fontId="3" type="noConversion"/>
  </si>
  <si>
    <t>7*10백(0.5T)</t>
    <phoneticPr fontId="3" type="noConversion"/>
  </si>
  <si>
    <t>40롤</t>
    <phoneticPr fontId="3" type="noConversion"/>
  </si>
  <si>
    <t>삼성</t>
    <phoneticPr fontId="3" type="noConversion"/>
  </si>
  <si>
    <t>금산포장</t>
    <phoneticPr fontId="3" type="noConversion"/>
  </si>
  <si>
    <t>1박스</t>
    <phoneticPr fontId="3" type="noConversion"/>
  </si>
  <si>
    <t>로젠택배</t>
    <phoneticPr fontId="3" type="noConversion"/>
  </si>
  <si>
    <t>김규현</t>
    <phoneticPr fontId="3" type="noConversion"/>
  </si>
  <si>
    <t>백암지관</t>
    <phoneticPr fontId="3" type="noConversion"/>
  </si>
  <si>
    <t>12*12.5황</t>
    <phoneticPr fontId="3" type="noConversion"/>
  </si>
  <si>
    <t>20롤</t>
    <phoneticPr fontId="3" type="noConversion"/>
  </si>
  <si>
    <t>12*11청</t>
    <phoneticPr fontId="3" type="noConversion"/>
  </si>
  <si>
    <t>5롤</t>
    <phoneticPr fontId="3" type="noConversion"/>
  </si>
  <si>
    <t>방문출고</t>
    <phoneticPr fontId="3" type="noConversion"/>
  </si>
  <si>
    <t>오전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</si>
  <si>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</si>
  <si>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</si>
  <si>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</si>
  <si>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56롤</t>
    <phoneticPr fontId="3" type="noConversion"/>
  </si>
  <si>
    <t>15*10황(0.65T)</t>
    <phoneticPr fontId="3" type="noConversion"/>
  </si>
  <si>
    <t>주신산업</t>
    <phoneticPr fontId="3" type="noConversion"/>
  </si>
  <si>
    <t>대한종합포장</t>
    <phoneticPr fontId="3" type="noConversion"/>
  </si>
  <si>
    <t>랩20*500*1400</t>
    <phoneticPr fontId="3" type="noConversion"/>
  </si>
  <si>
    <t>50박스</t>
    <phoneticPr fontId="3" type="noConversion"/>
  </si>
  <si>
    <t>인천광역시 강화군 불은면 삼동암길 168 (불은면, 소원농장) 소원농장 최광헌 010-3104-1423</t>
    <phoneticPr fontId="3" type="noConversion"/>
  </si>
  <si>
    <t>1박스</t>
    <phoneticPr fontId="3" type="noConversion"/>
  </si>
  <si>
    <t>강원도 강릉시 사천면 석교음지길 116 (주)해살이뜰  010-9855-1326</t>
    <phoneticPr fontId="3" type="noConversion"/>
  </si>
  <si>
    <t>5시이후 상차</t>
    <phoneticPr fontId="3" type="noConversion"/>
  </si>
  <si>
    <t>진송팩</t>
    <phoneticPr fontId="3" type="noConversion"/>
  </si>
  <si>
    <t>같이</t>
    <phoneticPr fontId="3" type="noConversion"/>
  </si>
  <si>
    <t>경기도 김포시 홍도평로 81-45(걸포동) 김포계란알마니㈜ 010-3294-0052</t>
    <phoneticPr fontId="3" type="noConversion"/>
  </si>
  <si>
    <t>314롤</t>
    <phoneticPr fontId="3" type="noConversion"/>
  </si>
  <si>
    <t>클린플러스</t>
    <phoneticPr fontId="3" type="noConversion"/>
  </si>
  <si>
    <t>9*10백(0.5T)</t>
    <phoneticPr fontId="3" type="noConversion"/>
  </si>
  <si>
    <t>50롤</t>
    <phoneticPr fontId="3" type="noConversion"/>
  </si>
  <si>
    <t>대신택배</t>
    <phoneticPr fontId="3" type="noConversion"/>
  </si>
  <si>
    <t>2200원/kg 초과수량 다 보냄</t>
    <phoneticPr fontId="3" type="noConversion"/>
  </si>
  <si>
    <t>수</t>
    <phoneticPr fontId="3" type="noConversion"/>
  </si>
  <si>
    <t>동원팩</t>
    <phoneticPr fontId="3" type="noConversion"/>
  </si>
  <si>
    <t>PE28*2청</t>
    <phoneticPr fontId="3" type="noConversion"/>
  </si>
  <si>
    <t>2박스</t>
    <phoneticPr fontId="3" type="noConversion"/>
  </si>
  <si>
    <t>로젠택배</t>
    <phoneticPr fontId="3" type="noConversion"/>
  </si>
  <si>
    <t>경기도 남양주시 화도읍 답내리 94-2 상현축산 010-6366-4614</t>
    <phoneticPr fontId="3" type="noConversion"/>
  </si>
  <si>
    <t>진송팩</t>
    <phoneticPr fontId="3" type="noConversion"/>
  </si>
  <si>
    <t>PE28*2적</t>
    <phoneticPr fontId="3" type="noConversion"/>
  </si>
  <si>
    <t>5박스</t>
    <phoneticPr fontId="3" type="noConversion"/>
  </si>
  <si>
    <t>5박스</t>
    <phoneticPr fontId="3" type="noConversion"/>
  </si>
  <si>
    <t>로젠택배착불</t>
    <phoneticPr fontId="3" type="noConversion"/>
  </si>
  <si>
    <t>경남 함안군 석전3길 6, B동 신성포장 010-9055-9169</t>
    <phoneticPr fontId="3" type="noConversion"/>
  </si>
  <si>
    <t>종일계측기</t>
    <phoneticPr fontId="3" type="noConversion"/>
  </si>
  <si>
    <t>14*10빨강</t>
    <phoneticPr fontId="3" type="noConversion"/>
  </si>
  <si>
    <t>70롤</t>
    <phoneticPr fontId="3" type="noConversion"/>
  </si>
  <si>
    <t>청정원 순창</t>
    <phoneticPr fontId="3" type="noConversion"/>
  </si>
  <si>
    <t>14*10주황</t>
    <phoneticPr fontId="3" type="noConversion"/>
  </si>
  <si>
    <t>지방합화차</t>
    <phoneticPr fontId="3" type="noConversion"/>
  </si>
  <si>
    <t>전주삼신산업</t>
    <phoneticPr fontId="3" type="noConversion"/>
  </si>
  <si>
    <t>1박스</t>
    <phoneticPr fontId="3" type="noConversion"/>
  </si>
  <si>
    <t>9*10황</t>
    <phoneticPr fontId="3" type="noConversion"/>
  </si>
  <si>
    <t>20롤</t>
    <phoneticPr fontId="3" type="noConversion"/>
  </si>
  <si>
    <t>광림물건 패드갈이</t>
    <phoneticPr fontId="3" type="noConversion"/>
  </si>
  <si>
    <t>6*10백</t>
    <phoneticPr fontId="3" type="noConversion"/>
  </si>
  <si>
    <t>10롤</t>
    <phoneticPr fontId="3" type="noConversion"/>
  </si>
  <si>
    <t>대신택배</t>
    <phoneticPr fontId="3" type="noConversion"/>
  </si>
  <si>
    <t>PE28*6백</t>
    <phoneticPr fontId="3" type="noConversion"/>
  </si>
  <si>
    <t>16박스</t>
    <phoneticPr fontId="3" type="noConversion"/>
  </si>
  <si>
    <t>대신택배</t>
    <phoneticPr fontId="3" type="noConversion"/>
  </si>
  <si>
    <t>서흥포장</t>
    <phoneticPr fontId="3" type="noConversion"/>
  </si>
  <si>
    <t>30롤</t>
    <phoneticPr fontId="3" type="noConversion"/>
  </si>
  <si>
    <t>랩15*500*400</t>
    <phoneticPr fontId="3" type="noConversion"/>
  </si>
  <si>
    <t>10박스</t>
    <phoneticPr fontId="3" type="noConversion"/>
  </si>
  <si>
    <t>한주</t>
    <phoneticPr fontId="3" type="noConversion"/>
  </si>
  <si>
    <t>팔레트</t>
    <phoneticPr fontId="3" type="noConversion"/>
  </si>
  <si>
    <t>20톤</t>
    <phoneticPr fontId="3" type="noConversion"/>
  </si>
  <si>
    <t>태광오토팩</t>
    <phoneticPr fontId="3" type="noConversion"/>
  </si>
  <si>
    <t>PE28*2황</t>
    <phoneticPr fontId="3" type="noConversion"/>
  </si>
  <si>
    <t>20박스</t>
    <phoneticPr fontId="3" type="noConversion"/>
  </si>
  <si>
    <t>PE28*2청</t>
    <phoneticPr fontId="3" type="noConversion"/>
  </si>
  <si>
    <t>10박스</t>
    <phoneticPr fontId="3" type="noConversion"/>
  </si>
  <si>
    <t>나무파레트
1파레트로 만들기</t>
    <phoneticPr fontId="3" type="noConversion"/>
  </si>
  <si>
    <t>방문출고</t>
    <phoneticPr fontId="3" type="noConversion"/>
  </si>
  <si>
    <t>신광포장</t>
    <phoneticPr fontId="3" type="noConversion"/>
  </si>
  <si>
    <t>15박스</t>
    <phoneticPr fontId="3" type="noConversion"/>
  </si>
  <si>
    <t>광림포장</t>
    <phoneticPr fontId="3" type="noConversion"/>
  </si>
  <si>
    <t>12*10황(0.65T)</t>
    <phoneticPr fontId="3" type="noConversion"/>
  </si>
  <si>
    <t>12*12.5투명</t>
    <phoneticPr fontId="3" type="noConversion"/>
  </si>
  <si>
    <t>40롤</t>
    <phoneticPr fontId="3" type="noConversion"/>
  </si>
  <si>
    <t>40롤</t>
    <phoneticPr fontId="3" type="noConversion"/>
  </si>
  <si>
    <t>50롤</t>
    <phoneticPr fontId="3" type="noConversion"/>
  </si>
  <si>
    <t>빨강밴드/패드갈이</t>
    <phoneticPr fontId="3" type="noConversion"/>
  </si>
  <si>
    <t>6*10백</t>
    <phoneticPr fontId="3" type="noConversion"/>
  </si>
  <si>
    <t>동원팩</t>
    <phoneticPr fontId="3" type="noConversion"/>
  </si>
  <si>
    <t>방문출고</t>
    <phoneticPr fontId="3" type="noConversion"/>
  </si>
  <si>
    <t>power박스</t>
    <phoneticPr fontId="3" type="noConversion"/>
  </si>
  <si>
    <t>75박스</t>
  </si>
  <si>
    <t>40"(오후2시)</t>
    <phoneticPr fontId="3" type="noConversion"/>
  </si>
  <si>
    <t>용차</t>
    <phoneticPr fontId="3" type="noConversion"/>
  </si>
  <si>
    <t>15*10황(0.65T)</t>
    <phoneticPr fontId="3" type="noConversion"/>
  </si>
  <si>
    <t>56롤</t>
    <phoneticPr fontId="3" type="noConversion"/>
  </si>
  <si>
    <t>삼보팩</t>
    <phoneticPr fontId="3" type="noConversion"/>
  </si>
  <si>
    <t>100롤</t>
    <phoneticPr fontId="3" type="noConversion"/>
  </si>
  <si>
    <t>12*10황(0.8T)</t>
    <phoneticPr fontId="3" type="noConversion"/>
  </si>
  <si>
    <t>삼보팩30/남영판지70</t>
    <phoneticPr fontId="3" type="noConversion"/>
  </si>
  <si>
    <t>9*10황(0.75T)</t>
    <phoneticPr fontId="3" type="noConversion"/>
  </si>
  <si>
    <t>64롤</t>
    <phoneticPr fontId="3" type="noConversion"/>
  </si>
  <si>
    <t>12*12.5황</t>
    <phoneticPr fontId="3" type="noConversion"/>
  </si>
  <si>
    <t>40롤</t>
    <phoneticPr fontId="3" type="noConversion"/>
  </si>
  <si>
    <t>15*10황</t>
    <phoneticPr fontId="3" type="noConversion"/>
  </si>
  <si>
    <t>48롤</t>
    <phoneticPr fontId="3" type="noConversion"/>
  </si>
  <si>
    <t>나무파레트</t>
    <phoneticPr fontId="3" type="noConversion"/>
  </si>
  <si>
    <t>대흥 인쇄밴드</t>
    <phoneticPr fontId="3" type="noConversion"/>
  </si>
  <si>
    <t>노스쇼어</t>
    <phoneticPr fontId="3" type="noConversion"/>
  </si>
  <si>
    <t>팔레트</t>
    <phoneticPr fontId="3" type="noConversion"/>
  </si>
  <si>
    <t>8.9톤</t>
    <phoneticPr fontId="3" type="noConversion"/>
  </si>
  <si>
    <t>40"(오전11시)</t>
    <phoneticPr fontId="3" type="noConversion"/>
  </si>
  <si>
    <t>고메리</t>
    <phoneticPr fontId="3" type="noConversion"/>
  </si>
  <si>
    <t>수작업</t>
    <phoneticPr fontId="3" type="noConversion"/>
  </si>
  <si>
    <t>6.3톤</t>
    <phoneticPr fontId="3" type="noConversion"/>
  </si>
  <si>
    <t>주신산업</t>
    <phoneticPr fontId="3" type="noConversion"/>
  </si>
  <si>
    <t>경기도 파주시 광탄면 보광로 1336-15 (광탄면) 원흥피앤피 김혜선 010-4982-7932 유리문 안쪽에 넣어주세요.</t>
    <phoneticPr fontId="3" type="noConversion"/>
  </si>
  <si>
    <t>파워엠팩</t>
    <phoneticPr fontId="3" type="noConversion"/>
  </si>
  <si>
    <t>10.5*10투명(0.65T)</t>
    <phoneticPr fontId="3" type="noConversion"/>
  </si>
  <si>
    <t>100롤</t>
    <phoneticPr fontId="3" type="noConversion"/>
  </si>
  <si>
    <t>삼성</t>
    <phoneticPr fontId="3" type="noConversion"/>
  </si>
  <si>
    <t>18*21친환경</t>
    <phoneticPr fontId="3" type="noConversion"/>
  </si>
  <si>
    <t>459롤</t>
    <phoneticPr fontId="3" type="noConversion"/>
  </si>
  <si>
    <t>오뚜기</t>
    <phoneticPr fontId="3" type="noConversion"/>
  </si>
  <si>
    <t>20"(오후2시30분)</t>
    <phoneticPr fontId="3" type="noConversion"/>
  </si>
  <si>
    <t>파코팩</t>
    <phoneticPr fontId="3" type="noConversion"/>
  </si>
  <si>
    <t>PE50*5백</t>
    <phoneticPr fontId="3" type="noConversion"/>
  </si>
  <si>
    <t>32박스</t>
    <phoneticPr fontId="3" type="noConversion"/>
  </si>
  <si>
    <t>30박스</t>
    <phoneticPr fontId="3" type="noConversion"/>
  </si>
  <si>
    <t>방문출고</t>
    <phoneticPr fontId="3" type="noConversion"/>
  </si>
  <si>
    <t>경기도 여주시 매룡2길 67 (매룡동) 한빛유정란 (새벗농장) 송준 010-2942-3408 / 010-8011-3408</t>
    <phoneticPr fontId="3" type="noConversion"/>
  </si>
  <si>
    <t>장기 미수금 : 세화종합상사 / 바오 / 아이원팩 / 범영산업 / 가론종합상사 / 신우교역</t>
    <phoneticPr fontId="3" type="noConversion"/>
  </si>
  <si>
    <t>서점</t>
    <phoneticPr fontId="3" type="noConversion"/>
  </si>
  <si>
    <t>12*10황(0.8T)</t>
    <phoneticPr fontId="3" type="noConversion"/>
  </si>
  <si>
    <t>5롤</t>
    <phoneticPr fontId="3" type="noConversion"/>
  </si>
  <si>
    <t>방문출고</t>
    <phoneticPr fontId="3" type="noConversion"/>
  </si>
  <si>
    <t>파워엠팩</t>
    <phoneticPr fontId="3" type="noConversion"/>
  </si>
  <si>
    <t>6*10황</t>
    <phoneticPr fontId="3" type="noConversion"/>
  </si>
  <si>
    <t>100롤</t>
    <phoneticPr fontId="3" type="noConversion"/>
  </si>
  <si>
    <t>방문출고</t>
    <phoneticPr fontId="3" type="noConversion"/>
  </si>
  <si>
    <t>비나팩</t>
    <phoneticPr fontId="3" type="noConversion"/>
  </si>
  <si>
    <t>PP:수작업, PET:팔레트</t>
    <phoneticPr fontId="3" type="noConversion"/>
  </si>
  <si>
    <t>5.6톤</t>
    <phoneticPr fontId="3" type="noConversion"/>
  </si>
  <si>
    <t>20"(오전10시)</t>
    <phoneticPr fontId="3" type="noConversion"/>
  </si>
  <si>
    <t>엔지 세이프티</t>
    <phoneticPr fontId="3" type="noConversion"/>
  </si>
  <si>
    <t>7.1톤</t>
    <phoneticPr fontId="3" type="noConversion"/>
  </si>
  <si>
    <t>6*10백</t>
    <phoneticPr fontId="3" type="noConversion"/>
  </si>
  <si>
    <t>50롤</t>
    <phoneticPr fontId="3" type="noConversion"/>
  </si>
  <si>
    <t>12*10황(0.8T)</t>
    <phoneticPr fontId="3" type="noConversion"/>
  </si>
  <si>
    <t>8롤</t>
    <phoneticPr fontId="3" type="noConversion"/>
  </si>
  <si>
    <t>5박스</t>
    <phoneticPr fontId="3" type="noConversion"/>
  </si>
  <si>
    <t>동원팩</t>
    <phoneticPr fontId="3" type="noConversion"/>
  </si>
  <si>
    <t>방문출고</t>
    <phoneticPr fontId="3" type="noConversion"/>
  </si>
  <si>
    <t>파워엠팩</t>
    <phoneticPr fontId="3" type="noConversion"/>
  </si>
  <si>
    <t>6*10백</t>
    <phoneticPr fontId="3" type="noConversion"/>
  </si>
  <si>
    <t>방문출고</t>
    <phoneticPr fontId="3" type="noConversion"/>
  </si>
  <si>
    <t>삼화인쇄</t>
    <phoneticPr fontId="3" type="noConversion"/>
  </si>
  <si>
    <t>10.5*10투명(0.75T)</t>
    <phoneticPr fontId="3" type="noConversion"/>
  </si>
  <si>
    <t>50롤</t>
    <phoneticPr fontId="3" type="noConversion"/>
  </si>
  <si>
    <t>지하1층</t>
    <phoneticPr fontId="3" type="noConversion"/>
  </si>
  <si>
    <t>목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</si>
  <si>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</si>
  <si>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</si>
  <si>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</si>
  <si>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PE박스</t>
    <phoneticPr fontId="3" type="noConversion"/>
  </si>
  <si>
    <t>PE28*2(24kg)박스</t>
    <phoneticPr fontId="3" type="noConversion"/>
  </si>
  <si>
    <t>20장</t>
    <phoneticPr fontId="3" type="noConversion"/>
  </si>
  <si>
    <t>가져가기</t>
    <phoneticPr fontId="3" type="noConversion"/>
  </si>
  <si>
    <t>12*10백(0.75T)</t>
    <phoneticPr fontId="3" type="noConversion"/>
  </si>
  <si>
    <t>12롤</t>
    <phoneticPr fontId="3" type="noConversion"/>
  </si>
  <si>
    <t>56롤</t>
    <phoneticPr fontId="3" type="noConversion"/>
  </si>
  <si>
    <t>에그플러스</t>
    <phoneticPr fontId="3" type="noConversion"/>
  </si>
  <si>
    <t>대신택배</t>
    <phoneticPr fontId="3" type="noConversion"/>
  </si>
  <si>
    <t>포천시 영북면 야미리 416-2  에그플러스 031-535-0300</t>
    <phoneticPr fontId="3" type="noConversion"/>
  </si>
  <si>
    <t>삼성</t>
    <phoneticPr fontId="3" type="noConversion"/>
  </si>
  <si>
    <t>18*21친환경</t>
    <phoneticPr fontId="3" type="noConversion"/>
  </si>
  <si>
    <t>53롤</t>
    <phoneticPr fontId="3" type="noConversion"/>
  </si>
  <si>
    <t>12*12투명(0.75T)</t>
    <phoneticPr fontId="3" type="noConversion"/>
  </si>
  <si>
    <t>50롤</t>
    <phoneticPr fontId="3" type="noConversion"/>
  </si>
  <si>
    <t>18*21투명</t>
    <phoneticPr fontId="3" type="noConversion"/>
  </si>
  <si>
    <t>60롤</t>
    <phoneticPr fontId="3" type="noConversion"/>
  </si>
  <si>
    <t>국내발주</t>
    <phoneticPr fontId="3" type="noConversion"/>
  </si>
  <si>
    <t>18*21친환경</t>
    <phoneticPr fontId="3" type="noConversion"/>
  </si>
  <si>
    <t>100롤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</si>
  <si>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</si>
  <si>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</si>
  <si>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</si>
  <si>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</si>
  <si>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경인팩</t>
    <phoneticPr fontId="3" type="noConversion"/>
  </si>
  <si>
    <t>64박스</t>
    <phoneticPr fontId="3" type="noConversion"/>
  </si>
  <si>
    <t>32박스</t>
    <phoneticPr fontId="3" type="noConversion"/>
  </si>
  <si>
    <t>28박스</t>
    <phoneticPr fontId="3" type="noConversion"/>
  </si>
  <si>
    <t>112롤</t>
    <phoneticPr fontId="3" type="noConversion"/>
  </si>
  <si>
    <t>파워팩</t>
    <phoneticPr fontId="3" type="noConversion"/>
  </si>
  <si>
    <t>수작업</t>
    <phoneticPr fontId="3" type="noConversion"/>
  </si>
  <si>
    <t>20.2톤</t>
    <phoneticPr fontId="3" type="noConversion"/>
  </si>
  <si>
    <t>40"(오전10시)</t>
    <phoneticPr fontId="3" type="noConversion"/>
  </si>
  <si>
    <t>32박스</t>
    <phoneticPr fontId="3" type="noConversion"/>
  </si>
  <si>
    <t>power박스</t>
    <phoneticPr fontId="3" type="noConversion"/>
  </si>
  <si>
    <t>PE28*2백</t>
    <phoneticPr fontId="3" type="noConversion"/>
  </si>
  <si>
    <t>대한종합포장</t>
    <phoneticPr fontId="3" type="noConversion"/>
  </si>
  <si>
    <t>7*10백</t>
    <phoneticPr fontId="3" type="noConversion"/>
  </si>
  <si>
    <t>30롤</t>
    <phoneticPr fontId="3" type="noConversion"/>
  </si>
  <si>
    <t>30롤</t>
    <phoneticPr fontId="3" type="noConversion"/>
  </si>
  <si>
    <t>2000원/kg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</si>
  <si>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</si>
  <si>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</si>
  <si>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</si>
  <si>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</si>
  <si>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삼척시 근덕면 부남리 186-2  낙원농장  010-5371-5776</t>
    <phoneticPr fontId="3" type="noConversion"/>
  </si>
  <si>
    <t>동원팩</t>
    <phoneticPr fontId="3" type="noConversion"/>
  </si>
  <si>
    <t>20박스</t>
    <phoneticPr fontId="3" type="noConversion"/>
  </si>
  <si>
    <t>12*10황(0.65T)</t>
    <phoneticPr fontId="3" type="noConversion"/>
  </si>
  <si>
    <t>15박스</t>
    <phoneticPr fontId="3" type="noConversion"/>
  </si>
  <si>
    <t>kic박스</t>
    <phoneticPr fontId="3" type="noConversion"/>
  </si>
  <si>
    <t>한주</t>
    <phoneticPr fontId="3" type="noConversion"/>
  </si>
  <si>
    <t>팔레트</t>
    <phoneticPr fontId="3" type="noConversion"/>
  </si>
  <si>
    <t>20.4톤</t>
    <phoneticPr fontId="3" type="noConversion"/>
  </si>
  <si>
    <t>40"(오전10시)</t>
    <phoneticPr fontId="3" type="noConversion"/>
  </si>
  <si>
    <t>파워엠팩</t>
    <phoneticPr fontId="3" type="noConversion"/>
  </si>
  <si>
    <t>14*10청</t>
    <phoneticPr fontId="3" type="noConversion"/>
  </si>
  <si>
    <t>50롤</t>
    <phoneticPr fontId="3" type="noConversion"/>
  </si>
  <si>
    <t>14*10주황</t>
    <phoneticPr fontId="3" type="noConversion"/>
  </si>
  <si>
    <t>50롤</t>
    <phoneticPr fontId="3" type="noConversion"/>
  </si>
  <si>
    <t>청정원 오산</t>
    <phoneticPr fontId="3" type="noConversion"/>
  </si>
  <si>
    <t>강원농협</t>
    <phoneticPr fontId="3" type="noConversion"/>
  </si>
  <si>
    <t>100롤</t>
    <phoneticPr fontId="3" type="noConversion"/>
  </si>
  <si>
    <t>8*9백(0.5T)</t>
    <phoneticPr fontId="3" type="noConversion"/>
  </si>
  <si>
    <t>12*12.5황</t>
    <phoneticPr fontId="3" type="noConversion"/>
  </si>
  <si>
    <t>300롤</t>
    <phoneticPr fontId="3" type="noConversion"/>
  </si>
  <si>
    <t>방문출고</t>
    <phoneticPr fontId="3" type="noConversion"/>
  </si>
  <si>
    <t>101롤</t>
    <phoneticPr fontId="3" type="noConversion"/>
  </si>
  <si>
    <t>경인산업</t>
    <phoneticPr fontId="3" type="noConversion"/>
  </si>
  <si>
    <t>12*10황(0.75T)</t>
    <phoneticPr fontId="3" type="noConversion"/>
  </si>
  <si>
    <t>56롤</t>
    <phoneticPr fontId="3" type="noConversion"/>
  </si>
  <si>
    <t>파코팩에서 출고</t>
    <phoneticPr fontId="3" type="noConversion"/>
  </si>
  <si>
    <t>화</t>
    <phoneticPr fontId="3" type="noConversion"/>
  </si>
  <si>
    <t>통화 후 내보내기</t>
    <phoneticPr fontId="3" type="noConversion"/>
  </si>
  <si>
    <t>한길포장</t>
    <phoneticPr fontId="3" type="noConversion"/>
  </si>
  <si>
    <t>12*10황(0.75T)</t>
    <phoneticPr fontId="3" type="noConversion"/>
  </si>
  <si>
    <t>9*10백(0.75T)</t>
    <phoneticPr fontId="3" type="noConversion"/>
  </si>
  <si>
    <t>지방합화차</t>
    <phoneticPr fontId="3" type="noConversion"/>
  </si>
  <si>
    <t>수</t>
    <phoneticPr fontId="3" type="noConversion"/>
  </si>
  <si>
    <t>피앤비</t>
    <phoneticPr fontId="3" type="noConversion"/>
  </si>
  <si>
    <t>12*10백(0.8T)</t>
    <phoneticPr fontId="3" type="noConversion"/>
  </si>
  <si>
    <t>KPP빨강</t>
    <phoneticPr fontId="3" type="noConversion"/>
  </si>
  <si>
    <t>같이</t>
    <phoneticPr fontId="3" type="noConversion"/>
  </si>
  <si>
    <t>동원팩</t>
    <phoneticPr fontId="3" type="noConversion"/>
  </si>
  <si>
    <t>1박스</t>
    <phoneticPr fontId="3" type="noConversion"/>
  </si>
  <si>
    <t>경기도 성남시 중원구 성남동 3681 횡성계란 010-5546-0123</t>
    <phoneticPr fontId="3" type="noConversion"/>
  </si>
  <si>
    <t>로젠택배착불</t>
    <phoneticPr fontId="3" type="noConversion"/>
  </si>
  <si>
    <t>101롤</t>
    <phoneticPr fontId="3" type="noConversion"/>
  </si>
  <si>
    <t>진송팩</t>
    <phoneticPr fontId="3" type="noConversion"/>
  </si>
  <si>
    <t>6*10백</t>
    <phoneticPr fontId="3" type="noConversion"/>
  </si>
  <si>
    <t>128롤</t>
    <phoneticPr fontId="3" type="noConversion"/>
  </si>
  <si>
    <t>용차</t>
    <phoneticPr fontId="3" type="noConversion"/>
  </si>
  <si>
    <t>경기도 광주시 오포읍 회안대로 77-35 찬란유통 031-766-9938</t>
    <phoneticPr fontId="3" type="noConversion"/>
  </si>
  <si>
    <t>031-766-9938</t>
    <phoneticPr fontId="8" type="noConversion"/>
  </si>
  <si>
    <t>51롤</t>
    <phoneticPr fontId="3" type="noConversion"/>
  </si>
  <si>
    <t>파워엠팩</t>
    <phoneticPr fontId="3" type="noConversion"/>
  </si>
  <si>
    <t>10.5*10투명</t>
    <phoneticPr fontId="3" type="noConversion"/>
  </si>
  <si>
    <t>50롤</t>
    <phoneticPr fontId="3" type="noConversion"/>
  </si>
  <si>
    <t>방문출고</t>
    <phoneticPr fontId="3" type="noConversion"/>
  </si>
  <si>
    <t>무조건 윙바디</t>
    <phoneticPr fontId="3" type="noConversion"/>
  </si>
  <si>
    <t>신광포장</t>
    <phoneticPr fontId="3" type="noConversion"/>
  </si>
  <si>
    <t>15*10황(0.65T)</t>
    <phoneticPr fontId="3" type="noConversion"/>
  </si>
  <si>
    <t>50롤</t>
    <phoneticPr fontId="3" type="noConversion"/>
  </si>
  <si>
    <t>전주삼신산업</t>
    <phoneticPr fontId="3" type="noConversion"/>
  </si>
  <si>
    <t>7*10백</t>
    <phoneticPr fontId="3" type="noConversion"/>
  </si>
  <si>
    <t>10롤</t>
    <phoneticPr fontId="3" type="noConversion"/>
  </si>
  <si>
    <t>PE28*2황</t>
    <phoneticPr fontId="3" type="noConversion"/>
  </si>
  <si>
    <t>20박스</t>
    <phoneticPr fontId="3" type="noConversion"/>
  </si>
  <si>
    <t>1박스</t>
    <phoneticPr fontId="3" type="noConversion"/>
  </si>
  <si>
    <t>무지박스</t>
    <phoneticPr fontId="3" type="noConversion"/>
  </si>
  <si>
    <t>대신택배</t>
    <phoneticPr fontId="3" type="noConversion"/>
  </si>
  <si>
    <t>power박스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</si>
  <si>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</si>
  <si>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</si>
  <si>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</si>
  <si>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56롤</t>
    <phoneticPr fontId="3" type="noConversion"/>
  </si>
  <si>
    <t>용인</t>
    <phoneticPr fontId="3" type="noConversion"/>
  </si>
  <si>
    <t>경기도 용인시 처인구 모현읍 갈담리 274-52  대일계란   031-322-2261</t>
    <phoneticPr fontId="3" type="noConversion"/>
  </si>
  <si>
    <t>경기도 고양시 일산동구 공릉천로 124(사리현동) 하이얀컴퍼니  010-8795-7480</t>
    <phoneticPr fontId="3" type="noConversion"/>
  </si>
  <si>
    <t>PE28*6백</t>
    <phoneticPr fontId="3" type="noConversion"/>
  </si>
  <si>
    <t>10박스</t>
    <phoneticPr fontId="3" type="noConversion"/>
  </si>
  <si>
    <t>일산</t>
    <phoneticPr fontId="3" type="noConversion"/>
  </si>
  <si>
    <t xml:space="preserve">PP 6mm*10kg 백색 </t>
    <phoneticPr fontId="3" type="noConversion"/>
  </si>
  <si>
    <t xml:space="preserve">충남 천안시 서북구 </t>
    <phoneticPr fontId="8" type="noConversion"/>
  </si>
  <si>
    <t>용차</t>
    <phoneticPr fontId="3" type="noConversion"/>
  </si>
  <si>
    <t>10박스</t>
    <phoneticPr fontId="3" type="noConversion"/>
  </si>
  <si>
    <t>이천</t>
    <phoneticPr fontId="3" type="noConversion"/>
  </si>
  <si>
    <t>경기도 이천시 설성면 서동대로8293번길244  (미래생명자원)  031-643-4201</t>
    <phoneticPr fontId="3" type="noConversion"/>
  </si>
  <si>
    <t xml:space="preserve">경기도 이천시 설성면 </t>
    <phoneticPr fontId="3" type="noConversion"/>
  </si>
  <si>
    <t xml:space="preserve">서동대로8293번길244  </t>
    <phoneticPr fontId="3" type="noConversion"/>
  </si>
  <si>
    <t xml:space="preserve">(미래생명자원)  </t>
    <phoneticPr fontId="3" type="noConversion"/>
  </si>
  <si>
    <t>031-643-4201</t>
  </si>
  <si>
    <t>PE28mm*2kg 백색</t>
    <phoneticPr fontId="3" type="noConversion"/>
  </si>
  <si>
    <t>10박스</t>
    <phoneticPr fontId="3" type="noConversion"/>
  </si>
  <si>
    <t>진송팩</t>
    <phoneticPr fontId="3" type="noConversion"/>
  </si>
  <si>
    <t>1박스</t>
    <phoneticPr fontId="3" type="noConversion"/>
  </si>
  <si>
    <t>로젠택배</t>
    <phoneticPr fontId="3" type="noConversion"/>
  </si>
  <si>
    <t>경남 양산시 상북면 상북중앙로 396 KT중앙사옥 형제유통 010-9327-1007</t>
    <phoneticPr fontId="3" type="noConversion"/>
  </si>
  <si>
    <t>아주파레트 반납</t>
    <phoneticPr fontId="3" type="noConversion"/>
  </si>
  <si>
    <t>한남포장</t>
    <phoneticPr fontId="3" type="noConversion"/>
  </si>
  <si>
    <t>12*9.5황</t>
    <phoneticPr fontId="3" type="noConversion"/>
  </si>
  <si>
    <t>김규현</t>
    <phoneticPr fontId="3" type="noConversion"/>
  </si>
  <si>
    <t>12*9.5황</t>
    <phoneticPr fontId="3" type="noConversion"/>
  </si>
  <si>
    <t>일산 / 나무파레트</t>
    <phoneticPr fontId="3" type="noConversion"/>
  </si>
  <si>
    <t>광림포장</t>
    <phoneticPr fontId="3" type="noConversion"/>
  </si>
  <si>
    <t>9*10투명(0.75T)</t>
    <phoneticPr fontId="3" type="noConversion"/>
  </si>
  <si>
    <t>64롤</t>
    <phoneticPr fontId="3" type="noConversion"/>
  </si>
  <si>
    <t>12*12.5황</t>
    <phoneticPr fontId="3" type="noConversion"/>
  </si>
  <si>
    <t>12*10황</t>
    <phoneticPr fontId="3" type="noConversion"/>
  </si>
  <si>
    <t>15*10황</t>
    <phoneticPr fontId="3" type="noConversion"/>
  </si>
  <si>
    <t>48롤</t>
    <phoneticPr fontId="3" type="noConversion"/>
  </si>
  <si>
    <t>나무파렛트</t>
    <phoneticPr fontId="3" type="noConversion"/>
  </si>
  <si>
    <t>PE28*2녹</t>
    <phoneticPr fontId="3" type="noConversion"/>
  </si>
  <si>
    <t>12*10황(0.75T)</t>
    <phoneticPr fontId="3" type="noConversion"/>
  </si>
  <si>
    <t>50롤</t>
    <phoneticPr fontId="3" type="noConversion"/>
  </si>
  <si>
    <t>진송팩</t>
    <phoneticPr fontId="3" type="noConversion"/>
  </si>
  <si>
    <t>대신택배</t>
    <phoneticPr fontId="3" type="noConversion"/>
  </si>
  <si>
    <t>1950원/kg, 택배비반반  충남 당진시 합덕읍 인더스파크로20 ㈜수석 윤진원주임 010-9905-1095</t>
    <phoneticPr fontId="3" type="noConversion"/>
  </si>
  <si>
    <t xml:space="preserve">충남 당진시 합덕읍 </t>
    <phoneticPr fontId="3" type="noConversion"/>
  </si>
  <si>
    <t xml:space="preserve">인더스파크로20 </t>
    <phoneticPr fontId="3" type="noConversion"/>
  </si>
  <si>
    <t xml:space="preserve">㈜수석 </t>
    <phoneticPr fontId="3" type="noConversion"/>
  </si>
  <si>
    <t xml:space="preserve">윤진원주임 </t>
    <phoneticPr fontId="3" type="noConversion"/>
  </si>
  <si>
    <t>010-9905-1095</t>
  </si>
  <si>
    <t>PP12mm*10kg 노랑색 50롤</t>
    <phoneticPr fontId="3" type="noConversion"/>
  </si>
  <si>
    <t>발송 : 진송팩</t>
    <phoneticPr fontId="3" type="noConversion"/>
  </si>
  <si>
    <t>파워엠팩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</si>
  <si>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</si>
  <si>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</si>
  <si>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</si>
  <si>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5박스</t>
    <phoneticPr fontId="3" type="noConversion"/>
  </si>
  <si>
    <t>로젠택배</t>
    <phoneticPr fontId="3" type="noConversion"/>
  </si>
  <si>
    <t>kic박스</t>
    <phoneticPr fontId="3" type="noConversion"/>
  </si>
  <si>
    <t>하영종합상사</t>
    <phoneticPr fontId="3" type="noConversion"/>
  </si>
  <si>
    <t>주신산업</t>
    <phoneticPr fontId="3" type="noConversion"/>
  </si>
  <si>
    <t>1박스</t>
    <phoneticPr fontId="3" type="noConversion"/>
  </si>
  <si>
    <t>power박스</t>
    <phoneticPr fontId="3" type="noConversion"/>
  </si>
  <si>
    <t>대구광역시 달서구 용산로 186 (용산동) 1층 남경계란  이경호 010-6305-2752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</si>
  <si>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</si>
  <si>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</si>
  <si>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</si>
  <si>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PE28*2황</t>
    <phoneticPr fontId="3" type="noConversion"/>
  </si>
  <si>
    <t>8박스</t>
    <phoneticPr fontId="3" type="noConversion"/>
  </si>
  <si>
    <t>power박스</t>
    <phoneticPr fontId="3" type="noConversion"/>
  </si>
  <si>
    <t>11박스</t>
    <phoneticPr fontId="3" type="noConversion"/>
  </si>
  <si>
    <t>로젠택배착불</t>
    <phoneticPr fontId="3" type="noConversion"/>
  </si>
  <si>
    <t>대전시 동구  산내로 1352-7 신일계란 010 6402 2627</t>
    <phoneticPr fontId="3" type="noConversion"/>
  </si>
  <si>
    <t>삼성</t>
    <phoneticPr fontId="3" type="noConversion"/>
  </si>
  <si>
    <t>18*21친환경</t>
    <phoneticPr fontId="3" type="noConversion"/>
  </si>
  <si>
    <t>78롤</t>
    <phoneticPr fontId="3" type="noConversion"/>
  </si>
  <si>
    <t>아주파레트 반납</t>
  </si>
  <si>
    <t>경인팩</t>
    <phoneticPr fontId="3" type="noConversion"/>
  </si>
  <si>
    <t>6*10백</t>
    <phoneticPr fontId="3" type="noConversion"/>
  </si>
  <si>
    <t>용차</t>
    <phoneticPr fontId="3" type="noConversion"/>
  </si>
  <si>
    <t>56롤</t>
    <phoneticPr fontId="3" type="noConversion"/>
  </si>
  <si>
    <t>안성시 공도읍 기업단지로 122-31 (공도읍 용두리453-5) &lt;크린토피아&gt; 031-658-4443</t>
    <phoneticPr fontId="3" type="noConversion"/>
  </si>
  <si>
    <t>40"(오후1시)</t>
    <phoneticPr fontId="3" type="noConversion"/>
  </si>
  <si>
    <t>수원우체국</t>
  </si>
  <si>
    <t>3.5톤 수리</t>
  </si>
  <si>
    <t>로젠택배</t>
    <phoneticPr fontId="3" type="noConversion"/>
  </si>
  <si>
    <t>민건 이에이</t>
    <phoneticPr fontId="3" type="noConversion"/>
  </si>
  <si>
    <t>12*10백(0.85t)</t>
    <phoneticPr fontId="3" type="noConversion"/>
  </si>
  <si>
    <t>100롤</t>
    <phoneticPr fontId="3" type="noConversion"/>
  </si>
  <si>
    <t>오전</t>
    <phoneticPr fontId="3" type="noConversion"/>
  </si>
  <si>
    <t>예전거래명세서
 모두 가져가기</t>
    <phoneticPr fontId="3" type="noConversion"/>
  </si>
  <si>
    <t>경인팩</t>
    <phoneticPr fontId="3" type="noConversion"/>
  </si>
  <si>
    <t>대신택배</t>
    <phoneticPr fontId="3" type="noConversion"/>
  </si>
  <si>
    <t>강원도 원주시 동부순환로 389-5(봉산동)  주식회사 서신 033-764-6605   010-8969-6221</t>
    <phoneticPr fontId="3" type="noConversion"/>
  </si>
  <si>
    <t>45롤</t>
    <phoneticPr fontId="3" type="noConversion"/>
  </si>
  <si>
    <t>12*10백(0.75T)</t>
    <phoneticPr fontId="3" type="noConversion"/>
  </si>
  <si>
    <t>12*8.5황(0.8T)</t>
    <phoneticPr fontId="3" type="noConversion"/>
  </si>
  <si>
    <t>50롤</t>
    <phoneticPr fontId="3" type="noConversion"/>
  </si>
  <si>
    <t>1롤</t>
    <phoneticPr fontId="3" type="noConversion"/>
  </si>
  <si>
    <t>교환</t>
    <phoneticPr fontId="3" type="noConversion"/>
  </si>
  <si>
    <t>PE50*4.7백</t>
    <phoneticPr fontId="3" type="noConversion"/>
  </si>
  <si>
    <t>12*10황(0.75T)</t>
    <phoneticPr fontId="3" type="noConversion"/>
  </si>
  <si>
    <t>64롤</t>
    <phoneticPr fontId="3" type="noConversion"/>
  </si>
  <si>
    <t>64롤</t>
    <phoneticPr fontId="3" type="noConversion"/>
  </si>
  <si>
    <t>64롤</t>
    <phoneticPr fontId="3" type="noConversion"/>
  </si>
  <si>
    <t>8월 이월</t>
    <phoneticPr fontId="3" type="noConversion"/>
  </si>
  <si>
    <t>50박스</t>
    <phoneticPr fontId="3" type="noConversion"/>
  </si>
  <si>
    <t>방문출고</t>
    <phoneticPr fontId="3" type="noConversion"/>
  </si>
  <si>
    <t>크린토피아</t>
    <phoneticPr fontId="3" type="noConversion"/>
  </si>
  <si>
    <t>128롤</t>
    <phoneticPr fontId="3" type="noConversion"/>
  </si>
  <si>
    <t>오전용차</t>
    <phoneticPr fontId="3" type="noConversion"/>
  </si>
  <si>
    <t>구멍 랩</t>
    <phoneticPr fontId="3" type="noConversion"/>
  </si>
  <si>
    <t>로젠택배</t>
    <phoneticPr fontId="3" type="noConversion"/>
  </si>
  <si>
    <t>에코</t>
    <phoneticPr fontId="3" type="noConversion"/>
  </si>
  <si>
    <t>박스컴퍼니</t>
    <phoneticPr fontId="3" type="noConversion"/>
  </si>
  <si>
    <t>7*10백</t>
    <phoneticPr fontId="3" type="noConversion"/>
  </si>
  <si>
    <t>나무파렛트</t>
    <phoneticPr fontId="3" type="noConversion"/>
  </si>
  <si>
    <t>가골식품</t>
    <phoneticPr fontId="3" type="noConversion"/>
  </si>
  <si>
    <t>랩15*500*400</t>
    <phoneticPr fontId="3" type="noConversion"/>
  </si>
  <si>
    <t>20박스</t>
    <phoneticPr fontId="3" type="noConversion"/>
  </si>
  <si>
    <t>스크랩 수거</t>
    <phoneticPr fontId="3" type="noConversion"/>
  </si>
  <si>
    <t>시몬사</t>
    <phoneticPr fontId="3" type="noConversion"/>
  </si>
  <si>
    <t>PE 28*2(백)</t>
    <phoneticPr fontId="3" type="noConversion"/>
  </si>
  <si>
    <t>30박스</t>
    <phoneticPr fontId="3" type="noConversion"/>
  </si>
  <si>
    <t>무지박스/나무파렛트</t>
    <phoneticPr fontId="3" type="noConversion"/>
  </si>
  <si>
    <t>2박스</t>
    <phoneticPr fontId="3" type="noConversion"/>
  </si>
  <si>
    <t>동원팩</t>
    <phoneticPr fontId="3" type="noConversion"/>
  </si>
  <si>
    <t>PE28*6백</t>
    <phoneticPr fontId="3" type="noConversion"/>
  </si>
  <si>
    <t>2박스</t>
    <phoneticPr fontId="3" type="noConversion"/>
  </si>
  <si>
    <t>6*10백</t>
    <phoneticPr fontId="3" type="noConversion"/>
  </si>
  <si>
    <t>50롤</t>
    <phoneticPr fontId="3" type="noConversion"/>
  </si>
  <si>
    <t>pe28*2백</t>
    <phoneticPr fontId="3" type="noConversion"/>
  </si>
  <si>
    <t>pe28*2황</t>
    <phoneticPr fontId="3" type="noConversion"/>
  </si>
  <si>
    <t>pe28*6백</t>
    <phoneticPr fontId="3" type="noConversion"/>
  </si>
  <si>
    <t>12*10황(0.8T)</t>
    <phoneticPr fontId="3" type="noConversion"/>
  </si>
  <si>
    <t>11박스</t>
    <phoneticPr fontId="3" type="noConversion"/>
  </si>
  <si>
    <t>4박스</t>
    <phoneticPr fontId="3" type="noConversion"/>
  </si>
  <si>
    <t>10박스</t>
    <phoneticPr fontId="3" type="noConversion"/>
  </si>
  <si>
    <t>10롤</t>
    <phoneticPr fontId="3" type="noConversion"/>
  </si>
  <si>
    <t>나무파렛트/비닐덮개</t>
    <phoneticPr fontId="3" type="noConversion"/>
  </si>
  <si>
    <t>오전일찍 방문출고</t>
    <phoneticPr fontId="3" type="noConversion"/>
  </si>
  <si>
    <t>흥일산업</t>
    <phoneticPr fontId="3" type="noConversion"/>
  </si>
  <si>
    <t>18*10황</t>
    <phoneticPr fontId="3" type="noConversion"/>
  </si>
  <si>
    <t>1롤</t>
    <phoneticPr fontId="3" type="noConversion"/>
  </si>
  <si>
    <t>샘플/자강제품</t>
    <phoneticPr fontId="3" type="noConversion"/>
  </si>
  <si>
    <t>대신택배</t>
    <phoneticPr fontId="3" type="noConversion"/>
  </si>
  <si>
    <t>라이커스</t>
    <phoneticPr fontId="3" type="noConversion"/>
  </si>
  <si>
    <t>원료</t>
    <phoneticPr fontId="3" type="noConversion"/>
  </si>
  <si>
    <t>2포</t>
    <phoneticPr fontId="3" type="noConversion"/>
  </si>
  <si>
    <t>나무파렛트/재포장</t>
    <phoneticPr fontId="3" type="noConversion"/>
  </si>
  <si>
    <t>동방포장기자재</t>
    <phoneticPr fontId="3" type="noConversion"/>
  </si>
  <si>
    <t>12*10황(0.65T)</t>
    <phoneticPr fontId="3" type="noConversion"/>
  </si>
  <si>
    <t>81롤</t>
    <phoneticPr fontId="3" type="noConversion"/>
  </si>
  <si>
    <t>무지패드</t>
    <phoneticPr fontId="3" type="noConversion"/>
  </si>
  <si>
    <t>동서포장</t>
    <phoneticPr fontId="3" type="noConversion"/>
  </si>
  <si>
    <t>5박스</t>
    <phoneticPr fontId="3" type="noConversion"/>
  </si>
  <si>
    <t>로젠택배착불</t>
    <phoneticPr fontId="3" type="noConversion"/>
  </si>
  <si>
    <t>전주대일상사</t>
    <phoneticPr fontId="3" type="noConversion"/>
  </si>
  <si>
    <t>4박스</t>
    <phoneticPr fontId="3" type="noConversion"/>
  </si>
  <si>
    <t>kic박스</t>
    <phoneticPr fontId="3" type="noConversion"/>
  </si>
  <si>
    <t>신대한판지</t>
    <phoneticPr fontId="3" type="noConversion"/>
  </si>
  <si>
    <t>9*9.5백</t>
    <phoneticPr fontId="3" type="noConversion"/>
  </si>
  <si>
    <t>63롤</t>
    <phoneticPr fontId="3" type="noConversion"/>
  </si>
  <si>
    <t>용차</t>
    <phoneticPr fontId="3" type="noConversion"/>
  </si>
  <si>
    <t>나무파레트</t>
    <phoneticPr fontId="3" type="noConversion"/>
  </si>
  <si>
    <t>기계 찾아오기</t>
    <phoneticPr fontId="3" type="noConversion"/>
  </si>
  <si>
    <t>독일에서 오는 기계</t>
    <phoneticPr fontId="3" type="noConversion"/>
  </si>
  <si>
    <t>다오</t>
    <phoneticPr fontId="3" type="noConversion"/>
  </si>
  <si>
    <t>싸이클롭</t>
    <phoneticPr fontId="3" type="noConversion"/>
  </si>
  <si>
    <t>팔레트</t>
    <phoneticPr fontId="3" type="noConversion"/>
  </si>
  <si>
    <t>16.5톤</t>
    <phoneticPr fontId="3" type="noConversion"/>
  </si>
  <si>
    <t>6*10백</t>
    <phoneticPr fontId="3" type="noConversion"/>
  </si>
  <si>
    <t>15*9.5적(배추끈)</t>
    <phoneticPr fontId="3" type="noConversion"/>
  </si>
  <si>
    <t>PE28*2백</t>
    <phoneticPr fontId="3" type="noConversion"/>
  </si>
  <si>
    <t>합동포장</t>
    <phoneticPr fontId="3" type="noConversion"/>
  </si>
  <si>
    <t>7/31, 8/1 대신택배 1시까지 준비하기</t>
    <phoneticPr fontId="3" type="noConversion"/>
  </si>
  <si>
    <t>전표 8/1</t>
    <phoneticPr fontId="3" type="noConversion"/>
  </si>
  <si>
    <t>봉평농협</t>
    <phoneticPr fontId="3" type="noConversion"/>
  </si>
  <si>
    <t>PE28*2백(24kg)</t>
    <phoneticPr fontId="3" type="noConversion"/>
  </si>
  <si>
    <t>1박스</t>
    <phoneticPr fontId="3" type="noConversion"/>
  </si>
  <si>
    <t>로젠택배</t>
    <phoneticPr fontId="3" type="noConversion"/>
  </si>
  <si>
    <t>12*12.5황</t>
    <phoneticPr fontId="3" type="noConversion"/>
  </si>
  <si>
    <t>170롤</t>
    <phoneticPr fontId="3" type="noConversion"/>
  </si>
  <si>
    <t>15*13황</t>
    <phoneticPr fontId="3" type="noConversion"/>
  </si>
  <si>
    <t>20롤</t>
    <phoneticPr fontId="3" type="noConversion"/>
  </si>
  <si>
    <t>12*12.5투명</t>
    <phoneticPr fontId="3" type="noConversion"/>
  </si>
  <si>
    <t>6*10백</t>
    <phoneticPr fontId="3" type="noConversion"/>
  </si>
  <si>
    <t>10롤</t>
    <phoneticPr fontId="3" type="noConversion"/>
  </si>
  <si>
    <t>30롤</t>
    <phoneticPr fontId="3" type="noConversion"/>
  </si>
  <si>
    <t>50박스</t>
    <phoneticPr fontId="3" type="noConversion"/>
  </si>
  <si>
    <t>12*10황(0.75T)</t>
    <phoneticPr fontId="3" type="noConversion"/>
  </si>
  <si>
    <t>9*12은회색</t>
    <phoneticPr fontId="3" type="noConversion"/>
  </si>
  <si>
    <t>128롤</t>
    <phoneticPr fontId="3" type="noConversion"/>
  </si>
  <si>
    <t>용차</t>
    <phoneticPr fontId="3" type="noConversion"/>
  </si>
  <si>
    <t>김포 풍무동</t>
    <phoneticPr fontId="3" type="noConversion"/>
  </si>
  <si>
    <t>12*10황(0.65T)</t>
    <phoneticPr fontId="3" type="noConversion"/>
  </si>
  <si>
    <t>10롤</t>
    <phoneticPr fontId="3" type="noConversion"/>
  </si>
  <si>
    <t>9*10황</t>
    <phoneticPr fontId="3" type="noConversion"/>
  </si>
  <si>
    <t>20박스</t>
    <phoneticPr fontId="3" type="noConversion"/>
  </si>
  <si>
    <t>power박스</t>
    <phoneticPr fontId="3" type="noConversion"/>
  </si>
  <si>
    <t>대신택배</t>
    <phoneticPr fontId="3" type="noConversion"/>
  </si>
  <si>
    <t>보우팩</t>
    <phoneticPr fontId="3" type="noConversion"/>
  </si>
  <si>
    <t>300롤</t>
    <phoneticPr fontId="3" type="noConversion"/>
  </si>
  <si>
    <t>용차</t>
    <phoneticPr fontId="3" type="noConversion"/>
  </si>
  <si>
    <t>PE28*2청</t>
    <phoneticPr fontId="3" type="noConversion"/>
  </si>
  <si>
    <t>5박스</t>
    <phoneticPr fontId="3" type="noConversion"/>
  </si>
  <si>
    <t>신대한판지</t>
    <phoneticPr fontId="3" type="noConversion"/>
  </si>
  <si>
    <t>12*10(백)</t>
    <phoneticPr fontId="3" type="noConversion"/>
  </si>
  <si>
    <t>12*10(적)</t>
    <phoneticPr fontId="3" type="noConversion"/>
  </si>
  <si>
    <t>64롤</t>
    <phoneticPr fontId="3" type="noConversion"/>
  </si>
  <si>
    <t>오전</t>
    <phoneticPr fontId="3" type="noConversion"/>
  </si>
  <si>
    <t>제일지대</t>
    <phoneticPr fontId="3" type="noConversion"/>
  </si>
  <si>
    <t>1박스</t>
    <phoneticPr fontId="3" type="noConversion"/>
  </si>
  <si>
    <t>로젠택배</t>
    <phoneticPr fontId="3" type="noConversion"/>
  </si>
  <si>
    <t>9*10황(0.8T)</t>
    <phoneticPr fontId="3" type="noConversion"/>
  </si>
  <si>
    <t>입금표 챙기기</t>
    <phoneticPr fontId="3" type="noConversion"/>
  </si>
  <si>
    <t>동원팩</t>
    <phoneticPr fontId="3" type="noConversion"/>
  </si>
  <si>
    <t>PE28*2황</t>
    <phoneticPr fontId="3" type="noConversion"/>
  </si>
  <si>
    <t>로젠택배</t>
    <phoneticPr fontId="3" type="noConversion"/>
  </si>
  <si>
    <t>40"(오전 11시)</t>
    <phoneticPr fontId="3" type="noConversion"/>
  </si>
  <si>
    <t>이월</t>
    <phoneticPr fontId="3" type="noConversion"/>
  </si>
  <si>
    <t>425롤</t>
    <phoneticPr fontId="3" type="noConversion"/>
  </si>
  <si>
    <t>대전 대덕구 대전로 1177번길 121 우성농산 010-4173-8751</t>
    <phoneticPr fontId="3" type="noConversion"/>
  </si>
  <si>
    <t>1900원/kg  컬리 현장담당자는 담당자 : 최영호님 010-8786-2254</t>
    <phoneticPr fontId="3" type="noConversion"/>
  </si>
  <si>
    <t>power공박스 5개 같이 보내기</t>
    <phoneticPr fontId="3" type="noConversion"/>
  </si>
  <si>
    <t>삼영피엔텍</t>
    <phoneticPr fontId="3" type="noConversion"/>
  </si>
  <si>
    <t>삼성</t>
    <phoneticPr fontId="3" type="noConversion"/>
  </si>
  <si>
    <t>18*21친환경</t>
    <phoneticPr fontId="3" type="noConversion"/>
  </si>
  <si>
    <t>74롤</t>
    <phoneticPr fontId="3" type="noConversion"/>
  </si>
  <si>
    <t>12mm투명(0.65T)</t>
    <phoneticPr fontId="3" type="noConversion"/>
  </si>
  <si>
    <t>3M</t>
    <phoneticPr fontId="3" type="noConversion"/>
  </si>
  <si>
    <t>샘플</t>
    <phoneticPr fontId="3" type="noConversion"/>
  </si>
  <si>
    <t>로젠택배</t>
    <phoneticPr fontId="3" type="noConversion"/>
  </si>
  <si>
    <t>호성수출포장</t>
    <phoneticPr fontId="3" type="noConversion"/>
  </si>
  <si>
    <t>오전일찍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</si>
  <si>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</si>
  <si>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</si>
  <si>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</si>
  <si>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PE28*2황</t>
    <phoneticPr fontId="3" type="noConversion"/>
  </si>
  <si>
    <t>3박스</t>
    <phoneticPr fontId="3" type="noConversion"/>
  </si>
  <si>
    <t>10박스</t>
    <phoneticPr fontId="3" type="noConversion"/>
  </si>
  <si>
    <t>방문출고</t>
    <phoneticPr fontId="3" type="noConversion"/>
  </si>
  <si>
    <t>power박스</t>
    <phoneticPr fontId="3" type="noConversion"/>
  </si>
  <si>
    <t>대구한국포장</t>
    <phoneticPr fontId="3" type="noConversion"/>
  </si>
  <si>
    <t>6*10백</t>
    <phoneticPr fontId="3" type="noConversion"/>
  </si>
  <si>
    <t>256롤</t>
    <phoneticPr fontId="3" type="noConversion"/>
  </si>
  <si>
    <t>PE28*2백(24kg)</t>
    <phoneticPr fontId="3" type="noConversion"/>
  </si>
  <si>
    <t>35박스</t>
    <phoneticPr fontId="3" type="noConversion"/>
  </si>
  <si>
    <t>36박스</t>
    <phoneticPr fontId="3" type="noConversion"/>
  </si>
  <si>
    <t>로젠택배착불</t>
    <phoneticPr fontId="3" type="noConversion"/>
  </si>
  <si>
    <t>30박스</t>
    <phoneticPr fontId="3" type="noConversion"/>
  </si>
  <si>
    <t>랩20*500*350</t>
    <phoneticPr fontId="3" type="noConversion"/>
  </si>
  <si>
    <t>진송팩</t>
    <phoneticPr fontId="3" type="noConversion"/>
  </si>
  <si>
    <t>50박스</t>
    <phoneticPr fontId="3" type="noConversion"/>
  </si>
  <si>
    <t>power박스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</si>
  <si>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</si>
  <si>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</si>
  <si>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</si>
  <si>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</si>
  <si>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삼성</t>
    <phoneticPr fontId="3" type="noConversion"/>
  </si>
  <si>
    <t>18*21친환경</t>
    <phoneticPr fontId="3" type="noConversion"/>
  </si>
  <si>
    <t>379롤</t>
    <phoneticPr fontId="3" type="noConversion"/>
  </si>
  <si>
    <t>경인산업</t>
    <phoneticPr fontId="3" type="noConversion"/>
  </si>
  <si>
    <t>56롤</t>
    <phoneticPr fontId="3" type="noConversion"/>
  </si>
  <si>
    <t>10롤</t>
    <phoneticPr fontId="3" type="noConversion"/>
  </si>
  <si>
    <t>7*10백</t>
    <phoneticPr fontId="3" type="noConversion"/>
  </si>
  <si>
    <t>12*10황(0.75T)</t>
    <phoneticPr fontId="3" type="noConversion"/>
  </si>
  <si>
    <t>12*10백(0.75T)</t>
    <phoneticPr fontId="3" type="noConversion"/>
  </si>
  <si>
    <t>나무파렛트</t>
    <phoneticPr fontId="3" type="noConversion"/>
  </si>
  <si>
    <t>2100원</t>
    <phoneticPr fontId="3" type="noConversion"/>
  </si>
  <si>
    <t>신광포장</t>
    <phoneticPr fontId="3" type="noConversion"/>
  </si>
  <si>
    <t>12*10황(0.65T)</t>
    <phoneticPr fontId="3" type="noConversion"/>
  </si>
  <si>
    <t>동원팩</t>
    <phoneticPr fontId="3" type="noConversion"/>
  </si>
  <si>
    <t>6*10백</t>
    <phoneticPr fontId="3" type="noConversion"/>
  </si>
  <si>
    <t>60롤</t>
    <phoneticPr fontId="3" type="noConversion"/>
  </si>
  <si>
    <t>PE28*2황</t>
    <phoneticPr fontId="3" type="noConversion"/>
  </si>
  <si>
    <t>10박스</t>
    <phoneticPr fontId="3" type="noConversion"/>
  </si>
  <si>
    <t>5박스</t>
    <phoneticPr fontId="3" type="noConversion"/>
  </si>
  <si>
    <t>power박스</t>
    <phoneticPr fontId="3" type="noConversion"/>
  </si>
  <si>
    <t>광림포장</t>
    <phoneticPr fontId="3" type="noConversion"/>
  </si>
  <si>
    <t>12*10황</t>
    <phoneticPr fontId="3" type="noConversion"/>
  </si>
  <si>
    <t>128롤</t>
    <phoneticPr fontId="3" type="noConversion"/>
  </si>
  <si>
    <t>15*10황</t>
    <phoneticPr fontId="3" type="noConversion"/>
  </si>
  <si>
    <t>64롤</t>
    <phoneticPr fontId="3" type="noConversion"/>
  </si>
  <si>
    <t>16롤</t>
    <phoneticPr fontId="3" type="noConversion"/>
  </si>
  <si>
    <t>디앤푸드</t>
  </si>
  <si>
    <t>동원피앤아이</t>
    <phoneticPr fontId="3" type="noConversion"/>
  </si>
  <si>
    <t>PE50*4.7황</t>
    <phoneticPr fontId="3" type="noConversion"/>
  </si>
  <si>
    <t>40박스</t>
    <phoneticPr fontId="3" type="noConversion"/>
  </si>
  <si>
    <t>PE50*5백</t>
    <phoneticPr fontId="3" type="noConversion"/>
  </si>
  <si>
    <t>38박스</t>
    <phoneticPr fontId="3" type="noConversion"/>
  </si>
  <si>
    <t>56롤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</si>
  <si>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</si>
  <si>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</si>
  <si>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</si>
  <si>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</si>
  <si>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대성씨앤시</t>
    <phoneticPr fontId="3" type="noConversion"/>
  </si>
  <si>
    <t>7*10백(0.5T)</t>
    <phoneticPr fontId="3" type="noConversion"/>
  </si>
  <si>
    <t>50롤</t>
    <phoneticPr fontId="3" type="noConversion"/>
  </si>
  <si>
    <t>1공장</t>
    <phoneticPr fontId="3" type="noConversion"/>
  </si>
  <si>
    <t>금성포장</t>
    <phoneticPr fontId="3" type="noConversion"/>
  </si>
  <si>
    <t>랩15*500*400</t>
    <phoneticPr fontId="3" type="noConversion"/>
  </si>
  <si>
    <t>15박스</t>
    <phoneticPr fontId="3" type="noConversion"/>
  </si>
  <si>
    <t>56롤</t>
    <phoneticPr fontId="3" type="noConversion"/>
  </si>
  <si>
    <t>금산포장</t>
    <phoneticPr fontId="3" type="noConversion"/>
  </si>
  <si>
    <t>PE28*2백</t>
    <phoneticPr fontId="3" type="noConversion"/>
  </si>
  <si>
    <t>28박스</t>
    <phoneticPr fontId="3" type="noConversion"/>
  </si>
  <si>
    <t>30박스</t>
    <phoneticPr fontId="3" type="noConversion"/>
  </si>
  <si>
    <t>19*1000청</t>
    <phoneticPr fontId="3" type="noConversion"/>
  </si>
  <si>
    <t>RLB규격</t>
    <phoneticPr fontId="3" type="noConversion"/>
  </si>
  <si>
    <t>나무파레트</t>
    <phoneticPr fontId="3" type="noConversion"/>
  </si>
  <si>
    <t>삼성</t>
    <phoneticPr fontId="3" type="noConversion"/>
  </si>
  <si>
    <t>18*21친환경</t>
    <phoneticPr fontId="3" type="noConversion"/>
  </si>
  <si>
    <t>18*21투명</t>
    <phoneticPr fontId="3" type="noConversion"/>
  </si>
  <si>
    <t>1롤</t>
    <phoneticPr fontId="3" type="noConversion"/>
  </si>
  <si>
    <t>power박스</t>
    <phoneticPr fontId="3" type="noConversion"/>
  </si>
  <si>
    <t>파워엠팩</t>
    <phoneticPr fontId="3" type="noConversion"/>
  </si>
  <si>
    <t>10.5*10청(0.75T)</t>
    <phoneticPr fontId="3" type="noConversion"/>
  </si>
  <si>
    <t>출고대기</t>
    <phoneticPr fontId="3" type="noConversion"/>
  </si>
  <si>
    <t>40롤</t>
    <phoneticPr fontId="3" type="noConversion"/>
  </si>
  <si>
    <t>15*10황(0.95T)</t>
    <phoneticPr fontId="3" type="noConversion"/>
  </si>
  <si>
    <t>30롤</t>
    <phoneticPr fontId="3" type="noConversion"/>
  </si>
  <si>
    <t>16*10황</t>
    <phoneticPr fontId="3" type="noConversion"/>
  </si>
  <si>
    <t>6롤</t>
    <phoneticPr fontId="3" type="noConversion"/>
  </si>
  <si>
    <t>대신택배</t>
    <phoneticPr fontId="3" type="noConversion"/>
  </si>
  <si>
    <t>경기도 시흥시 협력로 181 시대전기 032-665-1135</t>
    <phoneticPr fontId="3" type="noConversion"/>
  </si>
  <si>
    <t>자동엠보 / 2롤3묶음</t>
    <phoneticPr fontId="3" type="noConversion"/>
  </si>
  <si>
    <t>동원팩</t>
    <phoneticPr fontId="3" type="noConversion"/>
  </si>
  <si>
    <t>PE28*2황</t>
    <phoneticPr fontId="3" type="noConversion"/>
  </si>
  <si>
    <t>10박스</t>
    <phoneticPr fontId="3" type="noConversion"/>
  </si>
  <si>
    <t>방문출고</t>
    <phoneticPr fontId="3" type="noConversion"/>
  </si>
  <si>
    <t>안양우체국</t>
    <phoneticPr fontId="3" type="noConversion"/>
  </si>
  <si>
    <t>PE28*2백</t>
    <phoneticPr fontId="3" type="noConversion"/>
  </si>
  <si>
    <t>4박스</t>
    <phoneticPr fontId="3" type="noConversion"/>
  </si>
  <si>
    <t>원예가위</t>
    <phoneticPr fontId="3" type="noConversion"/>
  </si>
  <si>
    <t>5개</t>
    <phoneticPr fontId="3" type="noConversion"/>
  </si>
  <si>
    <t>삼성</t>
    <phoneticPr fontId="3" type="noConversion"/>
  </si>
  <si>
    <t>노랑밴딩/종이두르기</t>
    <phoneticPr fontId="3" type="noConversion"/>
  </si>
  <si>
    <t>경인팩</t>
    <phoneticPr fontId="3" type="noConversion"/>
  </si>
  <si>
    <t>오후</t>
    <phoneticPr fontId="3" type="noConversion"/>
  </si>
  <si>
    <t>경인팩 8/9월 모든제품 100원 인하</t>
    <phoneticPr fontId="3" type="noConversion"/>
  </si>
  <si>
    <t>한주</t>
    <phoneticPr fontId="3" type="noConversion"/>
  </si>
  <si>
    <t>팔레트</t>
    <phoneticPr fontId="3" type="noConversion"/>
  </si>
  <si>
    <t>20.4톤</t>
    <phoneticPr fontId="3" type="noConversion"/>
  </si>
  <si>
    <t>40"(오후2시)</t>
    <phoneticPr fontId="3" type="noConversion"/>
  </si>
  <si>
    <t>대전 인재사</t>
    <phoneticPr fontId="3" type="noConversion"/>
  </si>
  <si>
    <t>3500원</t>
    <phoneticPr fontId="3" type="noConversion"/>
  </si>
  <si>
    <t>화랑 H-51 5000원</t>
    <phoneticPr fontId="3" type="noConversion"/>
  </si>
  <si>
    <t>신광포장</t>
    <phoneticPr fontId="3" type="noConversion"/>
  </si>
  <si>
    <t>56롤</t>
    <phoneticPr fontId="3" type="noConversion"/>
  </si>
  <si>
    <t>12*10황(0.65T)</t>
    <phoneticPr fontId="3" type="noConversion"/>
  </si>
  <si>
    <t>PE28*6백</t>
    <phoneticPr fontId="3" type="noConversion"/>
  </si>
  <si>
    <t>5박스</t>
    <phoneticPr fontId="3" type="noConversion"/>
  </si>
  <si>
    <t>15*10백(0.65T)</t>
    <phoneticPr fontId="3" type="noConversion"/>
  </si>
  <si>
    <t>kic박스</t>
    <phoneticPr fontId="3" type="noConversion"/>
  </si>
  <si>
    <t>오전</t>
    <phoneticPr fontId="3" type="noConversion"/>
  </si>
  <si>
    <t>15*10투명(0.8T)</t>
    <phoneticPr fontId="3" type="noConversion"/>
  </si>
  <si>
    <t>15롤</t>
    <phoneticPr fontId="3" type="noConversion"/>
  </si>
  <si>
    <t>6*10백</t>
    <phoneticPr fontId="3" type="noConversion"/>
  </si>
  <si>
    <t>96박스</t>
    <phoneticPr fontId="3" type="noConversion"/>
  </si>
  <si>
    <t>224롤</t>
    <phoneticPr fontId="3" type="noConversion"/>
  </si>
  <si>
    <t>12*12.5투명</t>
    <phoneticPr fontId="3" type="noConversion"/>
  </si>
  <si>
    <t>30롤</t>
    <phoneticPr fontId="3" type="noConversion"/>
  </si>
  <si>
    <t>신한포장</t>
    <phoneticPr fontId="3" type="noConversion"/>
  </si>
  <si>
    <t>50박스</t>
    <phoneticPr fontId="3" type="noConversion"/>
  </si>
  <si>
    <t>kic박스</t>
    <phoneticPr fontId="3" type="noConversion"/>
  </si>
  <si>
    <t>수</t>
    <phoneticPr fontId="3" type="noConversion"/>
  </si>
  <si>
    <t>용차 1시</t>
    <phoneticPr fontId="3" type="noConversion"/>
  </si>
  <si>
    <t>15박스</t>
    <phoneticPr fontId="3" type="noConversion"/>
  </si>
  <si>
    <t>알엘비</t>
    <phoneticPr fontId="3" type="noConversion"/>
  </si>
  <si>
    <t>팔레트</t>
    <phoneticPr fontId="3" type="noConversion"/>
  </si>
  <si>
    <t>태화산업</t>
    <phoneticPr fontId="3" type="noConversion"/>
  </si>
  <si>
    <t>161롤</t>
    <phoneticPr fontId="3" type="noConversion"/>
  </si>
  <si>
    <t>경기도 안양시 동안구 평촌대로 212</t>
    <phoneticPr fontId="3" type="noConversion"/>
  </si>
  <si>
    <t xml:space="preserve">안양우편집중국 2층 물류총괄과 </t>
    <phoneticPr fontId="3" type="noConversion"/>
  </si>
  <si>
    <t>최원석 주무관님</t>
    <phoneticPr fontId="3" type="noConversion"/>
  </si>
  <si>
    <t>010-9454-7364</t>
    <phoneticPr fontId="3" type="noConversion"/>
  </si>
  <si>
    <t>발송 : 케이아이씨</t>
    <phoneticPr fontId="3" type="noConversion"/>
  </si>
  <si>
    <t>결속기끈 1호  40롤</t>
    <phoneticPr fontId="3" type="noConversion"/>
  </si>
  <si>
    <t>원예가위 5개</t>
    <phoneticPr fontId="3" type="noConversion"/>
  </si>
  <si>
    <t>용차</t>
    <phoneticPr fontId="3" type="noConversion"/>
  </si>
  <si>
    <t>화</t>
    <phoneticPr fontId="3" type="noConversion"/>
  </si>
  <si>
    <t>6*10백</t>
    <phoneticPr fontId="3" type="noConversion"/>
  </si>
  <si>
    <t>방문출고</t>
    <phoneticPr fontId="3" type="noConversion"/>
  </si>
  <si>
    <t>동원팩</t>
    <phoneticPr fontId="3" type="noConversion"/>
  </si>
  <si>
    <t>4박스</t>
    <phoneticPr fontId="3" type="noConversion"/>
  </si>
  <si>
    <t>로젠택배</t>
    <phoneticPr fontId="3" type="noConversion"/>
  </si>
  <si>
    <t>power박스</t>
    <phoneticPr fontId="3" type="noConversion"/>
  </si>
  <si>
    <t>충주오알농장</t>
    <phoneticPr fontId="3" type="noConversion"/>
  </si>
  <si>
    <t>지방합화차</t>
    <phoneticPr fontId="3" type="noConversion"/>
  </si>
  <si>
    <t>미국박스</t>
    <phoneticPr fontId="3" type="noConversion"/>
  </si>
  <si>
    <t>삼성</t>
    <phoneticPr fontId="3" type="noConversion"/>
  </si>
  <si>
    <t>54박스</t>
    <phoneticPr fontId="3" type="noConversion"/>
  </si>
  <si>
    <t>492롤</t>
    <phoneticPr fontId="3" type="noConversion"/>
  </si>
  <si>
    <t>18*21친환경</t>
    <phoneticPr fontId="3" type="noConversion"/>
  </si>
  <si>
    <t>364롤</t>
    <phoneticPr fontId="3" type="noConversion"/>
  </si>
  <si>
    <t>용차 착불</t>
    <phoneticPr fontId="3" type="noConversion"/>
  </si>
  <si>
    <t>9*10투명</t>
    <phoneticPr fontId="3" type="noConversion"/>
  </si>
  <si>
    <t>50롤</t>
    <phoneticPr fontId="3" type="noConversion"/>
  </si>
  <si>
    <t>20"(오후3시)</t>
    <phoneticPr fontId="3" type="noConversion"/>
  </si>
  <si>
    <t>대한종합포장</t>
    <phoneticPr fontId="3" type="noConversion"/>
  </si>
  <si>
    <t>랩 20*500*1400</t>
    <phoneticPr fontId="3" type="noConversion"/>
  </si>
  <si>
    <t>50박스</t>
    <phoneticPr fontId="3" type="noConversion"/>
  </si>
  <si>
    <t>김형근</t>
    <phoneticPr fontId="3" type="noConversion"/>
  </si>
  <si>
    <t>파워엠팩</t>
    <phoneticPr fontId="3" type="noConversion"/>
  </si>
  <si>
    <t>12*10황(0.75T)</t>
    <phoneticPr fontId="3" type="noConversion"/>
  </si>
  <si>
    <t>100롤</t>
    <phoneticPr fontId="3" type="noConversion"/>
  </si>
  <si>
    <t>방문출고</t>
    <phoneticPr fontId="3" type="noConversion"/>
  </si>
  <si>
    <t>10.5*10(투명)</t>
    <phoneticPr fontId="3" type="noConversion"/>
  </si>
  <si>
    <t>40롤</t>
    <phoneticPr fontId="3" type="noConversion"/>
  </si>
  <si>
    <t>10.5*10투명</t>
    <phoneticPr fontId="3" type="noConversion"/>
  </si>
  <si>
    <t>100롤</t>
    <phoneticPr fontId="3" type="noConversion"/>
  </si>
  <si>
    <t>전주삼신산업</t>
    <phoneticPr fontId="3" type="noConversion"/>
  </si>
  <si>
    <t>6*10백</t>
    <phoneticPr fontId="3" type="noConversion"/>
  </si>
  <si>
    <t>10롤</t>
    <phoneticPr fontId="3" type="noConversion"/>
  </si>
  <si>
    <t>20박스</t>
    <phoneticPr fontId="3" type="noConversion"/>
  </si>
  <si>
    <t>대상산업</t>
    <phoneticPr fontId="3" type="noConversion"/>
  </si>
  <si>
    <t>12*12.5황</t>
    <phoneticPr fontId="3" type="noConversion"/>
  </si>
  <si>
    <t>32롤</t>
    <phoneticPr fontId="3" type="noConversion"/>
  </si>
  <si>
    <t>용차</t>
    <phoneticPr fontId="3" type="noConversion"/>
  </si>
  <si>
    <t>충남 천안시 서북구 성거읍 마당재길28 유하정판㈜ 041-522-8630 / 010-3588-9371</t>
    <phoneticPr fontId="3" type="noConversion"/>
  </si>
  <si>
    <t>power박스</t>
    <phoneticPr fontId="3" type="noConversion"/>
  </si>
  <si>
    <t>진송팩</t>
    <phoneticPr fontId="3" type="noConversion"/>
  </si>
  <si>
    <t>PE28*2청</t>
    <phoneticPr fontId="3" type="noConversion"/>
  </si>
  <si>
    <t>10박스</t>
    <phoneticPr fontId="3" type="noConversion"/>
  </si>
  <si>
    <t>용차</t>
    <phoneticPr fontId="3" type="noConversion"/>
  </si>
  <si>
    <t>경기도 파주시 연다산동 46-2 ㈜토빅스 파주공장 010-5290-8143</t>
    <phoneticPr fontId="3" type="noConversion"/>
  </si>
  <si>
    <t>24박스</t>
    <phoneticPr fontId="3" type="noConversion"/>
  </si>
  <si>
    <t>대신택배</t>
    <phoneticPr fontId="3" type="noConversion"/>
  </si>
  <si>
    <t>제주특별자치도 서귀포시 토평공단로139번길 5(토평동) 제주런드리 064-733-0053 010-5622-7020</t>
    <phoneticPr fontId="3" type="noConversion"/>
  </si>
  <si>
    <t>대신택배착불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</si>
  <si>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</si>
  <si>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</si>
  <si>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</si>
  <si>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전북 익산시 오산면 항쟁로 139 은성영농조합법인 063-544-0154 / 010-6490-0154</t>
    <phoneticPr fontId="3" type="noConversion"/>
  </si>
  <si>
    <t>제주</t>
    <phoneticPr fontId="3" type="noConversion"/>
  </si>
  <si>
    <t>나무파렛트 / 익산</t>
    <phoneticPr fontId="3" type="noConversion"/>
  </si>
  <si>
    <t>나무파렛트 / 천안</t>
    <phoneticPr fontId="3" type="noConversion"/>
  </si>
  <si>
    <t>파주</t>
    <phoneticPr fontId="3" type="noConversion"/>
  </si>
  <si>
    <t>PE28*6백</t>
    <phoneticPr fontId="3" type="noConversion"/>
  </si>
  <si>
    <t>16박스</t>
    <phoneticPr fontId="3" type="noConversion"/>
  </si>
  <si>
    <t>용차</t>
    <phoneticPr fontId="3" type="noConversion"/>
  </si>
  <si>
    <t>182롤</t>
    <phoneticPr fontId="3" type="noConversion"/>
  </si>
  <si>
    <t>최대성주임 반차</t>
  </si>
  <si>
    <t>삼성</t>
    <phoneticPr fontId="3" type="noConversion"/>
  </si>
  <si>
    <t>임승진대리 연차</t>
  </si>
  <si>
    <t>대성씨앤시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</si>
  <si>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</si>
  <si>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</si>
  <si>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</si>
  <si>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15*10황(0.75T)</t>
    <phoneticPr fontId="3" type="noConversion"/>
  </si>
  <si>
    <t>18*21친환경</t>
    <phoneticPr fontId="3" type="noConversion"/>
  </si>
  <si>
    <t>359롤</t>
    <phoneticPr fontId="3" type="noConversion"/>
  </si>
  <si>
    <t>오전 / 김형근</t>
    <phoneticPr fontId="3" type="noConversion"/>
  </si>
  <si>
    <t>한남포장</t>
    <phoneticPr fontId="3" type="noConversion"/>
  </si>
  <si>
    <t>PE28*2백</t>
    <phoneticPr fontId="3" type="noConversion"/>
  </si>
  <si>
    <t>50박스</t>
    <phoneticPr fontId="3" type="noConversion"/>
  </si>
  <si>
    <t>kic박스</t>
    <phoneticPr fontId="3" type="noConversion"/>
  </si>
  <si>
    <t>동원팩</t>
    <phoneticPr fontId="3" type="noConversion"/>
  </si>
  <si>
    <t>6*10백</t>
    <phoneticPr fontId="3" type="noConversion"/>
  </si>
  <si>
    <t>60롤</t>
    <phoneticPr fontId="3" type="noConversion"/>
  </si>
  <si>
    <t>PE28*2청</t>
    <phoneticPr fontId="3" type="noConversion"/>
  </si>
  <si>
    <t>10박스</t>
    <phoneticPr fontId="3" type="noConversion"/>
  </si>
  <si>
    <t>1박스</t>
    <phoneticPr fontId="3" type="noConversion"/>
  </si>
  <si>
    <t>4박스</t>
    <phoneticPr fontId="3" type="noConversion"/>
  </si>
  <si>
    <t>방문출고</t>
    <phoneticPr fontId="3" type="noConversion"/>
  </si>
  <si>
    <t>power박스</t>
    <phoneticPr fontId="3" type="noConversion"/>
  </si>
  <si>
    <t>광림포장</t>
    <phoneticPr fontId="3" type="noConversion"/>
  </si>
  <si>
    <t>9*9.2황(0.6T)</t>
    <phoneticPr fontId="3" type="noConversion"/>
  </si>
  <si>
    <t>256롤</t>
    <phoneticPr fontId="3" type="noConversion"/>
  </si>
  <si>
    <t>12*12.5황</t>
    <phoneticPr fontId="3" type="noConversion"/>
  </si>
  <si>
    <t>40롤</t>
    <phoneticPr fontId="3" type="noConversion"/>
  </si>
  <si>
    <t>이유찬 r4</t>
    <phoneticPr fontId="3" type="noConversion"/>
  </si>
  <si>
    <r>
      <t>영상디스플레이사업부</t>
    </r>
    <r>
      <rPr>
        <sz val="9"/>
        <color rgb="FF000000"/>
        <rFont val="돋움"/>
        <family val="3"/>
        <charset val="129"/>
      </rPr>
      <t>/ 스마트제조동(VD)</t>
    </r>
  </si>
  <si>
    <t>yuchan7.lee</t>
    <phoneticPr fontId="3" type="noConversion"/>
  </si>
  <si>
    <t>삼성</t>
    <phoneticPr fontId="3" type="noConversion"/>
  </si>
  <si>
    <t>11mm*500m</t>
    <phoneticPr fontId="3" type="noConversion"/>
  </si>
  <si>
    <t>30롤</t>
    <phoneticPr fontId="3" type="noConversion"/>
  </si>
  <si>
    <t>송기범</t>
  </si>
  <si>
    <t>031-277-4057</t>
  </si>
  <si>
    <t>gb.song@samsung.com</t>
  </si>
  <si>
    <t>영상디스플레이사업부 → VD CS동 / 로비</t>
  </si>
  <si>
    <t>동방포장</t>
    <phoneticPr fontId="3" type="noConversion"/>
  </si>
  <si>
    <t>15*10황(0.65T)</t>
    <phoneticPr fontId="3" type="noConversion"/>
  </si>
  <si>
    <t>5롤</t>
    <phoneticPr fontId="3" type="noConversion"/>
  </si>
  <si>
    <t>방문출고</t>
    <phoneticPr fontId="3" type="noConversion"/>
  </si>
  <si>
    <t>대구한국포장</t>
    <phoneticPr fontId="3" type="noConversion"/>
  </si>
  <si>
    <t>PE28*2황</t>
    <phoneticPr fontId="3" type="noConversion"/>
  </si>
  <si>
    <t>3박스</t>
    <phoneticPr fontId="3" type="noConversion"/>
  </si>
  <si>
    <t>택배비청구</t>
    <phoneticPr fontId="3" type="noConversion"/>
  </si>
  <si>
    <t>32박스</t>
    <phoneticPr fontId="3" type="noConversion"/>
  </si>
  <si>
    <t>10박스</t>
    <phoneticPr fontId="3" type="noConversion"/>
  </si>
  <si>
    <t>무지박스</t>
    <phoneticPr fontId="3" type="noConversion"/>
  </si>
  <si>
    <t>방문출고</t>
    <phoneticPr fontId="3" type="noConversion"/>
  </si>
  <si>
    <t>유일</t>
    <phoneticPr fontId="3" type="noConversion"/>
  </si>
  <si>
    <t>경인팩</t>
    <phoneticPr fontId="3" type="noConversion"/>
  </si>
  <si>
    <t>10박스</t>
    <phoneticPr fontId="3" type="noConversion"/>
  </si>
  <si>
    <t>파주</t>
    <phoneticPr fontId="3" type="noConversion"/>
  </si>
  <si>
    <t>용차</t>
    <phoneticPr fontId="3" type="noConversion"/>
  </si>
  <si>
    <t>경기도 파주시 조리읍 능안로 290-9, A, B동 세탁공작소 파주지점   010-6272-5433</t>
    <phoneticPr fontId="3" type="noConversion"/>
  </si>
  <si>
    <t>진송팩</t>
    <phoneticPr fontId="3" type="noConversion"/>
  </si>
  <si>
    <t>16박스</t>
    <phoneticPr fontId="3" type="noConversion"/>
  </si>
  <si>
    <t>대신택배</t>
    <phoneticPr fontId="3" type="noConversion"/>
  </si>
  <si>
    <t>천안</t>
    <phoneticPr fontId="3" type="noConversion"/>
  </si>
  <si>
    <t>충남 천안시 서북구 성거읍 천흥리 316-9 삼보제이케이 010-9905-1095</t>
    <phoneticPr fontId="3" type="noConversion"/>
  </si>
  <si>
    <t>12*10황(0.8T)</t>
    <phoneticPr fontId="3" type="noConversion"/>
  </si>
  <si>
    <t>에이원코리아</t>
    <phoneticPr fontId="3" type="noConversion"/>
  </si>
  <si>
    <t>12*12황(0.8T)</t>
    <phoneticPr fontId="3" type="noConversion"/>
  </si>
  <si>
    <t>112롤</t>
    <phoneticPr fontId="3" type="noConversion"/>
  </si>
  <si>
    <t>방문출고</t>
    <phoneticPr fontId="3" type="noConversion"/>
  </si>
  <si>
    <t>경북 예천군 호명면 새움1로 29 1층 대명계란 010-7111-9136</t>
    <phoneticPr fontId="3" type="noConversion"/>
  </si>
  <si>
    <t>광림파워팩</t>
    <phoneticPr fontId="3" type="noConversion"/>
  </si>
  <si>
    <t>21.1톤</t>
    <phoneticPr fontId="3" type="noConversion"/>
  </si>
  <si>
    <t>노스쇼어</t>
    <phoneticPr fontId="3" type="noConversion"/>
  </si>
  <si>
    <t>팔레트</t>
    <phoneticPr fontId="3" type="noConversion"/>
  </si>
  <si>
    <t>40"(오전10시)</t>
    <phoneticPr fontId="3" type="noConversion"/>
  </si>
  <si>
    <t>타이거팩</t>
    <phoneticPr fontId="3" type="noConversion"/>
  </si>
  <si>
    <t>수작업</t>
    <phoneticPr fontId="3" type="noConversion"/>
  </si>
  <si>
    <t>10톤</t>
    <phoneticPr fontId="3" type="noConversion"/>
  </si>
  <si>
    <t>20"(오전10시)</t>
    <phoneticPr fontId="3" type="noConversion"/>
  </si>
  <si>
    <t>파워팩</t>
    <phoneticPr fontId="3" type="noConversion"/>
  </si>
  <si>
    <t>수작업</t>
    <phoneticPr fontId="3" type="noConversion"/>
  </si>
  <si>
    <t>9톤</t>
    <phoneticPr fontId="3" type="noConversion"/>
  </si>
  <si>
    <t>20"(오전10시)</t>
    <phoneticPr fontId="3" type="noConversion"/>
  </si>
  <si>
    <t>대성씨앤시</t>
    <phoneticPr fontId="3" type="noConversion"/>
  </si>
  <si>
    <t>12*10황(0.8T)</t>
    <phoneticPr fontId="3" type="noConversion"/>
  </si>
  <si>
    <t>50롤</t>
    <phoneticPr fontId="3" type="noConversion"/>
  </si>
  <si>
    <t>2공장</t>
    <phoneticPr fontId="3" type="noConversion"/>
  </si>
  <si>
    <t>두손포장</t>
    <phoneticPr fontId="3" type="noConversion"/>
  </si>
  <si>
    <t>5박스</t>
    <phoneticPr fontId="3" type="noConversion"/>
  </si>
  <si>
    <t>power박스</t>
    <phoneticPr fontId="3" type="noConversion"/>
  </si>
  <si>
    <t>방문출고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</si>
  <si>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</si>
  <si>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</si>
  <si>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</si>
  <si>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</si>
  <si>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덕영산업</t>
    <phoneticPr fontId="3" type="noConversion"/>
  </si>
  <si>
    <t>2박스</t>
    <phoneticPr fontId="3" type="noConversion"/>
  </si>
  <si>
    <t>대신택배착불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</si>
  <si>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</si>
  <si>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</si>
  <si>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</si>
  <si>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15*10황(0.65T)</t>
    <phoneticPr fontId="3" type="noConversion"/>
  </si>
  <si>
    <t>10롤</t>
    <phoneticPr fontId="3" type="noConversion"/>
  </si>
  <si>
    <t>20롤</t>
    <phoneticPr fontId="3" type="noConversion"/>
  </si>
  <si>
    <t>7*10백(0.55T)</t>
    <phoneticPr fontId="3" type="noConversion"/>
  </si>
  <si>
    <t>9*10황</t>
    <phoneticPr fontId="3" type="noConversion"/>
  </si>
  <si>
    <t>대신택배</t>
    <phoneticPr fontId="3" type="noConversion"/>
  </si>
  <si>
    <t>동원팩</t>
    <phoneticPr fontId="3" type="noConversion"/>
  </si>
  <si>
    <t>1박스</t>
    <phoneticPr fontId="3" type="noConversion"/>
  </si>
  <si>
    <t>로젠택배</t>
    <phoneticPr fontId="3" type="noConversion"/>
  </si>
  <si>
    <t>대전 동구 인동 45-2 곰두리축산 010-6420-0600</t>
    <phoneticPr fontId="3" type="noConversion"/>
  </si>
  <si>
    <t>산업포장유통</t>
    <phoneticPr fontId="3" type="noConversion"/>
  </si>
  <si>
    <t>4박스</t>
    <phoneticPr fontId="3" type="noConversion"/>
  </si>
  <si>
    <t>PE28*2적</t>
    <phoneticPr fontId="3" type="noConversion"/>
  </si>
  <si>
    <t>로젠택배</t>
    <phoneticPr fontId="3" type="noConversion"/>
  </si>
  <si>
    <t>삼성</t>
    <phoneticPr fontId="3" type="noConversion"/>
  </si>
  <si>
    <t>18*21친환경</t>
    <phoneticPr fontId="3" type="noConversion"/>
  </si>
  <si>
    <t>12롤</t>
    <phoneticPr fontId="3" type="noConversion"/>
  </si>
  <si>
    <t>이안테크</t>
    <phoneticPr fontId="3" type="noConversion"/>
  </si>
  <si>
    <t>18*21친환경</t>
    <phoneticPr fontId="3" type="noConversion"/>
  </si>
  <si>
    <t>32롤</t>
    <phoneticPr fontId="3" type="noConversion"/>
  </si>
  <si>
    <t>용차</t>
    <phoneticPr fontId="3" type="noConversion"/>
  </si>
  <si>
    <t>신대한판지</t>
    <phoneticPr fontId="3" type="noConversion"/>
  </si>
  <si>
    <t>64롤</t>
    <phoneticPr fontId="3" type="noConversion"/>
  </si>
  <si>
    <t>9*9.5백</t>
    <phoneticPr fontId="3" type="noConversion"/>
  </si>
  <si>
    <t>63롤</t>
    <phoneticPr fontId="3" type="noConversion"/>
  </si>
  <si>
    <t>12*10녹(0.8T)</t>
    <phoneticPr fontId="3" type="noConversion"/>
  </si>
  <si>
    <t>2200원</t>
    <phoneticPr fontId="3" type="noConversion"/>
  </si>
  <si>
    <t>오전1착</t>
    <phoneticPr fontId="3" type="noConversion"/>
  </si>
  <si>
    <t>KPP 빨강</t>
    <phoneticPr fontId="3" type="noConversion"/>
  </si>
  <si>
    <t>경인팩</t>
    <phoneticPr fontId="3" type="noConversion"/>
  </si>
  <si>
    <t>30박스</t>
    <phoneticPr fontId="3" type="noConversion"/>
  </si>
  <si>
    <t xml:space="preserve">충청남도 천안시 서북구 입장면 </t>
    <phoneticPr fontId="3" type="noConversion"/>
  </si>
  <si>
    <t>독정기로길 33 (독정리 14-6)</t>
    <phoneticPr fontId="3" type="noConversion"/>
  </si>
  <si>
    <t>이안하이텍</t>
  </si>
  <si>
    <t>김이구 부장님</t>
    <phoneticPr fontId="3" type="noConversion"/>
  </si>
  <si>
    <t>010-3206-2999</t>
    <phoneticPr fontId="3" type="noConversion"/>
  </si>
  <si>
    <t>18*21친환경 32롤</t>
    <phoneticPr fontId="3" type="noConversion"/>
  </si>
  <si>
    <t>장기 미수금 : 세화종합상사 / 바오 / 가론종합상사 / 동양프린팅 / 보우팩 95만원</t>
    <phoneticPr fontId="3" type="noConversion"/>
  </si>
  <si>
    <t>인선</t>
    <phoneticPr fontId="3" type="noConversion"/>
  </si>
  <si>
    <t>5*7000백</t>
    <phoneticPr fontId="3" type="noConversion"/>
  </si>
  <si>
    <t>20롤(0.4T)</t>
    <phoneticPr fontId="3" type="noConversion"/>
  </si>
  <si>
    <t>20롤(0.45T)</t>
    <phoneticPr fontId="3" type="noConversion"/>
  </si>
  <si>
    <t>21000/롤</t>
    <phoneticPr fontId="3" type="noConversion"/>
  </si>
  <si>
    <t>21500/롤</t>
    <phoneticPr fontId="3" type="noConversion"/>
  </si>
  <si>
    <t>용차</t>
    <phoneticPr fontId="3" type="noConversion"/>
  </si>
  <si>
    <t>충북 음성군 대소면 대금로 653-20 주식회사 스카이세븐 043-883-7077 010-6382-0819</t>
    <phoneticPr fontId="3" type="noConversion"/>
  </si>
  <si>
    <t xml:space="preserve">충북 음성군 대소면 대금로 653-20 </t>
    <phoneticPr fontId="3" type="noConversion"/>
  </si>
  <si>
    <t xml:space="preserve">주식회사 스카이세븐 </t>
    <phoneticPr fontId="3" type="noConversion"/>
  </si>
  <si>
    <t xml:space="preserve">043-883-7077 </t>
    <phoneticPr fontId="3" type="noConversion"/>
  </si>
  <si>
    <t>010-6382-0819</t>
  </si>
  <si>
    <t>PE28*6 백색  30박스</t>
    <phoneticPr fontId="3" type="noConversion"/>
  </si>
  <si>
    <t>한길포장</t>
    <phoneticPr fontId="3" type="noConversion"/>
  </si>
  <si>
    <t>12*10황(0.75T)</t>
    <phoneticPr fontId="3" type="noConversion"/>
  </si>
  <si>
    <t>64롤</t>
    <phoneticPr fontId="3" type="noConversion"/>
  </si>
  <si>
    <t>12*10백(0.75T)</t>
    <phoneticPr fontId="3" type="noConversion"/>
  </si>
  <si>
    <t>64롤</t>
    <phoneticPr fontId="3" type="noConversion"/>
  </si>
  <si>
    <t>PE28*2백</t>
    <phoneticPr fontId="3" type="noConversion"/>
  </si>
  <si>
    <t>10박스</t>
    <phoneticPr fontId="3" type="noConversion"/>
  </si>
  <si>
    <t>power박스</t>
    <phoneticPr fontId="3" type="noConversion"/>
  </si>
  <si>
    <t>에이스팩</t>
    <phoneticPr fontId="3" type="noConversion"/>
  </si>
  <si>
    <t>랩18*500*2000</t>
    <phoneticPr fontId="3" type="noConversion"/>
  </si>
  <si>
    <t>25박스</t>
    <phoneticPr fontId="3" type="noConversion"/>
  </si>
  <si>
    <t>스피드랩직납</t>
    <phoneticPr fontId="3" type="noConversion"/>
  </si>
  <si>
    <t>박스당 42,000원</t>
    <phoneticPr fontId="3" type="noConversion"/>
  </si>
  <si>
    <t>파워엠팩</t>
    <phoneticPr fontId="3" type="noConversion"/>
  </si>
  <si>
    <t>기계</t>
    <phoneticPr fontId="3" type="noConversion"/>
  </si>
  <si>
    <t>1대</t>
    <phoneticPr fontId="3" type="noConversion"/>
  </si>
  <si>
    <t>용차</t>
    <phoneticPr fontId="3" type="noConversion"/>
  </si>
  <si>
    <t>1톤</t>
    <phoneticPr fontId="3" type="noConversion"/>
  </si>
  <si>
    <t>석천로 397 (삼정동) 101동 211호</t>
    <phoneticPr fontId="3" type="noConversion"/>
  </si>
  <si>
    <t>(삼정동,부천테크노파크쌍용3차)</t>
  </si>
  <si>
    <r>
      <t xml:space="preserve">경기도 부천시 오정구 </t>
    </r>
    <r>
      <rPr>
        <b/>
        <sz val="32"/>
        <color rgb="FF000000"/>
        <rFont val="돋움"/>
        <family val="3"/>
        <charset val="129"/>
      </rPr>
      <t/>
    </r>
    <phoneticPr fontId="3" type="noConversion"/>
  </si>
  <si>
    <t>010-5842-7114</t>
    <phoneticPr fontId="3" type="noConversion"/>
  </si>
  <si>
    <t>파워엠팩</t>
    <phoneticPr fontId="3" type="noConversion"/>
  </si>
  <si>
    <t>18*21친환경</t>
    <phoneticPr fontId="3" type="noConversion"/>
  </si>
  <si>
    <t>225롤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</si>
  <si>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</si>
  <si>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</si>
  <si>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</si>
  <si>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동방포장</t>
    <phoneticPr fontId="3" type="noConversion"/>
  </si>
  <si>
    <t>12*10황(0.65T)</t>
    <phoneticPr fontId="3" type="noConversion"/>
  </si>
  <si>
    <t>60롤</t>
    <phoneticPr fontId="3" type="noConversion"/>
  </si>
  <si>
    <t>패드갈이</t>
    <phoneticPr fontId="3" type="noConversion"/>
  </si>
  <si>
    <t>대원포장기계</t>
    <phoneticPr fontId="3" type="noConversion"/>
  </si>
  <si>
    <t>20박스</t>
    <phoneticPr fontId="3" type="noConversion"/>
  </si>
  <si>
    <t>대신화물착불</t>
    <phoneticPr fontId="3" type="noConversion"/>
  </si>
  <si>
    <t>power박스</t>
    <phoneticPr fontId="3" type="noConversion"/>
  </si>
  <si>
    <t>대구달성화원지점</t>
    <phoneticPr fontId="3" type="noConversion"/>
  </si>
  <si>
    <t>제일산업 안성</t>
    <phoneticPr fontId="3" type="noConversion"/>
  </si>
  <si>
    <t>PE50*5백</t>
    <phoneticPr fontId="3" type="noConversion"/>
  </si>
  <si>
    <t>75박스</t>
    <phoneticPr fontId="3" type="noConversion"/>
  </si>
  <si>
    <t>강원농협</t>
    <phoneticPr fontId="3" type="noConversion"/>
  </si>
  <si>
    <t>12*12.5황</t>
    <phoneticPr fontId="3" type="noConversion"/>
  </si>
  <si>
    <t>300롤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</si>
  <si>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</si>
  <si>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</si>
  <si>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</si>
  <si>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방문출고</t>
    <phoneticPr fontId="3" type="noConversion"/>
  </si>
  <si>
    <t>합동포장</t>
    <phoneticPr fontId="3" type="noConversion"/>
  </si>
  <si>
    <t>12*12.5황</t>
    <phoneticPr fontId="3" type="noConversion"/>
  </si>
  <si>
    <t>150롤</t>
    <phoneticPr fontId="3" type="noConversion"/>
  </si>
  <si>
    <t>15*13황</t>
    <phoneticPr fontId="3" type="noConversion"/>
  </si>
  <si>
    <t>10롤</t>
    <phoneticPr fontId="3" type="noConversion"/>
  </si>
  <si>
    <t>12*12.5투명</t>
    <phoneticPr fontId="3" type="noConversion"/>
  </si>
  <si>
    <t>20롤</t>
    <phoneticPr fontId="3" type="noConversion"/>
  </si>
  <si>
    <t>12*10황</t>
    <phoneticPr fontId="3" type="noConversion"/>
  </si>
  <si>
    <t>30롤</t>
    <phoneticPr fontId="3" type="noConversion"/>
  </si>
  <si>
    <t>PE28*2백</t>
    <phoneticPr fontId="3" type="noConversion"/>
  </si>
  <si>
    <t>5박스</t>
    <phoneticPr fontId="3" type="noConversion"/>
  </si>
  <si>
    <t>하영종합상사</t>
    <phoneticPr fontId="3" type="noConversion"/>
  </si>
  <si>
    <t>kic박스</t>
    <phoneticPr fontId="3" type="noConversion"/>
  </si>
  <si>
    <t>로젠택배</t>
    <phoneticPr fontId="3" type="noConversion"/>
  </si>
  <si>
    <t>12*10청(0.75T)</t>
    <phoneticPr fontId="3" type="noConversion"/>
  </si>
  <si>
    <t>파워엠팩</t>
    <phoneticPr fontId="3" type="noConversion"/>
  </si>
  <si>
    <t>50롤</t>
    <phoneticPr fontId="3" type="noConversion"/>
  </si>
  <si>
    <t>PE28*6백</t>
    <phoneticPr fontId="3" type="noConversion"/>
  </si>
  <si>
    <t>6*10백</t>
    <phoneticPr fontId="3" type="noConversion"/>
  </si>
  <si>
    <t>56롤</t>
    <phoneticPr fontId="3" type="noConversion"/>
  </si>
  <si>
    <t>원주</t>
    <phoneticPr fontId="3" type="noConversion"/>
  </si>
  <si>
    <t>대신택배</t>
    <phoneticPr fontId="3" type="noConversion"/>
  </si>
  <si>
    <t>강원도 원주시 동부순환로 389-5(봉산동) 주식회사 서신 033-764-6605 010-8969-6221</t>
    <phoneticPr fontId="3" type="noConversion"/>
  </si>
  <si>
    <t>대성포장기계</t>
    <phoneticPr fontId="3" type="noConversion"/>
  </si>
  <si>
    <t>1박스</t>
    <phoneticPr fontId="3" type="noConversion"/>
  </si>
  <si>
    <t>로젠택배착불</t>
    <phoneticPr fontId="3" type="noConversion"/>
  </si>
  <si>
    <t>경인팩</t>
    <phoneticPr fontId="3" type="noConversion"/>
  </si>
  <si>
    <t>주신산업</t>
    <phoneticPr fontId="3" type="noConversion"/>
  </si>
  <si>
    <t>경기도 남양주시 와부읍 석실로493 육일계란창고 010-5477-2016</t>
    <phoneticPr fontId="3" type="noConversion"/>
  </si>
  <si>
    <t>power박스</t>
    <phoneticPr fontId="3" type="noConversion"/>
  </si>
  <si>
    <t>양산기공종합</t>
    <phoneticPr fontId="3" type="noConversion"/>
  </si>
  <si>
    <t>3박스</t>
    <phoneticPr fontId="3" type="noConversion"/>
  </si>
  <si>
    <t>로젠택배</t>
    <phoneticPr fontId="3" type="noConversion"/>
  </si>
  <si>
    <t>로젠택배</t>
    <phoneticPr fontId="3" type="noConversion"/>
  </si>
  <si>
    <t>비트산업</t>
    <phoneticPr fontId="3" type="noConversion"/>
  </si>
  <si>
    <t>15*10백(0.65T)</t>
    <phoneticPr fontId="3" type="noConversion"/>
  </si>
  <si>
    <t>10롤</t>
    <phoneticPr fontId="3" type="noConversion"/>
  </si>
  <si>
    <t>방문출고</t>
    <phoneticPr fontId="3" type="noConversion"/>
  </si>
  <si>
    <t>알엘비</t>
    <phoneticPr fontId="3" type="noConversion"/>
  </si>
  <si>
    <t>팔레트</t>
    <phoneticPr fontId="3" type="noConversion"/>
  </si>
  <si>
    <t>20"(오전10시)</t>
    <phoneticPr fontId="3" type="noConversion"/>
  </si>
  <si>
    <t>싸이클롭</t>
    <phoneticPr fontId="3" type="noConversion"/>
  </si>
  <si>
    <t>40"(오후3시)</t>
    <phoneticPr fontId="3" type="noConversion"/>
  </si>
  <si>
    <t>파워엠팩</t>
    <phoneticPr fontId="3" type="noConversion"/>
  </si>
  <si>
    <t>12*10투명(0.75T)</t>
    <phoneticPr fontId="3" type="noConversion"/>
  </si>
  <si>
    <t>50롤</t>
    <phoneticPr fontId="3" type="noConversion"/>
  </si>
  <si>
    <t>10.5.10투명</t>
    <phoneticPr fontId="3" type="noConversion"/>
  </si>
  <si>
    <t>200롤</t>
    <phoneticPr fontId="3" type="noConversion"/>
  </si>
  <si>
    <t>12*10청(0.75T)</t>
    <phoneticPr fontId="3" type="noConversion"/>
  </si>
  <si>
    <t>50롤</t>
    <phoneticPr fontId="3" type="noConversion"/>
  </si>
  <si>
    <t>용차</t>
    <phoneticPr fontId="3" type="noConversion"/>
  </si>
  <si>
    <t>방문출고</t>
    <phoneticPr fontId="3" type="noConversion"/>
  </si>
  <si>
    <t>진송팩</t>
    <phoneticPr fontId="3" type="noConversion"/>
  </si>
  <si>
    <t>PE28*2백</t>
    <phoneticPr fontId="3" type="noConversion"/>
  </si>
  <si>
    <t>50박스</t>
    <phoneticPr fontId="3" type="noConversion"/>
  </si>
  <si>
    <t>power박스</t>
    <phoneticPr fontId="3" type="noConversion"/>
  </si>
  <si>
    <t>출발전 전화하기</t>
    <phoneticPr fontId="3" type="noConversion"/>
  </si>
  <si>
    <t>동원팩</t>
    <phoneticPr fontId="3" type="noConversion"/>
  </si>
  <si>
    <t>PE28*6백</t>
    <phoneticPr fontId="3" type="noConversion"/>
  </si>
  <si>
    <t>10박스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</si>
  <si>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</si>
  <si>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</si>
  <si>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</si>
  <si>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PE28*2백</t>
    <phoneticPr fontId="3" type="noConversion"/>
  </si>
  <si>
    <t>12*10황</t>
    <phoneticPr fontId="3" type="noConversion"/>
  </si>
  <si>
    <t>20롤</t>
    <phoneticPr fontId="3" type="noConversion"/>
  </si>
  <si>
    <t>84박스</t>
    <phoneticPr fontId="3" type="noConversion"/>
  </si>
  <si>
    <t>51박스</t>
    <phoneticPr fontId="3" type="noConversion"/>
  </si>
  <si>
    <t>진송팩</t>
    <phoneticPr fontId="3" type="noConversion"/>
  </si>
  <si>
    <t>20박스</t>
    <phoneticPr fontId="3" type="noConversion"/>
  </si>
  <si>
    <t>용차</t>
    <phoneticPr fontId="3" type="noConversion"/>
  </si>
  <si>
    <t>경기도 화성시 장안면 석포리 761-32 대명차콜 010-3175-0613</t>
    <phoneticPr fontId="3" type="noConversion"/>
  </si>
  <si>
    <t>안양우체국</t>
  </si>
  <si>
    <t>삼성</t>
    <phoneticPr fontId="3" type="noConversion"/>
  </si>
  <si>
    <t>목</t>
    <phoneticPr fontId="3" type="noConversion"/>
  </si>
  <si>
    <t>17.5톤</t>
    <phoneticPr fontId="3" type="noConversion"/>
  </si>
  <si>
    <t>고메리</t>
    <phoneticPr fontId="3" type="noConversion"/>
  </si>
  <si>
    <t>수작업</t>
    <phoneticPr fontId="3" type="noConversion"/>
  </si>
  <si>
    <t>40"(오전10시)</t>
    <phoneticPr fontId="3" type="noConversion"/>
  </si>
  <si>
    <t>앤더슨</t>
    <phoneticPr fontId="3" type="noConversion"/>
  </si>
  <si>
    <t>21톤</t>
    <phoneticPr fontId="3" type="noConversion"/>
  </si>
  <si>
    <t>40"(오전10시)</t>
    <phoneticPr fontId="3" type="noConversion"/>
  </si>
  <si>
    <t>한주</t>
    <phoneticPr fontId="3" type="noConversion"/>
  </si>
  <si>
    <t>팔레트</t>
    <phoneticPr fontId="3" type="noConversion"/>
  </si>
  <si>
    <t>21.2톤</t>
    <phoneticPr fontId="3" type="noConversion"/>
  </si>
  <si>
    <t>유일포장기계</t>
    <phoneticPr fontId="3" type="noConversion"/>
  </si>
  <si>
    <t>12*10백(0.75T)</t>
    <phoneticPr fontId="3" type="noConversion"/>
  </si>
  <si>
    <t>81롤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</si>
  <si>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</si>
  <si>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</si>
  <si>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</si>
  <si>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나무파레트</t>
    <phoneticPr fontId="3" type="noConversion"/>
  </si>
  <si>
    <t xml:space="preserve">대명차콜 </t>
    <phoneticPr fontId="3" type="noConversion"/>
  </si>
  <si>
    <t>010-3175-0613</t>
  </si>
  <si>
    <t>PE28mm*2kg 백색  20박스</t>
    <phoneticPr fontId="3" type="noConversion"/>
  </si>
  <si>
    <t>보우팩</t>
    <phoneticPr fontId="3" type="noConversion"/>
  </si>
  <si>
    <t>6*10백</t>
    <phoneticPr fontId="3" type="noConversion"/>
  </si>
  <si>
    <t>250롤</t>
    <phoneticPr fontId="3" type="noConversion"/>
  </si>
  <si>
    <t>삼성</t>
    <phoneticPr fontId="3" type="noConversion"/>
  </si>
  <si>
    <t>18*21친환경</t>
    <phoneticPr fontId="3" type="noConversion"/>
  </si>
  <si>
    <t>김형근</t>
    <phoneticPr fontId="3" type="noConversion"/>
  </si>
  <si>
    <t>동원팩</t>
    <phoneticPr fontId="3" type="noConversion"/>
  </si>
  <si>
    <t>PE28*6백</t>
    <phoneticPr fontId="3" type="noConversion"/>
  </si>
  <si>
    <t>20박스</t>
    <phoneticPr fontId="3" type="noConversion"/>
  </si>
  <si>
    <t>거성씨푸드</t>
    <phoneticPr fontId="3" type="noConversion"/>
  </si>
  <si>
    <t>15*10투명(0.8T)</t>
    <phoneticPr fontId="3" type="noConversion"/>
  </si>
  <si>
    <t>15롤</t>
    <phoneticPr fontId="3" type="noConversion"/>
  </si>
  <si>
    <t>12*10황(0.8T)</t>
    <phoneticPr fontId="3" type="noConversion"/>
  </si>
  <si>
    <t>10롤</t>
    <phoneticPr fontId="3" type="noConversion"/>
  </si>
  <si>
    <t>삼성 방문신청</t>
    <phoneticPr fontId="3" type="noConversion"/>
  </si>
  <si>
    <t>대성씨앤씨</t>
    <phoneticPr fontId="3" type="noConversion"/>
  </si>
  <si>
    <t>2공장</t>
    <phoneticPr fontId="3" type="noConversion"/>
  </si>
  <si>
    <t>랩20*500*1400</t>
    <phoneticPr fontId="3" type="noConversion"/>
  </si>
  <si>
    <t>50박스</t>
    <phoneticPr fontId="3" type="noConversion"/>
  </si>
  <si>
    <t>김형근</t>
    <phoneticPr fontId="3" type="noConversion"/>
  </si>
  <si>
    <t>대구한국포장</t>
    <phoneticPr fontId="3" type="noConversion"/>
  </si>
  <si>
    <t>6*10백</t>
    <phoneticPr fontId="3" type="noConversion"/>
  </si>
  <si>
    <t>256롤</t>
    <phoneticPr fontId="3" type="noConversion"/>
  </si>
  <si>
    <t>70박스</t>
    <phoneticPr fontId="3" type="noConversion"/>
  </si>
  <si>
    <t>PE28*2백(24kg)</t>
    <phoneticPr fontId="3" type="noConversion"/>
  </si>
  <si>
    <t>신광포장</t>
    <phoneticPr fontId="3" type="noConversion"/>
  </si>
  <si>
    <t>15*10황(0.65T)</t>
    <phoneticPr fontId="3" type="noConversion"/>
  </si>
  <si>
    <t>12*10황(0.65T)</t>
    <phoneticPr fontId="3" type="noConversion"/>
  </si>
  <si>
    <t>56롤</t>
    <phoneticPr fontId="3" type="noConversion"/>
  </si>
  <si>
    <t>경인팩</t>
    <phoneticPr fontId="3" type="noConversion"/>
  </si>
  <si>
    <t>6*10황</t>
    <phoneticPr fontId="3" type="noConversion"/>
  </si>
  <si>
    <t>56롤</t>
    <phoneticPr fontId="3" type="noConversion"/>
  </si>
  <si>
    <t>용차</t>
    <phoneticPr fontId="3" type="noConversion"/>
  </si>
  <si>
    <t>진송팩</t>
    <phoneticPr fontId="3" type="noConversion"/>
  </si>
  <si>
    <t>12*3000투명(0.5T)</t>
    <phoneticPr fontId="3" type="noConversion"/>
  </si>
  <si>
    <t>1롤</t>
    <phoneticPr fontId="3" type="noConversion"/>
  </si>
  <si>
    <t>대신택배착불</t>
    <phoneticPr fontId="3" type="noConversion"/>
  </si>
  <si>
    <t>로젠택배</t>
    <phoneticPr fontId="3" type="noConversion"/>
  </si>
  <si>
    <t>경기도 광주시 곤지암읍 경충대로101번길 38  다한영농  031-761-5858</t>
    <phoneticPr fontId="3" type="noConversion"/>
  </si>
  <si>
    <t xml:space="preserve">경기도 광주시 곤지암읍 </t>
    <phoneticPr fontId="3" type="noConversion"/>
  </si>
  <si>
    <t xml:space="preserve">경충대로101번길 38  </t>
    <phoneticPr fontId="3" type="noConversion"/>
  </si>
  <si>
    <t xml:space="preserve">다한영농  </t>
    <phoneticPr fontId="3" type="noConversion"/>
  </si>
  <si>
    <t>031-761-5858</t>
  </si>
  <si>
    <t>6mm*10kg 황색 56롤</t>
    <phoneticPr fontId="3" type="noConversion"/>
  </si>
  <si>
    <t>9*10백</t>
    <phoneticPr fontId="3" type="noConversion"/>
  </si>
  <si>
    <t>20롤</t>
    <phoneticPr fontId="3" type="noConversion"/>
  </si>
  <si>
    <t>227롤</t>
    <phoneticPr fontId="3" type="noConversion"/>
  </si>
  <si>
    <t>200롤</t>
    <phoneticPr fontId="3" type="noConversion"/>
  </si>
  <si>
    <t>파워엠팩</t>
    <phoneticPr fontId="3" type="noConversion"/>
  </si>
  <si>
    <t>10.5*10청</t>
    <phoneticPr fontId="3" type="noConversion"/>
  </si>
  <si>
    <t>2롤</t>
    <phoneticPr fontId="3" type="noConversion"/>
  </si>
  <si>
    <t>2롤1묶음</t>
    <phoneticPr fontId="3" type="noConversion"/>
  </si>
  <si>
    <t>대신택배</t>
    <phoneticPr fontId="3" type="noConversion"/>
  </si>
  <si>
    <t>경북 경주시 시래동 225-1 경주법주㈜ 박무섭차장님 01028766910</t>
    <phoneticPr fontId="3" type="noConversion"/>
  </si>
  <si>
    <t>동양프린팅</t>
    <phoneticPr fontId="3" type="noConversion"/>
  </si>
  <si>
    <t>1박스</t>
    <phoneticPr fontId="3" type="noConversion"/>
  </si>
  <si>
    <t>kic박스</t>
    <phoneticPr fontId="3" type="noConversion"/>
  </si>
  <si>
    <t>로젠택배</t>
    <phoneticPr fontId="3" type="noConversion"/>
  </si>
  <si>
    <t>237롤</t>
    <phoneticPr fontId="3" type="noConversion"/>
  </si>
  <si>
    <t>파워엠팩</t>
    <phoneticPr fontId="3" type="noConversion"/>
  </si>
  <si>
    <t>12*2500m청</t>
    <phoneticPr fontId="3" type="noConversion"/>
  </si>
  <si>
    <t>35박스(사우디제품)</t>
    <phoneticPr fontId="3" type="noConversion"/>
  </si>
  <si>
    <t>전표는70롤 롤당 13000원</t>
    <phoneticPr fontId="3" type="noConversion"/>
  </si>
  <si>
    <t>한남포장</t>
    <phoneticPr fontId="3" type="noConversion"/>
  </si>
  <si>
    <t>100롤</t>
    <phoneticPr fontId="3" type="noConversion"/>
  </si>
  <si>
    <t>일산</t>
    <phoneticPr fontId="3" type="noConversion"/>
  </si>
  <si>
    <t>12*9.5황</t>
    <phoneticPr fontId="3" type="noConversion"/>
  </si>
  <si>
    <t>주신산업</t>
    <phoneticPr fontId="3" type="noConversion"/>
  </si>
  <si>
    <t>72롤</t>
    <phoneticPr fontId="3" type="noConversion"/>
  </si>
  <si>
    <t>12*10황(0.75T)</t>
    <phoneticPr fontId="3" type="noConversion"/>
  </si>
  <si>
    <t>나무파레트</t>
    <phoneticPr fontId="3" type="noConversion"/>
  </si>
  <si>
    <t>용차</t>
    <phoneticPr fontId="3" type="noConversion"/>
  </si>
  <si>
    <t>12*12황(0.65T)</t>
    <phoneticPr fontId="3" type="noConversion"/>
  </si>
  <si>
    <t>40롤</t>
    <phoneticPr fontId="3" type="noConversion"/>
  </si>
  <si>
    <t>광림포장</t>
    <phoneticPr fontId="3" type="noConversion"/>
  </si>
  <si>
    <t>6*10백</t>
    <phoneticPr fontId="3" type="noConversion"/>
  </si>
  <si>
    <t>9*10황</t>
    <phoneticPr fontId="3" type="noConversion"/>
  </si>
  <si>
    <t>64롤</t>
    <phoneticPr fontId="3" type="noConversion"/>
  </si>
  <si>
    <t>나무파레트</t>
    <phoneticPr fontId="3" type="noConversion"/>
  </si>
  <si>
    <t>12*10황</t>
    <phoneticPr fontId="3" type="noConversion"/>
  </si>
  <si>
    <t>64롤</t>
    <phoneticPr fontId="3" type="noConversion"/>
  </si>
  <si>
    <t>15*10황</t>
    <phoneticPr fontId="3" type="noConversion"/>
  </si>
  <si>
    <t>15*13황</t>
    <phoneticPr fontId="3" type="noConversion"/>
  </si>
  <si>
    <t>플라스틱파레트</t>
    <phoneticPr fontId="3" type="noConversion"/>
  </si>
  <si>
    <t>12*10초록(0.8T)</t>
    <phoneticPr fontId="3" type="noConversion"/>
  </si>
  <si>
    <t>5롤</t>
    <phoneticPr fontId="3" type="noConversion"/>
  </si>
  <si>
    <t>태광오토팩</t>
    <phoneticPr fontId="3" type="noConversion"/>
  </si>
  <si>
    <t>32박스</t>
    <phoneticPr fontId="3" type="noConversion"/>
  </si>
  <si>
    <t>지방합화차착불</t>
    <phoneticPr fontId="3" type="noConversion"/>
  </si>
  <si>
    <t>스타닉스</t>
    <phoneticPr fontId="3" type="noConversion"/>
  </si>
  <si>
    <t>박스</t>
    <phoneticPr fontId="3" type="noConversion"/>
  </si>
  <si>
    <t>로젠택배</t>
    <phoneticPr fontId="3" type="noConversion"/>
  </si>
  <si>
    <t>에이원코리아</t>
    <phoneticPr fontId="3" type="noConversion"/>
  </si>
  <si>
    <t>12*12황(0.8T)</t>
    <phoneticPr fontId="3" type="noConversion"/>
  </si>
  <si>
    <t>112롤</t>
    <phoneticPr fontId="3" type="noConversion"/>
  </si>
  <si>
    <t>방문출고</t>
    <phoneticPr fontId="3" type="noConversion"/>
  </si>
  <si>
    <t>동원팩</t>
    <phoneticPr fontId="3" type="noConversion"/>
  </si>
  <si>
    <t>PE28*6백</t>
    <phoneticPr fontId="3" type="noConversion"/>
  </si>
  <si>
    <t>20박스</t>
    <phoneticPr fontId="3" type="noConversion"/>
  </si>
  <si>
    <t>방문출고</t>
    <phoneticPr fontId="3" type="noConversion"/>
  </si>
  <si>
    <t>2박스</t>
    <phoneticPr fontId="3" type="noConversion"/>
  </si>
  <si>
    <t>벧엘농장</t>
    <phoneticPr fontId="3" type="noConversion"/>
  </si>
  <si>
    <t>로젠택배착불</t>
    <phoneticPr fontId="3" type="noConversion"/>
  </si>
  <si>
    <t>2박스</t>
    <phoneticPr fontId="3" type="noConversion"/>
  </si>
  <si>
    <t>power박스 / 구학축산</t>
    <phoneticPr fontId="3" type="noConversion"/>
  </si>
  <si>
    <t>강원도 원주시 신림면 방학동길 25-39 010-9090-4283</t>
    <phoneticPr fontId="3" type="noConversion"/>
  </si>
  <si>
    <t>1박스</t>
    <phoneticPr fontId="3" type="noConversion"/>
  </si>
  <si>
    <t>power박스 / 탑골농장</t>
    <phoneticPr fontId="3" type="noConversion"/>
  </si>
  <si>
    <t>청양군 운곡면 사라동길 74-66 탑골농장 010-4039-0762</t>
    <phoneticPr fontId="3" type="noConversion"/>
  </si>
  <si>
    <t>강원도 횡성군 횡성읍 청용4길59 벧엘농장 011-9159-8030</t>
    <phoneticPr fontId="3" type="noConversion"/>
  </si>
  <si>
    <t>power박스</t>
    <phoneticPr fontId="3" type="noConversion"/>
  </si>
  <si>
    <t>백암지관</t>
    <phoneticPr fontId="3" type="noConversion"/>
  </si>
  <si>
    <t>12*12.5황</t>
    <phoneticPr fontId="3" type="noConversion"/>
  </si>
  <si>
    <t>20롤</t>
    <phoneticPr fontId="3" type="noConversion"/>
  </si>
  <si>
    <t>방문출고</t>
    <phoneticPr fontId="3" type="noConversion"/>
  </si>
  <si>
    <t>155롤</t>
    <phoneticPr fontId="3" type="noConversion"/>
  </si>
  <si>
    <t>power박스</t>
    <phoneticPr fontId="3" type="noConversion"/>
  </si>
  <si>
    <t>12*10투명</t>
    <phoneticPr fontId="3" type="noConversion"/>
  </si>
  <si>
    <t>PE28*2황</t>
    <phoneticPr fontId="3" type="noConversion"/>
  </si>
  <si>
    <t>한길포장</t>
    <phoneticPr fontId="3" type="noConversion"/>
  </si>
  <si>
    <t>12*10황(0.75T)</t>
    <phoneticPr fontId="3" type="noConversion"/>
  </si>
  <si>
    <t>64롤</t>
    <phoneticPr fontId="3" type="noConversion"/>
  </si>
  <si>
    <t>12*10백(0.75T)</t>
    <phoneticPr fontId="3" type="noConversion"/>
  </si>
  <si>
    <t>64롤</t>
    <phoneticPr fontId="3" type="noConversion"/>
  </si>
  <si>
    <t>-5롤 보상분</t>
    <phoneticPr fontId="3" type="noConversion"/>
  </si>
  <si>
    <t>2롤</t>
    <phoneticPr fontId="3" type="noConversion"/>
  </si>
  <si>
    <t>교환</t>
    <phoneticPr fontId="3" type="noConversion"/>
  </si>
  <si>
    <t>스피드랩코리아</t>
    <phoneticPr fontId="3" type="noConversion"/>
  </si>
  <si>
    <t>6*10백</t>
    <phoneticPr fontId="3" type="noConversion"/>
  </si>
  <si>
    <t>2박스</t>
    <phoneticPr fontId="3" type="noConversion"/>
  </si>
  <si>
    <t>로젠택배착불</t>
    <phoneticPr fontId="3" type="noConversion"/>
  </si>
  <si>
    <t>대전 대덕구 산업단지로 124 선광인쇄 042-934-3345</t>
    <phoneticPr fontId="3" type="noConversion"/>
  </si>
  <si>
    <t>동서포장</t>
    <phoneticPr fontId="3" type="noConversion"/>
  </si>
  <si>
    <t>7박스</t>
    <phoneticPr fontId="3" type="noConversion"/>
  </si>
  <si>
    <t>kic박스</t>
    <phoneticPr fontId="3" type="noConversion"/>
  </si>
  <si>
    <t>로젠택배착불</t>
    <phoneticPr fontId="3" type="noConversion"/>
  </si>
  <si>
    <t>9*11은회색</t>
    <phoneticPr fontId="3" type="noConversion"/>
  </si>
  <si>
    <t>64롤</t>
    <phoneticPr fontId="3" type="noConversion"/>
  </si>
  <si>
    <t>9*12은회색</t>
    <phoneticPr fontId="3" type="noConversion"/>
  </si>
  <si>
    <t>지방합화차</t>
    <phoneticPr fontId="3" type="noConversion"/>
  </si>
  <si>
    <t>다오</t>
    <phoneticPr fontId="3" type="noConversion"/>
  </si>
  <si>
    <t>10.5*10투명</t>
    <phoneticPr fontId="3" type="noConversion"/>
  </si>
  <si>
    <t>50롤</t>
    <phoneticPr fontId="3" type="noConversion"/>
  </si>
  <si>
    <t>대한종합포장</t>
    <phoneticPr fontId="3" type="noConversion"/>
  </si>
  <si>
    <t>랩20*500*1400</t>
    <phoneticPr fontId="3" type="noConversion"/>
  </si>
  <si>
    <t>50롤</t>
    <phoneticPr fontId="3" type="noConversion"/>
  </si>
  <si>
    <t>-1롤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</si>
  <si>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</si>
  <si>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</si>
  <si>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</si>
  <si>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</si>
  <si>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kpp빨강2</t>
    <phoneticPr fontId="3" type="noConversion"/>
  </si>
  <si>
    <t>46롤</t>
    <phoneticPr fontId="3" type="noConversion"/>
  </si>
  <si>
    <t>18*21친환경</t>
    <phoneticPr fontId="3" type="noConversion"/>
  </si>
  <si>
    <t>삼성</t>
    <phoneticPr fontId="3" type="noConversion"/>
  </si>
  <si>
    <t>222롤</t>
    <phoneticPr fontId="3" type="noConversion"/>
  </si>
  <si>
    <t>삼성</t>
    <phoneticPr fontId="3" type="noConversion"/>
  </si>
  <si>
    <t>동양프린팅</t>
    <phoneticPr fontId="3" type="noConversion"/>
  </si>
  <si>
    <t>1박스</t>
    <phoneticPr fontId="3" type="noConversion"/>
  </si>
  <si>
    <t>로젠택배</t>
    <phoneticPr fontId="3" type="noConversion"/>
  </si>
  <si>
    <t>남영판지</t>
    <phoneticPr fontId="3" type="noConversion"/>
  </si>
  <si>
    <t>밴딩기</t>
    <phoneticPr fontId="3" type="noConversion"/>
  </si>
  <si>
    <t>1대</t>
    <phoneticPr fontId="3" type="noConversion"/>
  </si>
  <si>
    <t>15*10황(0.8T)</t>
    <phoneticPr fontId="3" type="noConversion"/>
  </si>
  <si>
    <t>30롤</t>
    <phoneticPr fontId="3" type="noConversion"/>
  </si>
  <si>
    <t>kic박스</t>
    <phoneticPr fontId="3" type="noConversion"/>
  </si>
  <si>
    <t>고성오,김형근</t>
    <phoneticPr fontId="3" type="noConversion"/>
  </si>
  <si>
    <t>20박스</t>
    <phoneticPr fontId="3" type="noConversion"/>
  </si>
  <si>
    <t>용차</t>
    <phoneticPr fontId="3" type="noConversion"/>
  </si>
  <si>
    <t>power박스</t>
    <phoneticPr fontId="3" type="noConversion"/>
  </si>
  <si>
    <t>경기도 수원시 영통구 원천동 404-2번지 현대에스엠피 010-8423-7090</t>
    <phoneticPr fontId="3" type="noConversion"/>
  </si>
  <si>
    <t xml:space="preserve">경기도 수원시 영통구 </t>
    <phoneticPr fontId="3" type="noConversion"/>
  </si>
  <si>
    <t xml:space="preserve">원천동 404-2번지 </t>
    <phoneticPr fontId="3" type="noConversion"/>
  </si>
  <si>
    <t>010-8423-7090</t>
  </si>
  <si>
    <t xml:space="preserve">주식회사 현대에스엠피 </t>
    <phoneticPr fontId="3" type="noConversion"/>
  </si>
  <si>
    <t>화</t>
    <phoneticPr fontId="3" type="noConversion"/>
  </si>
  <si>
    <t>신광포장기계(부산)</t>
    <phoneticPr fontId="3" type="noConversion"/>
  </si>
  <si>
    <t>PE28*2백(24kg)</t>
    <phoneticPr fontId="3" type="noConversion"/>
  </si>
  <si>
    <t>5박스</t>
    <phoneticPr fontId="3" type="noConversion"/>
  </si>
  <si>
    <t>황금농장</t>
    <phoneticPr fontId="3" type="noConversion"/>
  </si>
  <si>
    <t>진송팩</t>
    <phoneticPr fontId="3" type="noConversion"/>
  </si>
  <si>
    <t>필트론</t>
    <phoneticPr fontId="3" type="noConversion"/>
  </si>
  <si>
    <t>인천광역시 서구 원전로 43 (경서동) 필트론 010-3930-3412</t>
    <phoneticPr fontId="3" type="noConversion"/>
  </si>
  <si>
    <t xml:space="preserve">필트론 </t>
    <phoneticPr fontId="3" type="noConversion"/>
  </si>
  <si>
    <t>010-3930-3412</t>
  </si>
  <si>
    <t xml:space="preserve">인천광역시 서구 원전로 43(경서동) </t>
    <phoneticPr fontId="3" type="noConversion"/>
  </si>
  <si>
    <t>전주삼신산업</t>
    <phoneticPr fontId="3" type="noConversion"/>
  </si>
  <si>
    <t>20박스</t>
    <phoneticPr fontId="3" type="noConversion"/>
  </si>
  <si>
    <t>대신택배</t>
    <phoneticPr fontId="3" type="noConversion"/>
  </si>
  <si>
    <t>power박스</t>
    <phoneticPr fontId="3" type="noConversion"/>
  </si>
  <si>
    <t>power박스(5박스는 무지박스)</t>
    <phoneticPr fontId="3" type="noConversion"/>
  </si>
  <si>
    <t>경인팩</t>
    <phoneticPr fontId="3" type="noConversion"/>
  </si>
  <si>
    <t>96박스</t>
    <phoneticPr fontId="3" type="noConversion"/>
  </si>
  <si>
    <t>6*10백</t>
    <phoneticPr fontId="3" type="noConversion"/>
  </si>
  <si>
    <t>224롤</t>
    <phoneticPr fontId="3" type="noConversion"/>
  </si>
  <si>
    <t>12*12.5황</t>
    <phoneticPr fontId="3" type="noConversion"/>
  </si>
  <si>
    <t>20롤</t>
    <phoneticPr fontId="3" type="noConversion"/>
  </si>
  <si>
    <t>20박스</t>
    <phoneticPr fontId="3" type="noConversion"/>
  </si>
  <si>
    <t>6*10백</t>
    <phoneticPr fontId="3" type="noConversion"/>
  </si>
  <si>
    <t>동원팩</t>
    <phoneticPr fontId="3" type="noConversion"/>
  </si>
  <si>
    <t>50롤</t>
    <phoneticPr fontId="3" type="noConversion"/>
  </si>
  <si>
    <t>삼보팩</t>
    <phoneticPr fontId="3" type="noConversion"/>
  </si>
  <si>
    <t>밴딩기부품일체</t>
    <phoneticPr fontId="3" type="noConversion"/>
  </si>
  <si>
    <t>택배</t>
    <phoneticPr fontId="3" type="noConversion"/>
  </si>
  <si>
    <t>방문출고</t>
    <phoneticPr fontId="3" type="noConversion"/>
  </si>
  <si>
    <t>9*10황</t>
    <phoneticPr fontId="3" type="noConversion"/>
  </si>
  <si>
    <t>192롤</t>
    <phoneticPr fontId="3" type="noConversion"/>
  </si>
  <si>
    <t>광림포장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</si>
  <si>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</si>
  <si>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</si>
  <si>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</si>
  <si>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5박스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</si>
  <si>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</si>
  <si>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</si>
  <si>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</si>
  <si>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power박스</t>
    <phoneticPr fontId="3" type="noConversion"/>
  </si>
  <si>
    <t>경기도 파주시 광탄면 보광로 1336-15 (광탄면) 원흥피앤피  김혜선  010-4982-7932  유리문 안쪽에 넣어주세요.</t>
    <phoneticPr fontId="3" type="noConversion"/>
  </si>
  <si>
    <t>파워엠팩</t>
    <phoneticPr fontId="3" type="noConversion"/>
  </si>
  <si>
    <t>보우팩</t>
    <phoneticPr fontId="3" type="noConversion"/>
  </si>
  <si>
    <t>6*10백</t>
    <phoneticPr fontId="3" type="noConversion"/>
  </si>
  <si>
    <t>300롤</t>
    <phoneticPr fontId="3" type="noConversion"/>
  </si>
  <si>
    <t>파란밴딩</t>
    <phoneticPr fontId="3" type="noConversion"/>
  </si>
  <si>
    <t>10.5*10투명</t>
    <phoneticPr fontId="3" type="noConversion"/>
  </si>
  <si>
    <t>100롤</t>
    <phoneticPr fontId="3" type="noConversion"/>
  </si>
  <si>
    <t>방문출고</t>
    <phoneticPr fontId="3" type="noConversion"/>
  </si>
  <si>
    <t>power박스 공박스</t>
    <phoneticPr fontId="3" type="noConversion"/>
  </si>
  <si>
    <t>148롤</t>
    <phoneticPr fontId="3" type="noConversion"/>
  </si>
  <si>
    <t>충청북도 진천군 덕산면 신척산단5로 196 (덕산면, (주)견지포장) 견지포장 김법준 010-4555-0979</t>
    <phoneticPr fontId="3" type="noConversion"/>
  </si>
  <si>
    <t>삼우텍</t>
    <phoneticPr fontId="3" type="noConversion"/>
  </si>
  <si>
    <t>10롤</t>
    <phoneticPr fontId="3" type="noConversion"/>
  </si>
  <si>
    <t>18*15투명</t>
    <phoneticPr fontId="3" type="noConversion"/>
  </si>
  <si>
    <t>안성시 공도읍 신두만곡로 199번지  안성 수령자 : 정팔균 지원팀장  010-3660-8253 </t>
    <phoneticPr fontId="3" type="noConversion"/>
  </si>
  <si>
    <t>신광포장</t>
    <phoneticPr fontId="3" type="noConversion"/>
  </si>
  <si>
    <t>15*10황(0.65T)</t>
    <phoneticPr fontId="3" type="noConversion"/>
  </si>
  <si>
    <t>56롤</t>
    <phoneticPr fontId="3" type="noConversion"/>
  </si>
  <si>
    <t>15*10백(0.65T)</t>
    <phoneticPr fontId="3" type="noConversion"/>
  </si>
  <si>
    <t>48롤</t>
    <phoneticPr fontId="3" type="noConversion"/>
  </si>
  <si>
    <t>5박스</t>
    <phoneticPr fontId="3" type="noConversion"/>
  </si>
  <si>
    <t>10박스</t>
    <phoneticPr fontId="3" type="noConversion"/>
  </si>
  <si>
    <t>서인천우체국</t>
    <phoneticPr fontId="3" type="noConversion"/>
  </si>
  <si>
    <t>3박스</t>
    <phoneticPr fontId="3" type="noConversion"/>
  </si>
  <si>
    <t>로젠택배</t>
    <phoneticPr fontId="3" type="noConversion"/>
  </si>
  <si>
    <t>대신택베/월요일도착</t>
    <phoneticPr fontId="3" type="noConversion"/>
  </si>
  <si>
    <t>14*10백</t>
    <phoneticPr fontId="3" type="noConversion"/>
  </si>
  <si>
    <t>50롤</t>
    <phoneticPr fontId="3" type="noConversion"/>
  </si>
  <si>
    <t>경동택배</t>
    <phoneticPr fontId="3" type="noConversion"/>
  </si>
  <si>
    <t>나무파레트</t>
    <phoneticPr fontId="3" type="noConversion"/>
  </si>
  <si>
    <t>피앤비</t>
    <phoneticPr fontId="3" type="noConversion"/>
  </si>
  <si>
    <t>7*10(백)</t>
    <phoneticPr fontId="3" type="noConversion"/>
  </si>
  <si>
    <t>50롤</t>
    <phoneticPr fontId="3" type="noConversion"/>
  </si>
  <si>
    <t>kpp빨강 맞교환</t>
    <phoneticPr fontId="3" type="noConversion"/>
  </si>
  <si>
    <t>파워엠팩</t>
    <phoneticPr fontId="3" type="noConversion"/>
  </si>
  <si>
    <t>12*10백(0.8T)</t>
    <phoneticPr fontId="3" type="noConversion"/>
  </si>
  <si>
    <t>50롤</t>
    <phoneticPr fontId="3" type="noConversion"/>
  </si>
  <si>
    <t>지방합화차착불</t>
    <phoneticPr fontId="3" type="noConversion"/>
  </si>
  <si>
    <t>3500원/kg 인천 서구 서곶로 318 서인천우체국 4층 물류실 032-590-9211 (tax40002370@korea.kr)</t>
    <phoneticPr fontId="3" type="noConversion"/>
  </si>
  <si>
    <t>랩20*500*1400</t>
    <phoneticPr fontId="3" type="noConversion"/>
  </si>
  <si>
    <t>10박스</t>
    <phoneticPr fontId="3" type="noConversion"/>
  </si>
  <si>
    <t>1공장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</si>
  <si>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</si>
  <si>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</si>
  <si>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</si>
  <si>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</si>
  <si>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경기도 연천군 연천읍 동막리 331-8  안일농장   031-834-2036 / 010-6250-0008</t>
    <phoneticPr fontId="3" type="noConversion"/>
  </si>
  <si>
    <t>광림포장</t>
    <phoneticPr fontId="3" type="noConversion"/>
  </si>
  <si>
    <t>9*10투명(0.75T)</t>
    <phoneticPr fontId="3" type="noConversion"/>
  </si>
  <si>
    <t>64롤</t>
    <phoneticPr fontId="3" type="noConversion"/>
  </si>
  <si>
    <t>15*10황</t>
    <phoneticPr fontId="3" type="noConversion"/>
  </si>
  <si>
    <t>64롤</t>
    <phoneticPr fontId="3" type="noConversion"/>
  </si>
  <si>
    <t>용차</t>
    <phoneticPr fontId="3" type="noConversion"/>
  </si>
  <si>
    <t>260롤</t>
    <phoneticPr fontId="3" type="noConversion"/>
  </si>
  <si>
    <t>245롤</t>
    <phoneticPr fontId="3" type="noConversion"/>
  </si>
  <si>
    <t>주신산업</t>
    <phoneticPr fontId="3" type="noConversion"/>
  </si>
  <si>
    <t>2박스</t>
    <phoneticPr fontId="3" type="noConversion"/>
  </si>
  <si>
    <t>인천광역시 강화군 불은면 삼동암길 168 (불은면, 소원농장) 소원농장 최광헌 010-3104-1423</t>
    <phoneticPr fontId="3" type="noConversion"/>
  </si>
  <si>
    <t>파라마운트</t>
    <phoneticPr fontId="3" type="noConversion"/>
  </si>
  <si>
    <t>파워엠팩</t>
    <phoneticPr fontId="3" type="noConversion"/>
  </si>
  <si>
    <t>10.5*10청</t>
    <phoneticPr fontId="3" type="noConversion"/>
  </si>
  <si>
    <t>50롤</t>
    <phoneticPr fontId="3" type="noConversion"/>
  </si>
  <si>
    <t>대성씨앤씨</t>
    <phoneticPr fontId="3" type="noConversion"/>
  </si>
  <si>
    <t>12*10백(0.8T)</t>
    <phoneticPr fontId="3" type="noConversion"/>
  </si>
  <si>
    <t>합동포장</t>
    <phoneticPr fontId="3" type="noConversion"/>
  </si>
  <si>
    <t>5*0.5T*7000m</t>
    <phoneticPr fontId="3" type="noConversion"/>
  </si>
  <si>
    <t>56롤</t>
    <phoneticPr fontId="3" type="noConversion"/>
  </si>
  <si>
    <t>6롤불량교환, 2롤 운임으로</t>
  </si>
  <si>
    <t>5*0.5T*7000m백</t>
    <phoneticPr fontId="3" type="noConversion"/>
  </si>
  <si>
    <t>1공장/kpp빨강</t>
    <phoneticPr fontId="3" type="noConversion"/>
  </si>
  <si>
    <t>power박스</t>
    <phoneticPr fontId="3" type="noConversion"/>
  </si>
  <si>
    <t>7*10백</t>
    <phoneticPr fontId="3" type="noConversion"/>
  </si>
  <si>
    <t>10롤</t>
    <phoneticPr fontId="3" type="noConversion"/>
  </si>
  <si>
    <t>화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</si>
  <si>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</si>
  <si>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</si>
  <si>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</si>
  <si>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</si>
  <si>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춘천시 동내면 동내로 235 제일양계농장   010-6373-5309</t>
    <phoneticPr fontId="3" type="noConversion"/>
  </si>
  <si>
    <t>대상산업</t>
    <phoneticPr fontId="3" type="noConversion"/>
  </si>
  <si>
    <t>PE28*6백</t>
    <phoneticPr fontId="3" type="noConversion"/>
  </si>
  <si>
    <t>1박스</t>
    <phoneticPr fontId="3" type="noConversion"/>
  </si>
  <si>
    <t>로젠택배</t>
    <phoneticPr fontId="3" type="noConversion"/>
  </si>
  <si>
    <t>진송팩</t>
    <phoneticPr fontId="3" type="noConversion"/>
  </si>
  <si>
    <t>50박스</t>
    <phoneticPr fontId="3" type="noConversion"/>
  </si>
  <si>
    <t>대왕프린팅</t>
    <phoneticPr fontId="3" type="noConversion"/>
  </si>
  <si>
    <t>12*12.5황</t>
    <phoneticPr fontId="3" type="noConversion"/>
  </si>
  <si>
    <t>100롤</t>
    <phoneticPr fontId="3" type="noConversion"/>
  </si>
  <si>
    <t>나무파레트 2파레트</t>
    <phoneticPr fontId="3" type="noConversion"/>
  </si>
  <si>
    <t>당일결재 2080원/KG</t>
    <phoneticPr fontId="3" type="noConversion"/>
  </si>
  <si>
    <t>낙원포장</t>
    <phoneticPr fontId="3" type="noConversion"/>
  </si>
  <si>
    <t>6*12.5백</t>
    <phoneticPr fontId="3" type="noConversion"/>
  </si>
  <si>
    <t>640롤</t>
    <phoneticPr fontId="3" type="noConversion"/>
  </si>
  <si>
    <t>15*10황(0.8t)</t>
    <phoneticPr fontId="3" type="noConversion"/>
  </si>
  <si>
    <t>100롤</t>
    <phoneticPr fontId="3" type="noConversion"/>
  </si>
  <si>
    <t>12*10황(0.8t)</t>
    <phoneticPr fontId="3" type="noConversion"/>
  </si>
  <si>
    <t>100롤</t>
    <phoneticPr fontId="3" type="noConversion"/>
  </si>
  <si>
    <t>패드갈이/화살표</t>
    <phoneticPr fontId="3" type="noConversion"/>
  </si>
  <si>
    <t>용차</t>
    <phoneticPr fontId="3" type="noConversion"/>
  </si>
  <si>
    <t>14PA</t>
    <phoneticPr fontId="3" type="noConversion"/>
  </si>
  <si>
    <t>목</t>
    <phoneticPr fontId="3" type="noConversion"/>
  </si>
  <si>
    <t>10*10백(0.8T)</t>
    <phoneticPr fontId="3" type="noConversion"/>
  </si>
  <si>
    <t>낙원패드</t>
    <phoneticPr fontId="3" type="noConversion"/>
  </si>
  <si>
    <t>영주</t>
    <phoneticPr fontId="3" type="noConversion"/>
  </si>
  <si>
    <t>구멍뚫린 랩 수동</t>
    <phoneticPr fontId="3" type="noConversion"/>
  </si>
  <si>
    <t>로젠택배</t>
    <phoneticPr fontId="3" type="noConversion"/>
  </si>
  <si>
    <t>1공장 / kpp빨강</t>
    <phoneticPr fontId="3" type="noConversion"/>
  </si>
  <si>
    <t>김형근</t>
    <phoneticPr fontId="3" type="noConversion"/>
  </si>
  <si>
    <t>베스테크</t>
    <phoneticPr fontId="3" type="noConversion"/>
  </si>
  <si>
    <t>기계 가져오기</t>
    <phoneticPr fontId="3" type="noConversion"/>
  </si>
  <si>
    <t>임승진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</si>
  <si>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</si>
  <si>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</si>
  <si>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</si>
  <si>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12*12.5황</t>
    <phoneticPr fontId="3" type="noConversion"/>
  </si>
  <si>
    <t>20롤</t>
    <phoneticPr fontId="3" type="noConversion"/>
  </si>
  <si>
    <t>파워엠팩</t>
    <phoneticPr fontId="3" type="noConversion"/>
  </si>
  <si>
    <t>14*10황</t>
    <phoneticPr fontId="3" type="noConversion"/>
  </si>
  <si>
    <t>50롤</t>
    <phoneticPr fontId="3" type="noConversion"/>
  </si>
  <si>
    <t>14*10녹</t>
    <phoneticPr fontId="3" type="noConversion"/>
  </si>
  <si>
    <t>50롤</t>
    <phoneticPr fontId="3" type="noConversion"/>
  </si>
  <si>
    <t>방문출고</t>
    <phoneticPr fontId="3" type="noConversion"/>
  </si>
  <si>
    <t>동원팩</t>
    <phoneticPr fontId="3" type="noConversion"/>
  </si>
  <si>
    <t>6*10백</t>
    <phoneticPr fontId="3" type="noConversion"/>
  </si>
  <si>
    <t>12*10황</t>
    <phoneticPr fontId="3" type="noConversion"/>
  </si>
  <si>
    <t>15롤</t>
    <phoneticPr fontId="3" type="noConversion"/>
  </si>
  <si>
    <t>방문출고</t>
    <phoneticPr fontId="3" type="noConversion"/>
  </si>
  <si>
    <t>5박스</t>
    <phoneticPr fontId="3" type="noConversion"/>
  </si>
  <si>
    <t>삼보팩</t>
    <phoneticPr fontId="3" type="noConversion"/>
  </si>
  <si>
    <t>30롤</t>
    <phoneticPr fontId="3" type="noConversion"/>
  </si>
  <si>
    <t>12*10황(0.8T)</t>
    <phoneticPr fontId="3" type="noConversion"/>
  </si>
  <si>
    <t>100롤</t>
    <phoneticPr fontId="3" type="noConversion"/>
  </si>
  <si>
    <t>삼보팩30롤/남영판지70롤</t>
    <phoneticPr fontId="3" type="noConversion"/>
  </si>
  <si>
    <t>영화수출포장</t>
    <phoneticPr fontId="3" type="noConversion"/>
  </si>
  <si>
    <t>6*10백</t>
    <phoneticPr fontId="3" type="noConversion"/>
  </si>
  <si>
    <t>10롤</t>
    <phoneticPr fontId="3" type="noConversion"/>
  </si>
  <si>
    <t>같이</t>
    <phoneticPr fontId="3" type="noConversion"/>
  </si>
  <si>
    <t>오전1착</t>
    <phoneticPr fontId="3" type="noConversion"/>
  </si>
  <si>
    <t>광림포장</t>
    <phoneticPr fontId="3" type="noConversion"/>
  </si>
  <si>
    <t>6*10백(0.65T)</t>
    <phoneticPr fontId="3" type="noConversion"/>
  </si>
  <si>
    <t>12*10황</t>
    <phoneticPr fontId="3" type="noConversion"/>
  </si>
  <si>
    <t>64롤</t>
    <phoneticPr fontId="3" type="noConversion"/>
  </si>
  <si>
    <t>40롤</t>
    <phoneticPr fontId="3" type="noConversion"/>
  </si>
  <si>
    <t>12*10황(0.65T)</t>
    <phoneticPr fontId="3" type="noConversion"/>
  </si>
  <si>
    <t>30롤</t>
    <phoneticPr fontId="3" type="noConversion"/>
  </si>
  <si>
    <t>빨간밴딩</t>
    <phoneticPr fontId="3" type="noConversion"/>
  </si>
  <si>
    <t>12*9.5황</t>
    <phoneticPr fontId="3" type="noConversion"/>
  </si>
  <si>
    <t>50롤</t>
    <phoneticPr fontId="3" type="noConversion"/>
  </si>
  <si>
    <t>80롤</t>
    <phoneticPr fontId="3" type="noConversion"/>
  </si>
  <si>
    <t>366롤</t>
    <phoneticPr fontId="3" type="noConversion"/>
  </si>
  <si>
    <t>라운드박스</t>
    <phoneticPr fontId="3" type="noConversion"/>
  </si>
  <si>
    <t>40"(오전10시)</t>
    <phoneticPr fontId="3" type="noConversion"/>
  </si>
  <si>
    <t>광림포장</t>
    <phoneticPr fontId="3" type="noConversion"/>
  </si>
  <si>
    <t>12*12.5투명</t>
    <phoneticPr fontId="3" type="noConversion"/>
  </si>
  <si>
    <t>80롤</t>
    <phoneticPr fontId="3" type="noConversion"/>
  </si>
  <si>
    <t>세진상사</t>
    <phoneticPr fontId="3" type="noConversion"/>
  </si>
  <si>
    <t>7*10백(0.5T)</t>
    <phoneticPr fontId="3" type="noConversion"/>
  </si>
  <si>
    <t>2롤</t>
    <phoneticPr fontId="3" type="noConversion"/>
  </si>
  <si>
    <t>대신택배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</si>
  <si>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</si>
  <si>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</si>
  <si>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</si>
  <si>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PE28*2백</t>
    <phoneticPr fontId="3" type="noConversion"/>
  </si>
  <si>
    <t>10뱍스</t>
    <phoneticPr fontId="3" type="noConversion"/>
  </si>
  <si>
    <t>PE28*2청</t>
    <phoneticPr fontId="3" type="noConversion"/>
  </si>
  <si>
    <t>3박스</t>
    <phoneticPr fontId="3" type="noConversion"/>
  </si>
  <si>
    <t>방문출고</t>
    <phoneticPr fontId="3" type="noConversion"/>
  </si>
  <si>
    <t>파워엠팩</t>
    <phoneticPr fontId="3" type="noConversion"/>
  </si>
  <si>
    <t>12*10검정</t>
  </si>
  <si>
    <t>남창</t>
  </si>
  <si>
    <t>10.5*10투명</t>
    <phoneticPr fontId="3" type="noConversion"/>
  </si>
  <si>
    <t>40롤</t>
    <phoneticPr fontId="3" type="noConversion"/>
  </si>
  <si>
    <t>방문출고</t>
    <phoneticPr fontId="3" type="noConversion"/>
  </si>
  <si>
    <t>전라남도 여수시 율촌면 율촌산단2로 241-70 승산팩 이승정님 010-3135-8048</t>
    <phoneticPr fontId="3" type="noConversion"/>
  </si>
  <si>
    <t>2롤1묶음 / 샘플</t>
    <phoneticPr fontId="3" type="noConversion"/>
  </si>
  <si>
    <t>power박스</t>
    <phoneticPr fontId="3" type="noConversion"/>
  </si>
  <si>
    <t>신광포장</t>
    <phoneticPr fontId="3" type="noConversion"/>
  </si>
  <si>
    <t>PE28*2황</t>
    <phoneticPr fontId="3" type="noConversion"/>
  </si>
  <si>
    <t>15박스</t>
    <phoneticPr fontId="3" type="noConversion"/>
  </si>
  <si>
    <t>에이스팩</t>
    <phoneticPr fontId="3" type="noConversion"/>
  </si>
  <si>
    <t>20롤</t>
    <phoneticPr fontId="3" type="noConversion"/>
  </si>
  <si>
    <t>15*10황(0.8T)</t>
    <phoneticPr fontId="3" type="noConversion"/>
  </si>
  <si>
    <t>노랑밴딩</t>
    <phoneticPr fontId="3" type="noConversion"/>
  </si>
  <si>
    <t>랩25*500*1400</t>
    <phoneticPr fontId="3" type="noConversion"/>
  </si>
  <si>
    <t>20박스</t>
    <phoneticPr fontId="3" type="noConversion"/>
  </si>
  <si>
    <t>3박스</t>
    <phoneticPr fontId="3" type="noConversion"/>
  </si>
  <si>
    <t>진송팩</t>
    <phoneticPr fontId="3" type="noConversion"/>
  </si>
  <si>
    <t>20박스</t>
    <phoneticPr fontId="3" type="noConversion"/>
  </si>
  <si>
    <t>토빅스</t>
    <phoneticPr fontId="3" type="noConversion"/>
  </si>
  <si>
    <t>PE28mm*2kg 청색 20박스</t>
    <phoneticPr fontId="3" type="noConversion"/>
  </si>
  <si>
    <t>금산포장</t>
    <phoneticPr fontId="3" type="noConversion"/>
  </si>
  <si>
    <t>30박스</t>
    <phoneticPr fontId="3" type="noConversion"/>
  </si>
  <si>
    <t>입금확인후 출고</t>
    <phoneticPr fontId="3" type="noConversion"/>
  </si>
  <si>
    <t>power박스</t>
    <phoneticPr fontId="3" type="noConversion"/>
  </si>
  <si>
    <t>목</t>
    <phoneticPr fontId="3" type="noConversion"/>
  </si>
  <si>
    <t>오전</t>
    <phoneticPr fontId="3" type="noConversion"/>
  </si>
  <si>
    <t>PE28*2백(24kg)</t>
    <phoneticPr fontId="3" type="noConversion"/>
  </si>
  <si>
    <t>수현물산</t>
    <phoneticPr fontId="3" type="noConversion"/>
  </si>
  <si>
    <t>9박스</t>
    <phoneticPr fontId="3" type="noConversion"/>
  </si>
  <si>
    <t>kpp빨강</t>
    <phoneticPr fontId="3" type="noConversion"/>
  </si>
  <si>
    <t>15*9황(0.8T)</t>
    <phoneticPr fontId="3" type="noConversion"/>
  </si>
  <si>
    <t>24000원/롤</t>
    <phoneticPr fontId="3" type="noConversion"/>
  </si>
  <si>
    <t>세움패키지</t>
  </si>
  <si>
    <t>세움패키지</t>
    <phoneticPr fontId="3" type="noConversion"/>
  </si>
  <si>
    <t>6*10백</t>
    <phoneticPr fontId="3" type="noConversion"/>
  </si>
  <si>
    <t>60롤</t>
    <phoneticPr fontId="3" type="noConversion"/>
  </si>
  <si>
    <t>2100원/kg 운송비 50,000원 청구</t>
    <phoneticPr fontId="3" type="noConversion"/>
  </si>
  <si>
    <t>낙원포장</t>
    <phoneticPr fontId="3" type="noConversion"/>
  </si>
  <si>
    <t>6*12.5백</t>
    <phoneticPr fontId="3" type="noConversion"/>
  </si>
  <si>
    <t>640롤</t>
    <phoneticPr fontId="3" type="noConversion"/>
  </si>
  <si>
    <t>6*10황</t>
    <phoneticPr fontId="3" type="noConversion"/>
  </si>
  <si>
    <t>300롤</t>
    <phoneticPr fontId="3" type="noConversion"/>
  </si>
  <si>
    <t>031-855-8405</t>
  </si>
  <si>
    <t xml:space="preserve">경기도 양주시 광적면 </t>
    <phoneticPr fontId="3" type="noConversion"/>
  </si>
  <si>
    <t>그루고개로 152번길 50-15</t>
  </si>
  <si>
    <t>6mm*10kg 백색 60롤</t>
    <phoneticPr fontId="3" type="noConversion"/>
  </si>
  <si>
    <t>대원포장기계</t>
    <phoneticPr fontId="3" type="noConversion"/>
  </si>
  <si>
    <t>20박스</t>
    <phoneticPr fontId="3" type="noConversion"/>
  </si>
  <si>
    <t>대신화물 착불</t>
    <phoneticPr fontId="3" type="noConversion"/>
  </si>
  <si>
    <t>삼성</t>
    <phoneticPr fontId="3" type="noConversion"/>
  </si>
  <si>
    <t>18*21친환경</t>
    <phoneticPr fontId="3" type="noConversion"/>
  </si>
  <si>
    <t>경인산업</t>
    <phoneticPr fontId="3" type="noConversion"/>
  </si>
  <si>
    <t>7*8백</t>
    <phoneticPr fontId="3" type="noConversion"/>
  </si>
  <si>
    <t>1롤</t>
    <phoneticPr fontId="3" type="noConversion"/>
  </si>
  <si>
    <t>샘플</t>
    <phoneticPr fontId="3" type="noConversion"/>
  </si>
  <si>
    <t>대신택배</t>
    <phoneticPr fontId="3" type="noConversion"/>
  </si>
  <si>
    <t>경기도 고양시 덕양구 원당로 392번길 165  이운주 팀장님 010-6220-1459 (택배비 선불후 청구)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</si>
  <si>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</si>
  <si>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</si>
  <si>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</si>
  <si>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</si>
  <si>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</si>
  <si>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</si>
  <si>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</si>
  <si>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</si>
  <si>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15박스</t>
    <phoneticPr fontId="3" type="noConversion"/>
  </si>
  <si>
    <t>5박스</t>
    <phoneticPr fontId="3" type="noConversion"/>
  </si>
  <si>
    <t>방문출고</t>
    <phoneticPr fontId="3" type="noConversion"/>
  </si>
  <si>
    <t>로젠택배</t>
    <phoneticPr fontId="3" type="noConversion"/>
  </si>
  <si>
    <t>경인팩</t>
    <phoneticPr fontId="3" type="noConversion"/>
  </si>
  <si>
    <t>6*10백</t>
    <phoneticPr fontId="3" type="noConversion"/>
  </si>
  <si>
    <t>15*9.5적(배추끈)</t>
    <phoneticPr fontId="3" type="noConversion"/>
  </si>
  <si>
    <t>96박스</t>
    <phoneticPr fontId="3" type="noConversion"/>
  </si>
  <si>
    <t>28박스</t>
    <phoneticPr fontId="3" type="noConversion"/>
  </si>
  <si>
    <t>224롤</t>
    <phoneticPr fontId="3" type="noConversion"/>
  </si>
  <si>
    <t>50롤</t>
    <phoneticPr fontId="3" type="noConversion"/>
  </si>
  <si>
    <t>랩15*500*400</t>
    <phoneticPr fontId="3" type="noConversion"/>
  </si>
  <si>
    <t>32박스</t>
    <phoneticPr fontId="3" type="noConversion"/>
  </si>
  <si>
    <t>전주삼신산업</t>
    <phoneticPr fontId="3" type="noConversion"/>
  </si>
  <si>
    <t>7*10백</t>
    <phoneticPr fontId="3" type="noConversion"/>
  </si>
  <si>
    <t>56롤</t>
    <phoneticPr fontId="3" type="noConversion"/>
  </si>
  <si>
    <t>대신화물</t>
    <phoneticPr fontId="3" type="noConversion"/>
  </si>
  <si>
    <t>대전신일점</t>
    <phoneticPr fontId="3" type="noConversion"/>
  </si>
  <si>
    <t>탐스텍</t>
    <phoneticPr fontId="3" type="noConversion"/>
  </si>
  <si>
    <t>팔레트</t>
    <phoneticPr fontId="3" type="noConversion"/>
  </si>
  <si>
    <t>2.7톤</t>
    <phoneticPr fontId="3" type="noConversion"/>
  </si>
  <si>
    <t>LCL(오전11시)</t>
    <phoneticPr fontId="3" type="noConversion"/>
  </si>
  <si>
    <t>76롤</t>
    <phoneticPr fontId="3" type="noConversion"/>
  </si>
  <si>
    <t>임승진 연차</t>
    <phoneticPr fontId="3" type="noConversion"/>
  </si>
  <si>
    <t>코미팜</t>
    <phoneticPr fontId="3" type="noConversion"/>
  </si>
  <si>
    <t>유일</t>
    <phoneticPr fontId="3" type="noConversion"/>
  </si>
  <si>
    <t>64박스</t>
    <phoneticPr fontId="3" type="noConversion"/>
  </si>
  <si>
    <t>김형근</t>
    <phoneticPr fontId="3" type="noConversion"/>
  </si>
  <si>
    <t>강원농협</t>
    <phoneticPr fontId="3" type="noConversion"/>
  </si>
  <si>
    <t>12*12.5황</t>
    <phoneticPr fontId="3" type="noConversion"/>
  </si>
  <si>
    <t>300롤</t>
    <phoneticPr fontId="3" type="noConversion"/>
  </si>
  <si>
    <t>경인팩</t>
    <phoneticPr fontId="3" type="noConversion"/>
  </si>
  <si>
    <t>합동포장</t>
    <phoneticPr fontId="3" type="noConversion"/>
  </si>
  <si>
    <t>150롤</t>
    <phoneticPr fontId="3" type="noConversion"/>
  </si>
  <si>
    <t>15*13황</t>
    <phoneticPr fontId="3" type="noConversion"/>
  </si>
  <si>
    <t>30롤</t>
    <phoneticPr fontId="3" type="noConversion"/>
  </si>
  <si>
    <t>12*10백</t>
    <phoneticPr fontId="3" type="noConversion"/>
  </si>
  <si>
    <t>30롤</t>
    <phoneticPr fontId="3" type="noConversion"/>
  </si>
  <si>
    <t>용차</t>
    <phoneticPr fontId="3" type="noConversion"/>
  </si>
  <si>
    <t>재고확인</t>
    <phoneticPr fontId="3" type="noConversion"/>
  </si>
  <si>
    <t>45박스</t>
    <phoneticPr fontId="3" type="noConversion"/>
  </si>
  <si>
    <t>50롤</t>
    <phoneticPr fontId="3" type="noConversion"/>
  </si>
  <si>
    <t>12*12투명(0.75T)</t>
    <phoneticPr fontId="3" type="noConversion"/>
  </si>
  <si>
    <t>12*12황(0.75T)</t>
    <phoneticPr fontId="3" type="noConversion"/>
  </si>
  <si>
    <t>40롤</t>
    <phoneticPr fontId="3" type="noConversion"/>
  </si>
  <si>
    <t>삼원산업</t>
    <phoneticPr fontId="3" type="noConversion"/>
  </si>
  <si>
    <t>오전 / 같이</t>
    <phoneticPr fontId="3" type="noConversion"/>
  </si>
  <si>
    <t>60롤</t>
    <phoneticPr fontId="3" type="noConversion"/>
  </si>
  <si>
    <t>신광포장</t>
    <phoneticPr fontId="3" type="noConversion"/>
  </si>
  <si>
    <t>15*10황(0.65T)</t>
    <phoneticPr fontId="3" type="noConversion"/>
  </si>
  <si>
    <t>56롤</t>
    <phoneticPr fontId="3" type="noConversion"/>
  </si>
  <si>
    <t>12*10황(0.65T)</t>
    <phoneticPr fontId="3" type="noConversion"/>
  </si>
  <si>
    <t>20박스</t>
    <phoneticPr fontId="3" type="noConversion"/>
  </si>
  <si>
    <t>5박스</t>
    <phoneticPr fontId="3" type="noConversion"/>
  </si>
  <si>
    <t>김형근</t>
    <phoneticPr fontId="3" type="noConversion"/>
  </si>
  <si>
    <t>kic박스</t>
    <phoneticPr fontId="3" type="noConversion"/>
  </si>
  <si>
    <t>동원피앤아이</t>
    <phoneticPr fontId="3" type="noConversion"/>
  </si>
  <si>
    <t>PE50*5황</t>
    <phoneticPr fontId="3" type="noConversion"/>
  </si>
  <si>
    <t>20박스</t>
    <phoneticPr fontId="3" type="noConversion"/>
  </si>
  <si>
    <t>PE50*5백</t>
    <phoneticPr fontId="3" type="noConversion"/>
  </si>
  <si>
    <t>24박스</t>
    <phoneticPr fontId="3" type="noConversion"/>
  </si>
  <si>
    <t>Y130 1,100kg</t>
  </si>
  <si>
    <t>Ti640 200kg</t>
  </si>
  <si>
    <t>1롤</t>
    <phoneticPr fontId="3" type="noConversion"/>
  </si>
  <si>
    <t>18*21투명</t>
    <phoneticPr fontId="3" type="noConversion"/>
  </si>
  <si>
    <t>한길포장</t>
    <phoneticPr fontId="3" type="noConversion"/>
  </si>
  <si>
    <t>12*10황(0.75T)</t>
    <phoneticPr fontId="3" type="noConversion"/>
  </si>
  <si>
    <t>129롤</t>
    <phoneticPr fontId="3" type="noConversion"/>
  </si>
  <si>
    <t>전표128롤</t>
    <phoneticPr fontId="3" type="noConversion"/>
  </si>
  <si>
    <t>PE28*2백</t>
    <phoneticPr fontId="3" type="noConversion"/>
  </si>
  <si>
    <t>20박스</t>
    <phoneticPr fontId="3" type="noConversion"/>
  </si>
  <si>
    <t>김형근</t>
    <phoneticPr fontId="3" type="noConversion"/>
  </si>
  <si>
    <t>kic박스</t>
    <phoneticPr fontId="3" type="noConversion"/>
  </si>
  <si>
    <t>1착</t>
    <phoneticPr fontId="3" type="noConversion"/>
  </si>
  <si>
    <t>보우팩</t>
    <phoneticPr fontId="3" type="noConversion"/>
  </si>
  <si>
    <t>6*10백</t>
    <phoneticPr fontId="3" type="noConversion"/>
  </si>
  <si>
    <t>300롤</t>
    <phoneticPr fontId="3" type="noConversion"/>
  </si>
  <si>
    <t>오전용차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</si>
  <si>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</si>
  <si>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</si>
  <si>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</si>
  <si>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신대한판지</t>
    <phoneticPr fontId="3" type="noConversion"/>
  </si>
  <si>
    <t>12*10백(0.8t)</t>
    <phoneticPr fontId="3" type="noConversion"/>
  </si>
  <si>
    <t>64롤</t>
    <phoneticPr fontId="3" type="noConversion"/>
  </si>
  <si>
    <t>10박스</t>
    <phoneticPr fontId="3" type="noConversion"/>
  </si>
  <si>
    <t>10롤</t>
    <phoneticPr fontId="3" type="noConversion"/>
  </si>
  <si>
    <t>서흥포장</t>
    <phoneticPr fontId="3" type="noConversion"/>
  </si>
  <si>
    <t>15*500*400</t>
    <phoneticPr fontId="3" type="noConversion"/>
  </si>
  <si>
    <t>12*10황(0.8T)</t>
    <phoneticPr fontId="3" type="noConversion"/>
  </si>
  <si>
    <t>김형근</t>
    <phoneticPr fontId="3" type="noConversion"/>
  </si>
  <si>
    <t>동원팩</t>
    <phoneticPr fontId="3" type="noConversion"/>
  </si>
  <si>
    <t>20박스</t>
    <phoneticPr fontId="3" type="noConversion"/>
  </si>
  <si>
    <t>방문출고</t>
    <phoneticPr fontId="3" type="noConversion"/>
  </si>
  <si>
    <t>합동포장</t>
    <phoneticPr fontId="3" type="noConversion"/>
  </si>
  <si>
    <t>15*10청(0.65T)</t>
    <phoneticPr fontId="3" type="noConversion"/>
  </si>
  <si>
    <t>10롤</t>
    <phoneticPr fontId="3" type="noConversion"/>
  </si>
  <si>
    <t>같이</t>
    <phoneticPr fontId="3" type="noConversion"/>
  </si>
  <si>
    <t>제이케이머티리얼즈</t>
    <phoneticPr fontId="3" type="noConversion"/>
  </si>
  <si>
    <t>128롤</t>
    <phoneticPr fontId="3" type="noConversion"/>
  </si>
  <si>
    <t>오후용차</t>
    <phoneticPr fontId="3" type="noConversion"/>
  </si>
  <si>
    <t>신광포장</t>
    <phoneticPr fontId="3" type="noConversion"/>
  </si>
  <si>
    <t>15*10청(0.65T)</t>
    <phoneticPr fontId="3" type="noConversion"/>
  </si>
  <si>
    <t>20롤</t>
    <phoneticPr fontId="3" type="noConversion"/>
  </si>
  <si>
    <t>18*10황</t>
    <phoneticPr fontId="3" type="noConversion"/>
  </si>
  <si>
    <t>서울 영등포 문래동 4가 13-15</t>
  </si>
  <si>
    <t>두성엔지니어링</t>
  </si>
  <si>
    <t>02-2679-3317</t>
    <phoneticPr fontId="3" type="noConversion"/>
  </si>
  <si>
    <t>010-5343-3317</t>
    <phoneticPr fontId="3" type="noConversion"/>
  </si>
  <si>
    <t>16*10황</t>
    <phoneticPr fontId="3" type="noConversion"/>
  </si>
  <si>
    <t>수동엠보</t>
    <phoneticPr fontId="3" type="noConversion"/>
  </si>
  <si>
    <t>진송팩</t>
    <phoneticPr fontId="3" type="noConversion"/>
  </si>
  <si>
    <t>50박스</t>
    <phoneticPr fontId="3" type="noConversion"/>
  </si>
  <si>
    <t>오후1시 용차-까데기</t>
    <phoneticPr fontId="3" type="noConversion"/>
  </si>
  <si>
    <t>탑차안됨</t>
    <phoneticPr fontId="3" type="noConversion"/>
  </si>
  <si>
    <t>에이원코리아</t>
    <phoneticPr fontId="3" type="noConversion"/>
  </si>
  <si>
    <t>12*12황(0.8T)</t>
    <phoneticPr fontId="3" type="noConversion"/>
  </si>
  <si>
    <t>112롤</t>
    <phoneticPr fontId="3" type="noConversion"/>
  </si>
  <si>
    <t>방문출고</t>
    <phoneticPr fontId="3" type="noConversion"/>
  </si>
  <si>
    <t>31롤</t>
    <phoneticPr fontId="3" type="noConversion"/>
  </si>
  <si>
    <t>12*10황(0.65T)</t>
    <phoneticPr fontId="3" type="noConversion"/>
  </si>
  <si>
    <t>56롤</t>
    <phoneticPr fontId="3" type="noConversion"/>
  </si>
  <si>
    <t>15*10황(0.65T)</t>
    <phoneticPr fontId="3" type="noConversion"/>
  </si>
  <si>
    <t>56롤</t>
    <phoneticPr fontId="3" type="noConversion"/>
  </si>
  <si>
    <t>삼영피앤텍</t>
    <phoneticPr fontId="3" type="noConversion"/>
  </si>
  <si>
    <t>2박스</t>
    <phoneticPr fontId="3" type="noConversion"/>
  </si>
  <si>
    <t>한국유니콤</t>
    <phoneticPr fontId="3" type="noConversion"/>
  </si>
  <si>
    <t>1박스</t>
    <phoneticPr fontId="3" type="noConversion"/>
  </si>
  <si>
    <t>로젠택배</t>
    <phoneticPr fontId="3" type="noConversion"/>
  </si>
  <si>
    <t>9롤</t>
    <phoneticPr fontId="3" type="noConversion"/>
  </si>
  <si>
    <t>김형근</t>
    <phoneticPr fontId="3" type="noConversion"/>
  </si>
  <si>
    <t>김형근</t>
    <phoneticPr fontId="3" type="noConversion"/>
  </si>
  <si>
    <t>전표는 10롤 계산서 바로</t>
    <phoneticPr fontId="3" type="noConversion"/>
  </si>
  <si>
    <t>무지박스</t>
    <phoneticPr fontId="3" type="noConversion"/>
  </si>
  <si>
    <t>용차</t>
    <phoneticPr fontId="3" type="noConversion"/>
  </si>
  <si>
    <t>PE28*6백</t>
    <phoneticPr fontId="3" type="noConversion"/>
  </si>
  <si>
    <t>16박스</t>
    <phoneticPr fontId="3" type="noConversion"/>
  </si>
  <si>
    <t>16박스</t>
    <phoneticPr fontId="3" type="noConversion"/>
  </si>
  <si>
    <t>지방합화차 오후3시이후</t>
    <phoneticPr fontId="3" type="noConversion"/>
  </si>
  <si>
    <t>전주삼신산업</t>
    <phoneticPr fontId="3" type="noConversion"/>
  </si>
  <si>
    <t>9*10황</t>
    <phoneticPr fontId="3" type="noConversion"/>
  </si>
  <si>
    <t>20롤</t>
    <phoneticPr fontId="3" type="noConversion"/>
  </si>
  <si>
    <t>PE28*2백</t>
    <phoneticPr fontId="3" type="noConversion"/>
  </si>
  <si>
    <t>13박스</t>
    <phoneticPr fontId="3" type="noConversion"/>
  </si>
  <si>
    <t>대신택배</t>
    <phoneticPr fontId="3" type="noConversion"/>
  </si>
  <si>
    <t>power박스</t>
    <phoneticPr fontId="3" type="noConversion"/>
  </si>
  <si>
    <t>태화산업</t>
    <phoneticPr fontId="3" type="noConversion"/>
  </si>
  <si>
    <t>광주천일포장</t>
    <phoneticPr fontId="3" type="noConversion"/>
  </si>
  <si>
    <t>20박스</t>
    <phoneticPr fontId="3" type="noConversion"/>
  </si>
  <si>
    <t>PE28*2적</t>
    <phoneticPr fontId="3" type="noConversion"/>
  </si>
  <si>
    <t>광현페이퍼</t>
    <phoneticPr fontId="3" type="noConversion"/>
  </si>
  <si>
    <t>경인산업</t>
    <phoneticPr fontId="3" type="noConversion"/>
  </si>
  <si>
    <t>20박스</t>
    <phoneticPr fontId="3" type="noConversion"/>
  </si>
  <si>
    <t>제일산업</t>
    <phoneticPr fontId="3" type="noConversion"/>
  </si>
  <si>
    <t>PE50*5백</t>
    <phoneticPr fontId="3" type="noConversion"/>
  </si>
  <si>
    <t>75박스</t>
    <phoneticPr fontId="3" type="noConversion"/>
  </si>
  <si>
    <t>광림포장</t>
    <phoneticPr fontId="3" type="noConversion"/>
  </si>
  <si>
    <t>9*9.2황(0.6T)</t>
    <phoneticPr fontId="3" type="noConversion"/>
  </si>
  <si>
    <t>65롤</t>
    <phoneticPr fontId="3" type="noConversion"/>
  </si>
  <si>
    <t>64롤</t>
    <phoneticPr fontId="3" type="noConversion"/>
  </si>
  <si>
    <t>15*13황</t>
    <phoneticPr fontId="3" type="noConversion"/>
  </si>
  <si>
    <t>32롤</t>
    <phoneticPr fontId="3" type="noConversion"/>
  </si>
  <si>
    <t>9*10투명</t>
    <phoneticPr fontId="3" type="noConversion"/>
  </si>
  <si>
    <t>64롤</t>
    <phoneticPr fontId="3" type="noConversion"/>
  </si>
  <si>
    <t>같이</t>
    <phoneticPr fontId="3" type="noConversion"/>
  </si>
  <si>
    <t>신화티에스</t>
    <phoneticPr fontId="3" type="noConversion"/>
  </si>
  <si>
    <t>15*10적</t>
    <phoneticPr fontId="3" type="noConversion"/>
  </si>
  <si>
    <t>20롤</t>
    <phoneticPr fontId="3" type="noConversion"/>
  </si>
  <si>
    <t>광림불량 패드갈이</t>
    <phoneticPr fontId="3" type="noConversion"/>
  </si>
  <si>
    <t>방문출고</t>
    <phoneticPr fontId="3" type="noConversion"/>
  </si>
  <si>
    <t>우선산업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</si>
  <si>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</si>
  <si>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</si>
  <si>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</si>
  <si>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</si>
  <si>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10박스</t>
    <phoneticPr fontId="3" type="noConversion"/>
  </si>
  <si>
    <t>10박스</t>
    <phoneticPr fontId="3" type="noConversion"/>
  </si>
  <si>
    <t>세진상사</t>
    <phoneticPr fontId="3" type="noConversion"/>
  </si>
  <si>
    <t>56롤</t>
    <phoneticPr fontId="3" type="noConversion"/>
  </si>
  <si>
    <t>나무파레트</t>
    <phoneticPr fontId="3" type="noConversion"/>
  </si>
  <si>
    <t>대신택배</t>
    <phoneticPr fontId="3" type="noConversion"/>
  </si>
  <si>
    <t>2,100원/kg  전라남도 여수시 율촌면 율촌산단2로 241-70 승산팩 이승정님 010-3135-8048</t>
    <phoneticPr fontId="3" type="noConversion"/>
  </si>
  <si>
    <t>스피드랩에서 직납</t>
    <phoneticPr fontId="3" type="noConversion"/>
  </si>
  <si>
    <t>화</t>
    <phoneticPr fontId="3" type="noConversion"/>
  </si>
  <si>
    <t>9*10황</t>
    <phoneticPr fontId="3" type="noConversion"/>
  </si>
  <si>
    <t>2박스</t>
    <phoneticPr fontId="3" type="noConversion"/>
  </si>
  <si>
    <t>신광포장</t>
    <phoneticPr fontId="3" type="noConversion"/>
  </si>
  <si>
    <t>PE28*2황</t>
    <phoneticPr fontId="3" type="noConversion"/>
  </si>
  <si>
    <t>10박스</t>
    <phoneticPr fontId="3" type="noConversion"/>
  </si>
  <si>
    <t>방문출고</t>
    <phoneticPr fontId="3" type="noConversion"/>
  </si>
  <si>
    <t>power박스</t>
    <phoneticPr fontId="3" type="noConversion"/>
  </si>
  <si>
    <t>경인팩</t>
    <phoneticPr fontId="3" type="noConversion"/>
  </si>
  <si>
    <t>PE28*6백</t>
    <phoneticPr fontId="3" type="noConversion"/>
  </si>
  <si>
    <t>28박스</t>
    <phoneticPr fontId="3" type="noConversion"/>
  </si>
  <si>
    <t>같이</t>
    <phoneticPr fontId="3" type="noConversion"/>
  </si>
  <si>
    <t>64박스</t>
    <phoneticPr fontId="3" type="noConversion"/>
  </si>
  <si>
    <t>동원팩</t>
    <phoneticPr fontId="3" type="noConversion"/>
  </si>
  <si>
    <t>9*10투명</t>
    <phoneticPr fontId="3" type="noConversion"/>
  </si>
  <si>
    <t>30롤</t>
    <phoneticPr fontId="3" type="noConversion"/>
  </si>
  <si>
    <t>나무파레트</t>
    <phoneticPr fontId="3" type="noConversion"/>
  </si>
  <si>
    <t>방문출고</t>
    <phoneticPr fontId="3" type="noConversion"/>
  </si>
  <si>
    <t>파워엠팩</t>
    <phoneticPr fontId="3" type="noConversion"/>
  </si>
  <si>
    <t>14*10주황</t>
    <phoneticPr fontId="3" type="noConversion"/>
  </si>
  <si>
    <t>50롤</t>
    <phoneticPr fontId="3" type="noConversion"/>
  </si>
  <si>
    <t>대신택배</t>
    <phoneticPr fontId="3" type="noConversion"/>
  </si>
  <si>
    <t>청정원</t>
    <phoneticPr fontId="3" type="noConversion"/>
  </si>
  <si>
    <t>스피드랩코리아</t>
    <phoneticPr fontId="3" type="noConversion"/>
  </si>
  <si>
    <t>20*500*1400</t>
    <phoneticPr fontId="3" type="noConversion"/>
  </si>
  <si>
    <t>50박스</t>
    <phoneticPr fontId="3" type="noConversion"/>
  </si>
  <si>
    <t>반품</t>
    <phoneticPr fontId="3" type="noConversion"/>
  </si>
  <si>
    <t>방문수거</t>
    <phoneticPr fontId="3" type="noConversion"/>
  </si>
  <si>
    <t>청주동서포장</t>
    <phoneticPr fontId="3" type="noConversion"/>
  </si>
  <si>
    <t>태광오토팩</t>
    <phoneticPr fontId="3" type="noConversion"/>
  </si>
  <si>
    <t>PE28*2백</t>
    <phoneticPr fontId="3" type="noConversion"/>
  </si>
  <si>
    <t>12박스</t>
    <phoneticPr fontId="3" type="noConversion"/>
  </si>
  <si>
    <t>PE28*2황</t>
    <phoneticPr fontId="3" type="noConversion"/>
  </si>
  <si>
    <t>20박스</t>
    <phoneticPr fontId="3" type="noConversion"/>
  </si>
  <si>
    <t>power박스</t>
    <phoneticPr fontId="3" type="noConversion"/>
  </si>
  <si>
    <t>8박스</t>
    <phoneticPr fontId="3" type="noConversion"/>
  </si>
  <si>
    <t>로젠택배착불</t>
    <phoneticPr fontId="3" type="noConversion"/>
  </si>
  <si>
    <t>2박스</t>
    <phoneticPr fontId="3" type="noConversion"/>
  </si>
  <si>
    <t>로젠택배</t>
    <phoneticPr fontId="3" type="noConversion"/>
  </si>
  <si>
    <t>경기도 파주시 소라지로 211(신촌동) 푸른토마토 070-4801-4545</t>
    <phoneticPr fontId="3" type="noConversion"/>
  </si>
  <si>
    <t>PE28*6백</t>
    <phoneticPr fontId="3" type="noConversion"/>
  </si>
  <si>
    <t>2박스</t>
    <phoneticPr fontId="3" type="noConversion"/>
  </si>
  <si>
    <t>계룡</t>
    <phoneticPr fontId="3" type="noConversion"/>
  </si>
  <si>
    <t>파주</t>
    <phoneticPr fontId="3" type="noConversion"/>
  </si>
  <si>
    <t>당진</t>
    <phoneticPr fontId="3" type="noConversion"/>
  </si>
  <si>
    <t>충청남도 계룡시 엄사면 전원2길 45 계룡계란 010-3656-6809</t>
    <phoneticPr fontId="3" type="noConversion"/>
  </si>
  <si>
    <t>로젠택배착불</t>
    <phoneticPr fontId="3" type="noConversion"/>
  </si>
  <si>
    <t>충청남도 천안시 동남구 풍세면 봉강천로 107-5 (풍세면, 천금농장) 한성농장  김난영 010-4450-4045</t>
    <phoneticPr fontId="3" type="noConversion"/>
  </si>
  <si>
    <t>6*10백</t>
    <phoneticPr fontId="3" type="noConversion"/>
  </si>
  <si>
    <t>40롤</t>
    <phoneticPr fontId="3" type="noConversion"/>
  </si>
  <si>
    <t>15*10황(0.65T)</t>
    <phoneticPr fontId="3" type="noConversion"/>
  </si>
  <si>
    <t>10롤</t>
    <phoneticPr fontId="3" type="noConversion"/>
  </si>
  <si>
    <t>2박스</t>
    <phoneticPr fontId="3" type="noConversion"/>
  </si>
  <si>
    <t>대신택배</t>
    <phoneticPr fontId="3" type="noConversion"/>
  </si>
  <si>
    <t>더담패키지</t>
    <phoneticPr fontId="3" type="noConversion"/>
  </si>
  <si>
    <t>50롤</t>
    <phoneticPr fontId="3" type="noConversion"/>
  </si>
  <si>
    <t>대신택배</t>
    <phoneticPr fontId="3" type="noConversion"/>
  </si>
  <si>
    <t>삼성</t>
    <phoneticPr fontId="3" type="noConversion"/>
  </si>
  <si>
    <t>타이거팩</t>
    <phoneticPr fontId="3" type="noConversion"/>
  </si>
  <si>
    <t>수작업</t>
    <phoneticPr fontId="3" type="noConversion"/>
  </si>
  <si>
    <t>8.8톤</t>
    <phoneticPr fontId="3" type="noConversion"/>
  </si>
  <si>
    <t>20"(오전10시)</t>
    <phoneticPr fontId="3" type="noConversion"/>
  </si>
  <si>
    <t>엘로라비</t>
    <phoneticPr fontId="3" type="noConversion"/>
  </si>
  <si>
    <t>팔레트</t>
    <phoneticPr fontId="3" type="noConversion"/>
  </si>
  <si>
    <t>20"(오전10시)</t>
    <phoneticPr fontId="3" type="noConversion"/>
  </si>
  <si>
    <t>동원팩</t>
    <phoneticPr fontId="3" type="noConversion"/>
  </si>
  <si>
    <t>15박스</t>
  </si>
  <si>
    <t>12*10황</t>
    <phoneticPr fontId="3" type="noConversion"/>
  </si>
  <si>
    <t>10롤</t>
    <phoneticPr fontId="3" type="noConversion"/>
  </si>
  <si>
    <t>15박스</t>
    <phoneticPr fontId="3" type="noConversion"/>
  </si>
  <si>
    <t>신광포장</t>
    <phoneticPr fontId="3" type="noConversion"/>
  </si>
  <si>
    <t>15*10백(0.65T)</t>
    <phoneticPr fontId="3" type="noConversion"/>
  </si>
  <si>
    <t>56롤</t>
    <phoneticPr fontId="3" type="noConversion"/>
  </si>
  <si>
    <t>방문출고</t>
    <phoneticPr fontId="3" type="noConversion"/>
  </si>
  <si>
    <t>12*10황(0.75T)</t>
    <phoneticPr fontId="3" type="noConversion"/>
  </si>
  <si>
    <t>56롤</t>
    <phoneticPr fontId="3" type="noConversion"/>
  </si>
  <si>
    <t>12*10백(0.75T)</t>
    <phoneticPr fontId="3" type="noConversion"/>
  </si>
  <si>
    <t>금산포장</t>
    <phoneticPr fontId="3" type="noConversion"/>
  </si>
  <si>
    <t>12*10투명(0.7T)</t>
    <phoneticPr fontId="3" type="noConversion"/>
  </si>
  <si>
    <t>대한종합포장</t>
    <phoneticPr fontId="3" type="noConversion"/>
  </si>
  <si>
    <t>랩20*500*1400</t>
    <phoneticPr fontId="3" type="noConversion"/>
  </si>
  <si>
    <t>50박스</t>
    <phoneticPr fontId="3" type="noConversion"/>
  </si>
  <si>
    <t>전표는 -7박스 교환</t>
    <phoneticPr fontId="3" type="noConversion"/>
  </si>
  <si>
    <t>대신택배</t>
    <phoneticPr fontId="3" type="noConversion"/>
  </si>
  <si>
    <t>경인팩</t>
    <phoneticPr fontId="3" type="noConversion"/>
  </si>
  <si>
    <t>현대테크</t>
    <phoneticPr fontId="3" type="noConversion"/>
  </si>
  <si>
    <t>3롤</t>
    <phoneticPr fontId="3" type="noConversion"/>
  </si>
  <si>
    <t>방문출고</t>
    <phoneticPr fontId="3" type="noConversion"/>
  </si>
  <si>
    <t>6*10백</t>
    <phoneticPr fontId="3" type="noConversion"/>
  </si>
  <si>
    <t>12*10백(0.75T)</t>
    <phoneticPr fontId="3" type="noConversion"/>
  </si>
  <si>
    <t>15*9.5적(배추끈)</t>
    <phoneticPr fontId="3" type="noConversion"/>
  </si>
  <si>
    <t>32박스</t>
    <phoneticPr fontId="3" type="noConversion"/>
  </si>
  <si>
    <t>10박스</t>
    <phoneticPr fontId="3" type="noConversion"/>
  </si>
  <si>
    <t>112롤</t>
    <phoneticPr fontId="3" type="noConversion"/>
  </si>
  <si>
    <t>30롤</t>
    <phoneticPr fontId="3" type="noConversion"/>
  </si>
  <si>
    <t>100롤</t>
    <phoneticPr fontId="3" type="noConversion"/>
  </si>
  <si>
    <t>PE28*2적</t>
    <phoneticPr fontId="3" type="noConversion"/>
  </si>
  <si>
    <t>동방포장</t>
    <phoneticPr fontId="3" type="noConversion"/>
  </si>
  <si>
    <t>200롤</t>
    <phoneticPr fontId="3" type="noConversion"/>
  </si>
  <si>
    <t>무지패드/패드갈이</t>
    <phoneticPr fontId="3" type="noConversion"/>
  </si>
  <si>
    <t>12*10황(0.65T)</t>
    <phoneticPr fontId="3" type="noConversion"/>
  </si>
  <si>
    <t>디알젬</t>
    <phoneticPr fontId="3" type="noConversion"/>
  </si>
  <si>
    <t>18*15투명</t>
    <phoneticPr fontId="3" type="noConversion"/>
  </si>
  <si>
    <t>10롤</t>
    <phoneticPr fontId="3" type="noConversion"/>
  </si>
  <si>
    <t>대신택배</t>
    <phoneticPr fontId="3" type="noConversion"/>
  </si>
  <si>
    <t>월요일도착</t>
    <phoneticPr fontId="3" type="noConversion"/>
  </si>
  <si>
    <t>132롤</t>
    <phoneticPr fontId="3" type="noConversion"/>
  </si>
  <si>
    <t>한제</t>
    <phoneticPr fontId="3" type="noConversion"/>
  </si>
  <si>
    <t>7.5톤</t>
    <phoneticPr fontId="3" type="noConversion"/>
  </si>
  <si>
    <t>옴니</t>
    <phoneticPr fontId="3" type="noConversion"/>
  </si>
  <si>
    <t>팔레트</t>
    <phoneticPr fontId="3" type="noConversion"/>
  </si>
  <si>
    <t>12.8톤</t>
    <phoneticPr fontId="3" type="noConversion"/>
  </si>
  <si>
    <t>40"(오전10시)</t>
    <phoneticPr fontId="3" type="noConversion"/>
  </si>
  <si>
    <t>싸이클롭</t>
    <phoneticPr fontId="3" type="noConversion"/>
  </si>
  <si>
    <t>팔레트</t>
    <phoneticPr fontId="3" type="noConversion"/>
  </si>
  <si>
    <t>17.3톤</t>
    <phoneticPr fontId="3" type="noConversion"/>
  </si>
  <si>
    <t>8*9백</t>
    <phoneticPr fontId="3" type="noConversion"/>
  </si>
  <si>
    <t>태광패드</t>
    <phoneticPr fontId="3" type="noConversion"/>
  </si>
  <si>
    <t>방문출고</t>
    <phoneticPr fontId="3" type="noConversion"/>
  </si>
  <si>
    <t>전주삼신산업</t>
    <phoneticPr fontId="3" type="noConversion"/>
  </si>
  <si>
    <t>15*10황(0.65T)</t>
    <phoneticPr fontId="3" type="noConversion"/>
  </si>
  <si>
    <t>56롤</t>
    <phoneticPr fontId="3" type="noConversion"/>
  </si>
  <si>
    <t>대신택배</t>
    <phoneticPr fontId="3" type="noConversion"/>
  </si>
  <si>
    <t>15*10황(0.75T)</t>
    <phoneticPr fontId="3" type="noConversion"/>
  </si>
  <si>
    <t>50롤</t>
    <phoneticPr fontId="3" type="noConversion"/>
  </si>
  <si>
    <t>10박스</t>
    <phoneticPr fontId="3" type="noConversion"/>
  </si>
  <si>
    <t>무지박스</t>
    <phoneticPr fontId="3" type="noConversion"/>
  </si>
  <si>
    <t>파워엠팩</t>
    <phoneticPr fontId="3" type="noConversion"/>
  </si>
  <si>
    <t>9*12은회색</t>
    <phoneticPr fontId="3" type="noConversion"/>
  </si>
  <si>
    <t>128롤</t>
    <phoneticPr fontId="3" type="noConversion"/>
  </si>
  <si>
    <t>다오</t>
    <phoneticPr fontId="3" type="noConversion"/>
  </si>
  <si>
    <t>지방합화차</t>
    <phoneticPr fontId="3" type="noConversion"/>
  </si>
  <si>
    <t>110롤</t>
    <phoneticPr fontId="3" type="noConversion"/>
  </si>
  <si>
    <t>전표는 11/1</t>
    <phoneticPr fontId="3" type="noConversion"/>
  </si>
  <si>
    <t>보우팩</t>
    <phoneticPr fontId="3" type="noConversion"/>
  </si>
  <si>
    <t>15*10투명(0.8T)</t>
    <phoneticPr fontId="3" type="noConversion"/>
  </si>
  <si>
    <t>20롤</t>
    <phoneticPr fontId="3" type="noConversion"/>
  </si>
  <si>
    <t>용차</t>
    <phoneticPr fontId="3" type="noConversion"/>
  </si>
  <si>
    <t>양주</t>
    <phoneticPr fontId="3" type="noConversion"/>
  </si>
  <si>
    <t>삼성</t>
    <phoneticPr fontId="3" type="noConversion"/>
  </si>
  <si>
    <t>18*21친환경</t>
    <phoneticPr fontId="3" type="noConversion"/>
  </si>
  <si>
    <t>209롤</t>
    <phoneticPr fontId="3" type="noConversion"/>
  </si>
  <si>
    <t>충남 논산시 지산2길 24 ㈜삼복 041-732-2202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</si>
  <si>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</si>
  <si>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</si>
  <si>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</si>
  <si>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김제</t>
    <phoneticPr fontId="3" type="noConversion"/>
  </si>
  <si>
    <t>대신택배</t>
    <phoneticPr fontId="3" type="noConversion"/>
  </si>
  <si>
    <t>전라북도 김제시 백산면 석정로 89  사계절양계장 010-2054-7985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</si>
  <si>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</si>
  <si>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</si>
  <si>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</si>
  <si>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</si>
  <si>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선불후청구 경기도 양주시 평화로1970번길 135-34 다우리가전 박제곤 대표 010-8108-6958</t>
    <phoneticPr fontId="3" type="noConversion"/>
  </si>
  <si>
    <t xml:space="preserve">경기도 양주시 평화로1970번길 135-34 </t>
    <phoneticPr fontId="3" type="noConversion"/>
  </si>
  <si>
    <t xml:space="preserve">다우리가전 박제곤 대표 </t>
    <phoneticPr fontId="3" type="noConversion"/>
  </si>
  <si>
    <t>010-8108-6958</t>
  </si>
  <si>
    <t>15*10투명(0.8T)  20롤</t>
    <phoneticPr fontId="3" type="noConversion"/>
  </si>
  <si>
    <t>발송 : 보우팩</t>
    <phoneticPr fontId="3" type="noConversion"/>
  </si>
  <si>
    <t>대한종합포장</t>
    <phoneticPr fontId="3" type="noConversion"/>
  </si>
  <si>
    <t>12*10백(0.8T)</t>
    <phoneticPr fontId="3" type="noConversion"/>
  </si>
  <si>
    <t>30롤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</si>
  <si>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</si>
  <si>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</si>
  <si>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</si>
  <si>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</si>
  <si>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대상산업</t>
    <phoneticPr fontId="3" type="noConversion"/>
  </si>
  <si>
    <t>6*10청</t>
    <phoneticPr fontId="3" type="noConversion"/>
  </si>
  <si>
    <t>재고모두</t>
    <phoneticPr fontId="3" type="noConversion"/>
  </si>
  <si>
    <t>랩 1박스 가져오기</t>
    <phoneticPr fontId="3" type="noConversion"/>
  </si>
  <si>
    <t>한주</t>
    <phoneticPr fontId="3" type="noConversion"/>
  </si>
  <si>
    <t>에어백</t>
    <phoneticPr fontId="3" type="noConversion"/>
  </si>
  <si>
    <t>종류별로 2장씩</t>
    <phoneticPr fontId="3" type="noConversion"/>
  </si>
  <si>
    <t>로젠택배</t>
    <phoneticPr fontId="3" type="noConversion"/>
  </si>
  <si>
    <t>디앤푸드</t>
    <phoneticPr fontId="3" type="noConversion"/>
  </si>
  <si>
    <t>50박스</t>
    <phoneticPr fontId="3" type="noConversion"/>
  </si>
  <si>
    <t>승일제대</t>
    <phoneticPr fontId="3" type="noConversion"/>
  </si>
  <si>
    <t>2박스</t>
    <phoneticPr fontId="3" type="noConversion"/>
  </si>
  <si>
    <t>로젠택배</t>
    <phoneticPr fontId="3" type="noConversion"/>
  </si>
  <si>
    <t>명세서 재중</t>
    <phoneticPr fontId="3" type="noConversion"/>
  </si>
  <si>
    <t>주신산업</t>
    <phoneticPr fontId="3" type="noConversion"/>
  </si>
  <si>
    <t>power박스</t>
    <phoneticPr fontId="3" type="noConversion"/>
  </si>
  <si>
    <t>광현페이퍼</t>
  </si>
  <si>
    <t>경기도 포천시 가산면 유교로 34-10 (가산면) 박희철 010-4769-3101 배송메시지 34-10 창고건물입니다 출입문앞에 두시면 됩니다</t>
    <phoneticPr fontId="3" type="noConversion"/>
  </si>
  <si>
    <t>15*10황(솔표인쇄밴드)</t>
    <phoneticPr fontId="3" type="noConversion"/>
  </si>
  <si>
    <t>50롤</t>
    <phoneticPr fontId="3" type="noConversion"/>
  </si>
  <si>
    <t>오전</t>
    <phoneticPr fontId="3" type="noConversion"/>
  </si>
  <si>
    <t>오후</t>
    <phoneticPr fontId="3" type="noConversion"/>
  </si>
  <si>
    <t>한남포장</t>
    <phoneticPr fontId="3" type="noConversion"/>
  </si>
  <si>
    <t>100롤</t>
    <phoneticPr fontId="3" type="noConversion"/>
  </si>
  <si>
    <t>일산</t>
    <phoneticPr fontId="3" type="noConversion"/>
  </si>
  <si>
    <t>김형근</t>
    <phoneticPr fontId="3" type="noConversion"/>
  </si>
  <si>
    <t>에이원코리아</t>
    <phoneticPr fontId="3" type="noConversion"/>
  </si>
  <si>
    <t>12*12황(0.8T)</t>
    <phoneticPr fontId="3" type="noConversion"/>
  </si>
  <si>
    <t>112롤</t>
    <phoneticPr fontId="3" type="noConversion"/>
  </si>
  <si>
    <t>12*9.5황</t>
    <phoneticPr fontId="3" type="noConversion"/>
  </si>
  <si>
    <t>하영종합상사</t>
    <phoneticPr fontId="3" type="noConversion"/>
  </si>
  <si>
    <t>5박스</t>
    <phoneticPr fontId="3" type="noConversion"/>
  </si>
  <si>
    <t>로젠택배</t>
    <phoneticPr fontId="3" type="noConversion"/>
  </si>
  <si>
    <t>동원팩</t>
    <phoneticPr fontId="3" type="noConversion"/>
  </si>
  <si>
    <t>경인팩</t>
    <phoneticPr fontId="3" type="noConversion"/>
  </si>
  <si>
    <t>제주</t>
  </si>
  <si>
    <t>제주특별자치도 서귀포시 토평공단로139번길 5(토평동) 제주런드리 064-733-0053 010-5622-7020</t>
  </si>
  <si>
    <t>금</t>
    <phoneticPr fontId="3" type="noConversion"/>
  </si>
  <si>
    <t>한길포장</t>
    <phoneticPr fontId="3" type="noConversion"/>
  </si>
  <si>
    <t>12*10백(0.75t)</t>
    <phoneticPr fontId="3" type="noConversion"/>
  </si>
  <si>
    <t>128롤</t>
    <phoneticPr fontId="3" type="noConversion"/>
  </si>
  <si>
    <t>12*10청(0.75t)</t>
    <phoneticPr fontId="3" type="noConversion"/>
  </si>
  <si>
    <t>50롤</t>
    <phoneticPr fontId="3" type="noConversion"/>
  </si>
  <si>
    <t>명세서 11/1</t>
    <phoneticPr fontId="3" type="noConversion"/>
  </si>
  <si>
    <t>40"(오후3시)</t>
    <phoneticPr fontId="3" type="noConversion"/>
  </si>
  <si>
    <t>9*10투명</t>
    <phoneticPr fontId="3" type="noConversion"/>
  </si>
  <si>
    <t>6롤</t>
    <phoneticPr fontId="3" type="noConversion"/>
  </si>
  <si>
    <t>2롤3묶음</t>
    <phoneticPr fontId="3" type="noConversion"/>
  </si>
  <si>
    <t>대신택배</t>
    <phoneticPr fontId="3" type="noConversion"/>
  </si>
  <si>
    <t>2750원/kg</t>
    <phoneticPr fontId="3" type="noConversion"/>
  </si>
  <si>
    <t>월요일도착</t>
    <phoneticPr fontId="3" type="noConversion"/>
  </si>
  <si>
    <t>영창유리</t>
    <phoneticPr fontId="3" type="noConversion"/>
  </si>
  <si>
    <t>242롤</t>
    <phoneticPr fontId="3" type="noConversion"/>
  </si>
  <si>
    <t>삼성</t>
    <phoneticPr fontId="3" type="noConversion"/>
  </si>
  <si>
    <t>삼성</t>
    <phoneticPr fontId="3" type="noConversion"/>
  </si>
  <si>
    <t>18*21친환경</t>
    <phoneticPr fontId="3" type="noConversion"/>
  </si>
  <si>
    <t>동원팩</t>
    <phoneticPr fontId="3" type="noConversion"/>
  </si>
  <si>
    <t>PE28*2황</t>
    <phoneticPr fontId="3" type="noConversion"/>
  </si>
  <si>
    <t>6*10백</t>
    <phoneticPr fontId="3" type="noConversion"/>
  </si>
  <si>
    <t>40롤</t>
    <phoneticPr fontId="3" type="noConversion"/>
  </si>
  <si>
    <t>9박스</t>
    <phoneticPr fontId="3" type="noConversion"/>
  </si>
  <si>
    <t>31박스</t>
    <phoneticPr fontId="3" type="noConversion"/>
  </si>
  <si>
    <t>까대기</t>
    <phoneticPr fontId="3" type="noConversion"/>
  </si>
  <si>
    <t>12*12.5황</t>
    <phoneticPr fontId="3" type="noConversion"/>
  </si>
  <si>
    <t>190롤</t>
    <phoneticPr fontId="3" type="noConversion"/>
  </si>
  <si>
    <t>6*10백</t>
    <phoneticPr fontId="3" type="noConversion"/>
  </si>
  <si>
    <t>12*12.5투명</t>
    <phoneticPr fontId="3" type="noConversion"/>
  </si>
  <si>
    <t>10롤</t>
    <phoneticPr fontId="3" type="noConversion"/>
  </si>
  <si>
    <t>20롤</t>
    <phoneticPr fontId="3" type="noConversion"/>
  </si>
  <si>
    <t>40박스</t>
    <phoneticPr fontId="3" type="noConversion"/>
  </si>
  <si>
    <t>전표11/1</t>
    <phoneticPr fontId="3" type="noConversion"/>
  </si>
  <si>
    <t>15*13황 40롤 수거</t>
    <phoneticPr fontId="3" type="noConversion"/>
  </si>
  <si>
    <t>방문출고</t>
    <phoneticPr fontId="3" type="noConversion"/>
  </si>
  <si>
    <t>신우교역</t>
    <phoneticPr fontId="3" type="noConversion"/>
  </si>
  <si>
    <t>12*10황(0.8T)</t>
    <phoneticPr fontId="3" type="noConversion"/>
  </si>
  <si>
    <t>100롤</t>
    <phoneticPr fontId="3" type="noConversion"/>
  </si>
  <si>
    <t>한국스미더스</t>
    <phoneticPr fontId="3" type="noConversion"/>
  </si>
  <si>
    <t>용차</t>
    <phoneticPr fontId="3" type="noConversion"/>
  </si>
  <si>
    <t>11롤</t>
    <phoneticPr fontId="3" type="noConversion"/>
  </si>
  <si>
    <t>전표 11/1 200개 2000원</t>
    <phoneticPr fontId="3" type="noConversion"/>
  </si>
  <si>
    <t>전주삼신산업</t>
    <phoneticPr fontId="3" type="noConversion"/>
  </si>
  <si>
    <t>PE28*2청</t>
    <phoneticPr fontId="3" type="noConversion"/>
  </si>
  <si>
    <t>10박스</t>
    <phoneticPr fontId="3" type="noConversion"/>
  </si>
  <si>
    <t>대신택배</t>
    <phoneticPr fontId="3" type="noConversion"/>
  </si>
  <si>
    <t>서순석 팀장님</t>
    <phoneticPr fontId="8" type="noConversion"/>
  </si>
  <si>
    <t>고메리</t>
    <phoneticPr fontId="3" type="noConversion"/>
  </si>
  <si>
    <t>수작업</t>
    <phoneticPr fontId="3" type="noConversion"/>
  </si>
  <si>
    <t>15톤</t>
    <phoneticPr fontId="3" type="noConversion"/>
  </si>
  <si>
    <t>40"(오후6시)</t>
    <phoneticPr fontId="3" type="noConversion"/>
  </si>
  <si>
    <t>현대테크</t>
  </si>
  <si>
    <t>12*10황(0.75T)</t>
  </si>
  <si>
    <t>3롤</t>
  </si>
  <si>
    <t>영은바인딩</t>
    <phoneticPr fontId="3" type="noConversion"/>
  </si>
  <si>
    <t>2300원</t>
    <phoneticPr fontId="3" type="noConversion"/>
  </si>
  <si>
    <t>삼화인쇄 제책4층</t>
    <phoneticPr fontId="3" type="noConversion"/>
  </si>
  <si>
    <t>에이스팩</t>
    <phoneticPr fontId="3" type="noConversion"/>
  </si>
  <si>
    <t>18*500*350</t>
    <phoneticPr fontId="3" type="noConversion"/>
  </si>
  <si>
    <t>10박스</t>
    <phoneticPr fontId="3" type="noConversion"/>
  </si>
  <si>
    <t>스피드랩직납</t>
    <phoneticPr fontId="3" type="noConversion"/>
  </si>
  <si>
    <t>31800원/박스</t>
    <phoneticPr fontId="3" type="noConversion"/>
  </si>
  <si>
    <t>파코팩</t>
    <phoneticPr fontId="3" type="noConversion"/>
  </si>
  <si>
    <t>PE50*5백</t>
    <phoneticPr fontId="3" type="noConversion"/>
  </si>
  <si>
    <t>50박스</t>
    <phoneticPr fontId="3" type="noConversion"/>
  </si>
  <si>
    <t>방문출고</t>
    <phoneticPr fontId="3" type="noConversion"/>
  </si>
  <si>
    <t>1시</t>
    <phoneticPr fontId="3" type="noConversion"/>
  </si>
  <si>
    <t>경인팩</t>
    <phoneticPr fontId="3" type="noConversion"/>
  </si>
  <si>
    <t>경인팩</t>
    <phoneticPr fontId="3" type="noConversion"/>
  </si>
  <si>
    <t>전원팜</t>
    <phoneticPr fontId="3" type="noConversion"/>
  </si>
  <si>
    <t>남양주시 진건읍 송능리13번지 전원팜   031-575-0887</t>
    <phoneticPr fontId="3" type="noConversion"/>
  </si>
  <si>
    <t>PE28*6백</t>
    <phoneticPr fontId="3" type="noConversion"/>
  </si>
  <si>
    <t>6*10백</t>
    <phoneticPr fontId="3" type="noConversion"/>
  </si>
  <si>
    <t>224롤</t>
    <phoneticPr fontId="3" type="noConversion"/>
  </si>
  <si>
    <t>PE28*2적</t>
    <phoneticPr fontId="3" type="noConversion"/>
  </si>
  <si>
    <t>PE28*2황</t>
    <phoneticPr fontId="3" type="noConversion"/>
  </si>
  <si>
    <t>64박스</t>
    <phoneticPr fontId="3" type="noConversion"/>
  </si>
  <si>
    <t>56박스</t>
    <phoneticPr fontId="3" type="noConversion"/>
  </si>
  <si>
    <t>30박스</t>
    <phoneticPr fontId="3" type="noConversion"/>
  </si>
  <si>
    <t>5박스</t>
    <phoneticPr fontId="3" type="noConversion"/>
  </si>
  <si>
    <t>10박스</t>
    <phoneticPr fontId="3" type="noConversion"/>
  </si>
  <si>
    <t>오전용차</t>
    <phoneticPr fontId="3" type="noConversion"/>
  </si>
  <si>
    <t>7*10백(0.5T)</t>
    <phoneticPr fontId="3" type="noConversion"/>
  </si>
  <si>
    <t>신광포장</t>
    <phoneticPr fontId="3" type="noConversion"/>
  </si>
  <si>
    <t>12*10황(0.65T)</t>
    <phoneticPr fontId="3" type="noConversion"/>
  </si>
  <si>
    <t>15*10황(0.65T)</t>
    <phoneticPr fontId="3" type="noConversion"/>
  </si>
  <si>
    <t>56롤</t>
    <phoneticPr fontId="3" type="noConversion"/>
  </si>
  <si>
    <t>56롤</t>
    <phoneticPr fontId="3" type="noConversion"/>
  </si>
  <si>
    <t>20박스</t>
    <phoneticPr fontId="3" type="noConversion"/>
  </si>
  <si>
    <t>5박스</t>
    <phoneticPr fontId="3" type="noConversion"/>
  </si>
  <si>
    <t>(마켓컬리)</t>
  </si>
  <si>
    <t>낙원포장</t>
    <phoneticPr fontId="3" type="noConversion"/>
  </si>
  <si>
    <t>12*10황(0.8T)</t>
    <phoneticPr fontId="3" type="noConversion"/>
  </si>
  <si>
    <t>100롤</t>
    <phoneticPr fontId="3" type="noConversion"/>
  </si>
  <si>
    <t>나무파레트, 화살표</t>
    <phoneticPr fontId="3" type="noConversion"/>
  </si>
  <si>
    <t>15*10황(0.8T)</t>
    <phoneticPr fontId="3" type="noConversion"/>
  </si>
  <si>
    <t>100롤</t>
    <phoneticPr fontId="3" type="noConversion"/>
  </si>
  <si>
    <t>삼성프린팅솔루션</t>
    <phoneticPr fontId="3" type="noConversion"/>
  </si>
  <si>
    <t>15*10황(0.65T)</t>
    <phoneticPr fontId="3" type="noConversion"/>
  </si>
  <si>
    <t>50롤</t>
    <phoneticPr fontId="3" type="noConversion"/>
  </si>
  <si>
    <t>파워엠팩</t>
    <phoneticPr fontId="3" type="noConversion"/>
  </si>
  <si>
    <t>10.5*10투명</t>
    <phoneticPr fontId="3" type="noConversion"/>
  </si>
  <si>
    <t>100롤</t>
    <phoneticPr fontId="3" type="noConversion"/>
  </si>
  <si>
    <t>지방합화차착불</t>
    <phoneticPr fontId="3" type="noConversion"/>
  </si>
  <si>
    <t>전표11/1</t>
    <phoneticPr fontId="3" type="noConversion"/>
  </si>
  <si>
    <t>파워엠팩</t>
    <phoneticPr fontId="3" type="noConversion"/>
  </si>
  <si>
    <t>12*10청색</t>
    <phoneticPr fontId="3" type="noConversion"/>
  </si>
  <si>
    <t>100롤</t>
    <phoneticPr fontId="3" type="noConversion"/>
  </si>
  <si>
    <t>56롤</t>
    <phoneticPr fontId="3" type="noConversion"/>
  </si>
  <si>
    <t>대신택배</t>
    <phoneticPr fontId="3" type="noConversion"/>
  </si>
  <si>
    <t>전북 전주시 덕진구 금상동 1288-3 유한회사 소양  010-4154-1004</t>
    <phoneticPr fontId="3" type="noConversion"/>
  </si>
  <si>
    <t>나무파레트</t>
    <phoneticPr fontId="3" type="noConversion"/>
  </si>
  <si>
    <t>세움패키지</t>
    <phoneticPr fontId="3" type="noConversion"/>
  </si>
  <si>
    <t>용차오후2시출발</t>
    <phoneticPr fontId="3" type="noConversion"/>
  </si>
  <si>
    <t>32박스</t>
    <phoneticPr fontId="3" type="noConversion"/>
  </si>
  <si>
    <t>power박스</t>
    <phoneticPr fontId="3" type="noConversion"/>
  </si>
  <si>
    <t>진송팩</t>
    <phoneticPr fontId="3" type="noConversion"/>
  </si>
  <si>
    <t>10박스</t>
    <phoneticPr fontId="3" type="noConversion"/>
  </si>
  <si>
    <t>오늘2시 용차</t>
    <phoneticPr fontId="3" type="noConversion"/>
  </si>
  <si>
    <t>경기도 김포시 통진읍 가현로 68</t>
    <phoneticPr fontId="3" type="noConversion"/>
  </si>
  <si>
    <t>㈜라이넨스</t>
    <phoneticPr fontId="3" type="noConversion"/>
  </si>
  <si>
    <t>010-2914-1995</t>
    <phoneticPr fontId="3" type="noConversion"/>
  </si>
  <si>
    <t>PE28mm * 2kg 백색 10박스</t>
    <phoneticPr fontId="3" type="noConversion"/>
  </si>
  <si>
    <t>발송 : 진송팩</t>
    <phoneticPr fontId="3" type="noConversion"/>
  </si>
  <si>
    <t>kic박스</t>
    <phoneticPr fontId="3" type="noConversion"/>
  </si>
  <si>
    <t>현진솔루션</t>
    <phoneticPr fontId="3" type="noConversion"/>
  </si>
  <si>
    <t>15*7검정</t>
    <phoneticPr fontId="3" type="noConversion"/>
  </si>
  <si>
    <t>2롤</t>
    <phoneticPr fontId="3" type="noConversion"/>
  </si>
  <si>
    <t>파워팩</t>
    <phoneticPr fontId="3" type="noConversion"/>
  </si>
  <si>
    <t>20"(오전10시)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</si>
  <si>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</si>
  <si>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</si>
  <si>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</si>
  <si>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</si>
  <si>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동원팩</t>
    <phoneticPr fontId="3" type="noConversion"/>
  </si>
  <si>
    <t>20박스</t>
    <phoneticPr fontId="3" type="noConversion"/>
  </si>
  <si>
    <t>10박스</t>
    <phoneticPr fontId="3" type="noConversion"/>
  </si>
  <si>
    <t>6*10백</t>
    <phoneticPr fontId="3" type="noConversion"/>
  </si>
  <si>
    <t>40롤</t>
    <phoneticPr fontId="3" type="noConversion"/>
  </si>
  <si>
    <t>일</t>
    <phoneticPr fontId="8" type="noConversion"/>
  </si>
  <si>
    <t>동원팩</t>
    <phoneticPr fontId="3" type="noConversion"/>
  </si>
  <si>
    <t>40박스</t>
    <phoneticPr fontId="3" type="noConversion"/>
  </si>
  <si>
    <t>12*10황(0.8T)</t>
    <phoneticPr fontId="3" type="noConversion"/>
  </si>
  <si>
    <t>30롤</t>
    <phoneticPr fontId="3" type="noConversion"/>
  </si>
  <si>
    <t>방문출고</t>
    <phoneticPr fontId="3" type="noConversion"/>
  </si>
  <si>
    <t>방문출고</t>
    <phoneticPr fontId="3" type="noConversion"/>
  </si>
  <si>
    <t>PE28*2백</t>
    <phoneticPr fontId="3" type="noConversion"/>
  </si>
  <si>
    <t>PE28*6백</t>
    <phoneticPr fontId="3" type="noConversion"/>
  </si>
  <si>
    <t>태광오토팩</t>
    <phoneticPr fontId="3" type="noConversion"/>
  </si>
  <si>
    <t>PE28*2청</t>
    <phoneticPr fontId="3" type="noConversion"/>
  </si>
  <si>
    <t>10박스</t>
    <phoneticPr fontId="3" type="noConversion"/>
  </si>
  <si>
    <t>176롤</t>
    <phoneticPr fontId="3" type="noConversion"/>
  </si>
  <si>
    <t>205롤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</si>
  <si>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</si>
  <si>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</si>
  <si>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</si>
  <si>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포천</t>
    <phoneticPr fontId="3" type="noConversion"/>
  </si>
  <si>
    <t>포천시 영북면 야미리 416-2 에그플러스 031-535-0300</t>
    <phoneticPr fontId="3" type="noConversion"/>
  </si>
  <si>
    <t>용차</t>
    <phoneticPr fontId="3" type="noConversion"/>
  </si>
  <si>
    <t>한주</t>
    <phoneticPr fontId="3" type="noConversion"/>
  </si>
  <si>
    <t>18*21황</t>
    <phoneticPr fontId="3" type="noConversion"/>
  </si>
  <si>
    <t>96롤</t>
    <phoneticPr fontId="3" type="noConversion"/>
  </si>
  <si>
    <t>18*21친환경</t>
    <phoneticPr fontId="3" type="noConversion"/>
  </si>
  <si>
    <t>120롤</t>
    <phoneticPr fontId="3" type="noConversion"/>
  </si>
  <si>
    <t>현대테크</t>
    <phoneticPr fontId="3" type="noConversion"/>
  </si>
  <si>
    <t>12*10황(0.75T)</t>
    <phoneticPr fontId="3" type="noConversion"/>
  </si>
  <si>
    <t>128롤</t>
    <phoneticPr fontId="3" type="noConversion"/>
  </si>
  <si>
    <t>삼성</t>
    <phoneticPr fontId="3" type="noConversion"/>
  </si>
  <si>
    <t>18*21친환경</t>
    <phoneticPr fontId="3" type="noConversion"/>
  </si>
  <si>
    <t>동방포장</t>
    <phoneticPr fontId="3" type="noConversion"/>
  </si>
  <si>
    <t>한남포장</t>
    <phoneticPr fontId="3" type="noConversion"/>
  </si>
  <si>
    <t>PE28*2백</t>
    <phoneticPr fontId="3" type="noConversion"/>
  </si>
  <si>
    <t>50박스</t>
    <phoneticPr fontId="3" type="noConversion"/>
  </si>
  <si>
    <t>12*12적</t>
    <phoneticPr fontId="3" type="noConversion"/>
  </si>
  <si>
    <t>81롤</t>
    <phoneticPr fontId="3" type="noConversion"/>
  </si>
  <si>
    <t>경인팩</t>
    <phoneticPr fontId="3" type="noConversion"/>
  </si>
  <si>
    <t>우선산업</t>
    <phoneticPr fontId="3" type="noConversion"/>
  </si>
  <si>
    <t>48박스</t>
    <phoneticPr fontId="3" type="noConversion"/>
  </si>
  <si>
    <t>26000원</t>
    <phoneticPr fontId="3" type="noConversion"/>
  </si>
  <si>
    <t>대신택배</t>
    <phoneticPr fontId="3" type="noConversion"/>
  </si>
  <si>
    <t>랩15*500*400</t>
    <phoneticPr fontId="3" type="noConversion"/>
  </si>
  <si>
    <t>제주시 아라2동 인다1길41  용진유통  010-8536-5105</t>
    <phoneticPr fontId="3" type="noConversion"/>
  </si>
  <si>
    <t>대구한국포장</t>
    <phoneticPr fontId="3" type="noConversion"/>
  </si>
  <si>
    <t>6*10백(0.65T)</t>
    <phoneticPr fontId="3" type="noConversion"/>
  </si>
  <si>
    <t>PE28*2백(24kg)</t>
    <phoneticPr fontId="3" type="noConversion"/>
  </si>
  <si>
    <t>35박스</t>
    <phoneticPr fontId="3" type="noConversion"/>
  </si>
  <si>
    <t>36박스</t>
    <phoneticPr fontId="3" type="noConversion"/>
  </si>
  <si>
    <t>지방합화차착불</t>
    <phoneticPr fontId="3" type="noConversion"/>
  </si>
  <si>
    <t>거성씨푸드</t>
    <phoneticPr fontId="3" type="noConversion"/>
  </si>
  <si>
    <t>15*10투명(0.8T)</t>
    <phoneticPr fontId="3" type="noConversion"/>
  </si>
  <si>
    <t>15롤</t>
    <phoneticPr fontId="3" type="noConversion"/>
  </si>
  <si>
    <t>15롤</t>
    <phoneticPr fontId="3" type="noConversion"/>
  </si>
  <si>
    <t>제주도</t>
    <phoneticPr fontId="3" type="noConversion"/>
  </si>
  <si>
    <t>256롤</t>
    <phoneticPr fontId="3" type="noConversion"/>
  </si>
  <si>
    <t>아주파레트 맞교환</t>
    <phoneticPr fontId="3" type="noConversion"/>
  </si>
  <si>
    <t>오전</t>
    <phoneticPr fontId="3" type="noConversion"/>
  </si>
  <si>
    <t>오후</t>
    <phoneticPr fontId="3" type="noConversion"/>
  </si>
  <si>
    <t>kic박스 / 하남</t>
    <phoneticPr fontId="3" type="noConversion"/>
  </si>
  <si>
    <t>대상산업</t>
    <phoneticPr fontId="3" type="noConversion"/>
  </si>
  <si>
    <t>1박스</t>
    <phoneticPr fontId="3" type="noConversion"/>
  </si>
  <si>
    <t>제천</t>
    <phoneticPr fontId="3" type="noConversion"/>
  </si>
  <si>
    <t>로젠택배</t>
    <phoneticPr fontId="3" type="noConversion"/>
  </si>
  <si>
    <t>진일계란</t>
    <phoneticPr fontId="3" type="noConversion"/>
  </si>
  <si>
    <t>주신산업</t>
    <phoneticPr fontId="3" type="noConversion"/>
  </si>
  <si>
    <t>1박스</t>
    <phoneticPr fontId="3" type="noConversion"/>
  </si>
  <si>
    <t>경기도 파주시 월룽면 누현길92-2 티메카공구상가 D동109호 제일축산 010-5415-4594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</si>
  <si>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</si>
  <si>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</si>
  <si>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</si>
  <si>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강릉</t>
    <phoneticPr fontId="3" type="noConversion"/>
  </si>
  <si>
    <t>대신택배</t>
    <phoneticPr fontId="3" type="noConversion"/>
  </si>
  <si>
    <t>강릉시 월호평길 76번길 36-12(월호평동) 주식회사 아라솔 033-553-1792 / 010-8919-8768</t>
    <phoneticPr fontId="3" type="noConversion"/>
  </si>
  <si>
    <t>콘즈</t>
    <phoneticPr fontId="3" type="noConversion"/>
  </si>
  <si>
    <t>수작업</t>
    <phoneticPr fontId="3" type="noConversion"/>
  </si>
  <si>
    <t>20"(오후2시)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</si>
  <si>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</si>
  <si>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</si>
  <si>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</si>
  <si>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PE28*2황</t>
    <phoneticPr fontId="3" type="noConversion"/>
  </si>
  <si>
    <t>PE28*2청</t>
    <phoneticPr fontId="3" type="noConversion"/>
  </si>
  <si>
    <t>10박스</t>
    <phoneticPr fontId="3" type="noConversion"/>
  </si>
  <si>
    <t>10박스</t>
    <phoneticPr fontId="3" type="noConversion"/>
  </si>
  <si>
    <t>방문출고</t>
    <phoneticPr fontId="3" type="noConversion"/>
  </si>
  <si>
    <t>광림포장</t>
    <phoneticPr fontId="3" type="noConversion"/>
  </si>
  <si>
    <t>12*10황</t>
    <phoneticPr fontId="3" type="noConversion"/>
  </si>
  <si>
    <t>64롤</t>
    <phoneticPr fontId="3" type="noConversion"/>
  </si>
  <si>
    <t>12*12.5황</t>
    <phoneticPr fontId="3" type="noConversion"/>
  </si>
  <si>
    <t>12*10황(0.65T)</t>
    <phoneticPr fontId="3" type="noConversion"/>
  </si>
  <si>
    <t>32롤</t>
    <phoneticPr fontId="3" type="noConversion"/>
  </si>
  <si>
    <t>패드갈이 / 빨간밴딩</t>
    <phoneticPr fontId="3" type="noConversion"/>
  </si>
  <si>
    <t>같이</t>
    <phoneticPr fontId="3" type="noConversion"/>
  </si>
  <si>
    <t>power박스</t>
    <phoneticPr fontId="3" type="noConversion"/>
  </si>
  <si>
    <t>탐스텍</t>
    <phoneticPr fontId="3" type="noConversion"/>
  </si>
  <si>
    <t>팔레트</t>
    <phoneticPr fontId="3" type="noConversion"/>
  </si>
  <si>
    <t>LCL(오전9시)</t>
    <phoneticPr fontId="3" type="noConversion"/>
  </si>
  <si>
    <t>알엘비</t>
    <phoneticPr fontId="3" type="noConversion"/>
  </si>
  <si>
    <t>팔레트</t>
    <phoneticPr fontId="3" type="noConversion"/>
  </si>
  <si>
    <t>15.2톤</t>
    <phoneticPr fontId="3" type="noConversion"/>
  </si>
  <si>
    <t>40"(오전10시)</t>
    <phoneticPr fontId="3" type="noConversion"/>
  </si>
  <si>
    <t>엔지세이프티</t>
    <phoneticPr fontId="3" type="noConversion"/>
  </si>
  <si>
    <t>7.7톤</t>
    <phoneticPr fontId="3" type="noConversion"/>
  </si>
  <si>
    <t>20"(오후3시)</t>
    <phoneticPr fontId="3" type="noConversion"/>
  </si>
  <si>
    <t>하이게이트</t>
    <phoneticPr fontId="3" type="noConversion"/>
  </si>
  <si>
    <t>수작업</t>
    <phoneticPr fontId="3" type="noConversion"/>
  </si>
  <si>
    <t>40"(오전10시)</t>
    <phoneticPr fontId="3" type="noConversion"/>
  </si>
  <si>
    <t>15*13황</t>
    <phoneticPr fontId="3" type="noConversion"/>
  </si>
  <si>
    <t>40롤</t>
    <phoneticPr fontId="3" type="noConversion"/>
  </si>
  <si>
    <t>태양지대</t>
  </si>
  <si>
    <t>신대한판지</t>
    <phoneticPr fontId="3" type="noConversion"/>
  </si>
  <si>
    <t>9*9.5백</t>
    <phoneticPr fontId="3" type="noConversion"/>
  </si>
  <si>
    <t>63롤</t>
    <phoneticPr fontId="3" type="noConversion"/>
  </si>
  <si>
    <t>용차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</si>
  <si>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</si>
  <si>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</si>
  <si>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</si>
  <si>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용차</t>
    <phoneticPr fontId="3" type="noConversion"/>
  </si>
  <si>
    <t>6*10황</t>
    <phoneticPr fontId="3" type="noConversion"/>
  </si>
  <si>
    <t>신광포장</t>
    <phoneticPr fontId="3" type="noConversion"/>
  </si>
  <si>
    <t>15*10황(0.65T)</t>
    <phoneticPr fontId="3" type="noConversion"/>
  </si>
  <si>
    <t>48롤</t>
    <phoneticPr fontId="3" type="noConversion"/>
  </si>
  <si>
    <t>해성식품</t>
    <phoneticPr fontId="3" type="noConversion"/>
  </si>
  <si>
    <t>전주삼신산업</t>
    <phoneticPr fontId="3" type="noConversion"/>
  </si>
  <si>
    <t>7*10백</t>
    <phoneticPr fontId="3" type="noConversion"/>
  </si>
  <si>
    <t>15롤</t>
    <phoneticPr fontId="3" type="noConversion"/>
  </si>
  <si>
    <t>9*10황</t>
    <phoneticPr fontId="3" type="noConversion"/>
  </si>
  <si>
    <t>20롤</t>
    <phoneticPr fontId="3" type="noConversion"/>
  </si>
  <si>
    <t>10박스</t>
    <phoneticPr fontId="3" type="noConversion"/>
  </si>
  <si>
    <t>대신택배</t>
    <phoneticPr fontId="3" type="noConversion"/>
  </si>
  <si>
    <t>48롤</t>
    <phoneticPr fontId="3" type="noConversion"/>
  </si>
  <si>
    <t>동원피앤아이</t>
    <phoneticPr fontId="3" type="noConversion"/>
  </si>
  <si>
    <t>PE50*5백</t>
    <phoneticPr fontId="3" type="noConversion"/>
  </si>
  <si>
    <t>56박스</t>
    <phoneticPr fontId="3" type="noConversion"/>
  </si>
  <si>
    <t>PE50*4.7황</t>
    <phoneticPr fontId="3" type="noConversion"/>
  </si>
  <si>
    <t>60박스</t>
    <phoneticPr fontId="3" type="noConversion"/>
  </si>
  <si>
    <t>대한종합포장</t>
    <phoneticPr fontId="3" type="noConversion"/>
  </si>
  <si>
    <t>50박스</t>
    <phoneticPr fontId="3" type="noConversion"/>
  </si>
  <si>
    <t>10박스</t>
    <phoneticPr fontId="3" type="noConversion"/>
  </si>
  <si>
    <t>방문출고</t>
    <phoneticPr fontId="3" type="noConversion"/>
  </si>
  <si>
    <t>랩15*500*400</t>
    <phoneticPr fontId="3" type="noConversion"/>
  </si>
  <si>
    <t>파워엠팩</t>
    <phoneticPr fontId="3" type="noConversion"/>
  </si>
  <si>
    <t>14*10적</t>
    <phoneticPr fontId="3" type="noConversion"/>
  </si>
  <si>
    <t>50롤</t>
    <phoneticPr fontId="3" type="noConversion"/>
  </si>
  <si>
    <t>14*10황</t>
    <phoneticPr fontId="3" type="noConversion"/>
  </si>
  <si>
    <t>50롤</t>
    <phoneticPr fontId="3" type="noConversion"/>
  </si>
  <si>
    <t>파코팩에서 출고</t>
    <phoneticPr fontId="3" type="noConversion"/>
  </si>
  <si>
    <t>파워엠팩</t>
    <phoneticPr fontId="3" type="noConversion"/>
  </si>
  <si>
    <t>6*10백</t>
    <phoneticPr fontId="3" type="noConversion"/>
  </si>
  <si>
    <t>50롤</t>
    <phoneticPr fontId="3" type="noConversion"/>
  </si>
  <si>
    <t>10.5*10투명</t>
    <phoneticPr fontId="3" type="noConversion"/>
  </si>
  <si>
    <t>40롤</t>
    <phoneticPr fontId="3" type="noConversion"/>
  </si>
  <si>
    <t>방문출고</t>
    <phoneticPr fontId="3" type="noConversion"/>
  </si>
  <si>
    <t>방문출고</t>
    <phoneticPr fontId="3" type="noConversion"/>
  </si>
  <si>
    <t>12*10청(0.75T)</t>
    <phoneticPr fontId="3" type="noConversion"/>
  </si>
  <si>
    <t>52롤</t>
    <phoneticPr fontId="3" type="noConversion"/>
  </si>
  <si>
    <t>지방합화차</t>
    <phoneticPr fontId="3" type="noConversion"/>
  </si>
  <si>
    <t>경남 진주</t>
    <phoneticPr fontId="3" type="noConversion"/>
  </si>
  <si>
    <t>동원팩</t>
    <phoneticPr fontId="3" type="noConversion"/>
  </si>
  <si>
    <t>PE28*6백</t>
    <phoneticPr fontId="3" type="noConversion"/>
  </si>
  <si>
    <t>20박스</t>
    <phoneticPr fontId="3" type="noConversion"/>
  </si>
  <si>
    <t>방문신청(국내도)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</si>
  <si>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</si>
  <si>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</si>
  <si>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</si>
  <si>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79롤</t>
    <phoneticPr fontId="3" type="noConversion"/>
  </si>
  <si>
    <t>금성포장</t>
    <phoneticPr fontId="3" type="noConversion"/>
  </si>
  <si>
    <t>랩15*500*400</t>
    <phoneticPr fontId="3" type="noConversion"/>
  </si>
  <si>
    <t>15박스</t>
    <phoneticPr fontId="3" type="noConversion"/>
  </si>
  <si>
    <t>12*10황(0.65T)</t>
    <phoneticPr fontId="3" type="noConversion"/>
  </si>
  <si>
    <t>56롤</t>
    <phoneticPr fontId="3" type="noConversion"/>
  </si>
  <si>
    <t>56롤</t>
    <phoneticPr fontId="3" type="noConversion"/>
  </si>
  <si>
    <t>합동포장</t>
    <phoneticPr fontId="3" type="noConversion"/>
  </si>
  <si>
    <t>12*10황</t>
    <phoneticPr fontId="3" type="noConversion"/>
  </si>
  <si>
    <t>12*10백</t>
    <phoneticPr fontId="3" type="noConversion"/>
  </si>
  <si>
    <t>PE28*2백</t>
    <phoneticPr fontId="3" type="noConversion"/>
  </si>
  <si>
    <t>4박스</t>
    <phoneticPr fontId="3" type="noConversion"/>
  </si>
  <si>
    <t>30롤</t>
    <phoneticPr fontId="3" type="noConversion"/>
  </si>
  <si>
    <t>20롤</t>
    <phoneticPr fontId="3" type="noConversion"/>
  </si>
  <si>
    <t>kic박스 / 불량교환</t>
    <phoneticPr fontId="3" type="noConversion"/>
  </si>
  <si>
    <t>보우팩</t>
    <phoneticPr fontId="3" type="noConversion"/>
  </si>
  <si>
    <t>6*10백</t>
    <phoneticPr fontId="3" type="noConversion"/>
  </si>
  <si>
    <t>200롤</t>
    <phoneticPr fontId="3" type="noConversion"/>
  </si>
  <si>
    <t>파란밴딩</t>
    <phoneticPr fontId="3" type="noConversion"/>
  </si>
  <si>
    <t>동원팩</t>
    <phoneticPr fontId="3" type="noConversion"/>
  </si>
  <si>
    <t>1박스</t>
    <phoneticPr fontId="3" type="noConversion"/>
  </si>
  <si>
    <t>2박스</t>
    <phoneticPr fontId="3" type="noConversion"/>
  </si>
  <si>
    <t>로젠택배</t>
    <phoneticPr fontId="3" type="noConversion"/>
  </si>
  <si>
    <t>남양주시 화도읍 답내리 94-2 상현축산 010-6366-4614</t>
    <phoneticPr fontId="3" type="noConversion"/>
  </si>
  <si>
    <t>경인팩</t>
    <phoneticPr fontId="3" type="noConversion"/>
  </si>
  <si>
    <t>48박스</t>
    <phoneticPr fontId="3" type="noConversion"/>
  </si>
  <si>
    <t>용차</t>
    <phoneticPr fontId="3" type="noConversion"/>
  </si>
  <si>
    <t>경기도 평택시 막곡길 64(가재동)  도란도란  010-5032-8011</t>
    <phoneticPr fontId="3" type="noConversion"/>
  </si>
  <si>
    <t>1파레트로 만들기</t>
    <phoneticPr fontId="3" type="noConversion"/>
  </si>
  <si>
    <t>경기도 평택시 막곡길 64(가재동)</t>
    <phoneticPr fontId="3" type="noConversion"/>
  </si>
  <si>
    <t>도란도란  010-5032-8011</t>
    <phoneticPr fontId="3" type="noConversion"/>
  </si>
  <si>
    <t>랩 15*500*400  48박스</t>
    <phoneticPr fontId="3" type="noConversion"/>
  </si>
  <si>
    <t>발송 : 경인팩</t>
    <phoneticPr fontId="3" type="noConversion"/>
  </si>
  <si>
    <t>인쇄밴드 불량</t>
    <phoneticPr fontId="3" type="noConversion"/>
  </si>
  <si>
    <t>50롤</t>
    <phoneticPr fontId="3" type="noConversion"/>
  </si>
  <si>
    <t>용차착불</t>
    <phoneticPr fontId="3" type="noConversion"/>
  </si>
  <si>
    <t>대광케이스</t>
    <phoneticPr fontId="3" type="noConversion"/>
  </si>
  <si>
    <t>롤당 13,000원</t>
    <phoneticPr fontId="3" type="noConversion"/>
  </si>
  <si>
    <t>12*12.5황</t>
    <phoneticPr fontId="3" type="noConversion"/>
  </si>
  <si>
    <t>100롤</t>
    <phoneticPr fontId="3" type="noConversion"/>
  </si>
  <si>
    <t>나무파레트</t>
    <phoneticPr fontId="3" type="noConversion"/>
  </si>
  <si>
    <t>1착</t>
    <phoneticPr fontId="3" type="noConversion"/>
  </si>
  <si>
    <t>광주천일포장</t>
    <phoneticPr fontId="3" type="noConversion"/>
  </si>
  <si>
    <t>6*10백(0.65T)</t>
    <phoneticPr fontId="3" type="noConversion"/>
  </si>
  <si>
    <t>32박스</t>
    <phoneticPr fontId="3" type="noConversion"/>
  </si>
  <si>
    <t>경인팩</t>
    <phoneticPr fontId="3" type="noConversion"/>
  </si>
  <si>
    <t>경인팩박스/광주천일포장</t>
    <phoneticPr fontId="3" type="noConversion"/>
  </si>
  <si>
    <t>지방합화차</t>
    <phoneticPr fontId="3" type="noConversion"/>
  </si>
  <si>
    <t>64롤</t>
    <phoneticPr fontId="3" type="noConversion"/>
  </si>
  <si>
    <t>노란밴딩/종이두르기</t>
    <phoneticPr fontId="3" type="noConversion"/>
  </si>
  <si>
    <t>파코팩</t>
    <phoneticPr fontId="3" type="noConversion"/>
  </si>
  <si>
    <t>샘플</t>
    <phoneticPr fontId="3" type="noConversion"/>
  </si>
  <si>
    <t>6*10황</t>
    <phoneticPr fontId="3" type="noConversion"/>
  </si>
  <si>
    <t>1롤</t>
    <phoneticPr fontId="3" type="noConversion"/>
  </si>
  <si>
    <t>대신택배착불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</si>
  <si>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</si>
  <si>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</si>
  <si>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</si>
  <si>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</si>
  <si>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오전8시30분 출발</t>
    <phoneticPr fontId="3" type="noConversion"/>
  </si>
  <si>
    <t>12*11.3</t>
    <phoneticPr fontId="3" type="noConversion"/>
  </si>
  <si>
    <t>B품</t>
    <phoneticPr fontId="3" type="noConversion"/>
  </si>
  <si>
    <t>PE28*2백</t>
    <phoneticPr fontId="3" type="noConversion"/>
  </si>
  <si>
    <t>5롤</t>
    <phoneticPr fontId="3" type="noConversion"/>
  </si>
  <si>
    <t>12*10황(0.65T)</t>
    <phoneticPr fontId="3" type="noConversion"/>
  </si>
  <si>
    <t>10롤</t>
    <phoneticPr fontId="3" type="noConversion"/>
  </si>
  <si>
    <t>2박스</t>
    <phoneticPr fontId="3" type="noConversion"/>
  </si>
  <si>
    <t>진송팩</t>
    <phoneticPr fontId="3" type="noConversion"/>
  </si>
  <si>
    <t>51박스</t>
    <phoneticPr fontId="3" type="noConversion"/>
  </si>
  <si>
    <t>power박스</t>
    <phoneticPr fontId="3" type="noConversion"/>
  </si>
  <si>
    <t>전표 -1박스</t>
    <phoneticPr fontId="3" type="noConversion"/>
  </si>
  <si>
    <t>파워엠팩</t>
    <phoneticPr fontId="3" type="noConversion"/>
  </si>
  <si>
    <t>15*11은회색</t>
    <phoneticPr fontId="3" type="noConversion"/>
  </si>
  <si>
    <t>40롤</t>
    <phoneticPr fontId="3" type="noConversion"/>
  </si>
  <si>
    <t>9*12은회색</t>
    <phoneticPr fontId="3" type="noConversion"/>
  </si>
  <si>
    <t>64롤</t>
    <phoneticPr fontId="3" type="noConversion"/>
  </si>
  <si>
    <t>대구 다오</t>
    <phoneticPr fontId="3" type="noConversion"/>
  </si>
  <si>
    <t>지방합화차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</si>
  <si>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</si>
  <si>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</si>
  <si>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</si>
  <si>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</si>
  <si>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10.5*10투명</t>
    <phoneticPr fontId="3" type="noConversion"/>
  </si>
  <si>
    <t>40롤</t>
    <phoneticPr fontId="3" type="noConversion"/>
  </si>
  <si>
    <t>서흥포장</t>
    <phoneticPr fontId="3" type="noConversion"/>
  </si>
  <si>
    <t>12*10황(0.8T)</t>
    <phoneticPr fontId="3" type="noConversion"/>
  </si>
  <si>
    <t>10롤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</si>
  <si>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</si>
  <si>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</si>
  <si>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</si>
  <si>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96박스</t>
    <phoneticPr fontId="3" type="noConversion"/>
  </si>
  <si>
    <t>28박스</t>
    <phoneticPr fontId="3" type="noConversion"/>
  </si>
  <si>
    <t>10롤</t>
    <phoneticPr fontId="3" type="noConversion"/>
  </si>
  <si>
    <t>제이케이머티리얼즈</t>
    <phoneticPr fontId="3" type="noConversion"/>
  </si>
  <si>
    <t>16*1200반투명녹색</t>
    <phoneticPr fontId="3" type="noConversion"/>
  </si>
  <si>
    <t>10롤</t>
    <phoneticPr fontId="3" type="noConversion"/>
  </si>
  <si>
    <t>대신택배</t>
    <phoneticPr fontId="3" type="noConversion"/>
  </si>
  <si>
    <t>고성오</t>
    <phoneticPr fontId="3" type="noConversion"/>
  </si>
  <si>
    <t>6*10백</t>
    <phoneticPr fontId="3" type="noConversion"/>
  </si>
  <si>
    <t>100롤</t>
    <phoneticPr fontId="3" type="noConversion"/>
  </si>
  <si>
    <t>50롤*2파레트</t>
    <phoneticPr fontId="3" type="noConversion"/>
  </si>
  <si>
    <t>10롤</t>
    <phoneticPr fontId="3" type="noConversion"/>
  </si>
  <si>
    <t>8박스</t>
    <phoneticPr fontId="3" type="noConversion"/>
  </si>
  <si>
    <t>PE28*2백</t>
    <phoneticPr fontId="3" type="noConversion"/>
  </si>
  <si>
    <t>4박스</t>
    <phoneticPr fontId="3" type="noConversion"/>
  </si>
  <si>
    <t>로젠택배</t>
    <phoneticPr fontId="3" type="noConversion"/>
  </si>
  <si>
    <t>동원팩</t>
    <phoneticPr fontId="3" type="noConversion"/>
  </si>
  <si>
    <t>대구한국포장</t>
    <phoneticPr fontId="3" type="noConversion"/>
  </si>
  <si>
    <t>105박스</t>
    <phoneticPr fontId="3" type="noConversion"/>
  </si>
  <si>
    <t>6*10백(0.65T)</t>
    <phoneticPr fontId="3" type="noConversion"/>
  </si>
  <si>
    <t>64롤</t>
    <phoneticPr fontId="3" type="noConversion"/>
  </si>
  <si>
    <t>오전</t>
    <phoneticPr fontId="3" type="noConversion"/>
  </si>
  <si>
    <t>출근하면 바로 배차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</si>
  <si>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</si>
  <si>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</si>
  <si>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</si>
  <si>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</si>
  <si>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파워엠팩</t>
    <phoneticPr fontId="3" type="noConversion"/>
  </si>
  <si>
    <t>6*10백</t>
    <phoneticPr fontId="3" type="noConversion"/>
  </si>
  <si>
    <t>80롤</t>
    <phoneticPr fontId="3" type="noConversion"/>
  </si>
  <si>
    <t>방문출고</t>
    <phoneticPr fontId="3" type="noConversion"/>
  </si>
  <si>
    <t>240롤</t>
    <phoneticPr fontId="3" type="noConversion"/>
  </si>
  <si>
    <t>신광포장</t>
    <phoneticPr fontId="3" type="noConversion"/>
  </si>
  <si>
    <t>명세서 팩스</t>
  </si>
  <si>
    <t>나눔푸드</t>
  </si>
  <si>
    <t>5롤</t>
    <phoneticPr fontId="3" type="noConversion"/>
  </si>
  <si>
    <t>15*10백(0.65t)</t>
    <phoneticPr fontId="3" type="noConversion"/>
  </si>
  <si>
    <t>2롤씩묶음</t>
    <phoneticPr fontId="3" type="noConversion"/>
  </si>
  <si>
    <t>대구광역시 달서구 용산로186 1층 남경계란 이경호  010-6305-2752</t>
    <phoneticPr fontId="3" type="noConversion"/>
  </si>
  <si>
    <t>방문출고</t>
    <phoneticPr fontId="3" type="noConversion"/>
  </si>
  <si>
    <t>21박스</t>
    <phoneticPr fontId="3" type="noConversion"/>
  </si>
  <si>
    <t>전표 21박스 -1박스</t>
    <phoneticPr fontId="3" type="noConversion"/>
  </si>
  <si>
    <t>전표 12/1</t>
    <phoneticPr fontId="3" type="noConversion"/>
  </si>
  <si>
    <t>전표12/1</t>
    <phoneticPr fontId="3" type="noConversion"/>
  </si>
  <si>
    <t>오전 1착</t>
    <phoneticPr fontId="3" type="noConversion"/>
  </si>
  <si>
    <t>파워엠팩</t>
    <phoneticPr fontId="3" type="noConversion"/>
  </si>
  <si>
    <t>14*10백</t>
    <phoneticPr fontId="3" type="noConversion"/>
  </si>
  <si>
    <t>50롤</t>
    <phoneticPr fontId="3" type="noConversion"/>
  </si>
  <si>
    <t>파코팩에서 출고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</si>
  <si>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</si>
  <si>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</si>
  <si>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</si>
  <si>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</si>
  <si>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천안시 서북구 성거읍 모전2길 47-16 대전충남양계농협  010-2410-8501</t>
    <phoneticPr fontId="3" type="noConversion"/>
  </si>
  <si>
    <t>탐스텍</t>
    <phoneticPr fontId="3" type="noConversion"/>
  </si>
  <si>
    <t>한주</t>
    <phoneticPr fontId="3" type="noConversion"/>
  </si>
  <si>
    <t>20톤</t>
    <phoneticPr fontId="3" type="noConversion"/>
  </si>
  <si>
    <t>40"(오후3시)</t>
    <phoneticPr fontId="3" type="noConversion"/>
  </si>
  <si>
    <t>12*10황(0.8T)</t>
    <phoneticPr fontId="3" type="noConversion"/>
  </si>
  <si>
    <t>8롤</t>
    <phoneticPr fontId="3" type="noConversion"/>
  </si>
  <si>
    <t>경기도 파주시 광탄면 보광로 1336-15 (광탄면) 원흥피앤피 김혜선  010-4982-7932 배송메세지 큰 중간 미닫이 문 안쪽으로 넣어주세요. (지게차있는쪽입니다)</t>
    <phoneticPr fontId="3" type="noConversion"/>
  </si>
  <si>
    <t>광림포장</t>
    <phoneticPr fontId="3" type="noConversion"/>
  </si>
  <si>
    <t>9*10황</t>
    <phoneticPr fontId="3" type="noConversion"/>
  </si>
  <si>
    <t>64롤</t>
    <phoneticPr fontId="3" type="noConversion"/>
  </si>
  <si>
    <t>15*10황</t>
    <phoneticPr fontId="3" type="noConversion"/>
  </si>
  <si>
    <t>128롤</t>
    <phoneticPr fontId="3" type="noConversion"/>
  </si>
  <si>
    <t>15롤</t>
    <phoneticPr fontId="3" type="noConversion"/>
  </si>
  <si>
    <t>12*12.5투명</t>
    <phoneticPr fontId="3" type="noConversion"/>
  </si>
  <si>
    <t>40롤</t>
    <phoneticPr fontId="3" type="noConversion"/>
  </si>
  <si>
    <t>15*13황</t>
    <phoneticPr fontId="3" type="noConversion"/>
  </si>
  <si>
    <t>30롤</t>
    <phoneticPr fontId="3" type="noConversion"/>
  </si>
  <si>
    <t>오전일찍</t>
    <phoneticPr fontId="3" type="noConversion"/>
  </si>
  <si>
    <t>엠피아이</t>
    <phoneticPr fontId="3" type="noConversion"/>
  </si>
  <si>
    <t>6박스</t>
    <phoneticPr fontId="3" type="noConversion"/>
  </si>
  <si>
    <t>kic박스</t>
    <phoneticPr fontId="3" type="noConversion"/>
  </si>
  <si>
    <t>로젠택배</t>
    <phoneticPr fontId="3" type="noConversion"/>
  </si>
  <si>
    <t>지방합화차착불</t>
    <phoneticPr fontId="3" type="noConversion"/>
  </si>
  <si>
    <t>신</t>
    <phoneticPr fontId="3" type="noConversion"/>
  </si>
  <si>
    <t>세화종합상사</t>
    <phoneticPr fontId="3" type="noConversion"/>
  </si>
  <si>
    <t>2박스</t>
    <phoneticPr fontId="3" type="noConversion"/>
  </si>
  <si>
    <t>대신화물착불</t>
    <phoneticPr fontId="3" type="noConversion"/>
  </si>
  <si>
    <t>유일포장</t>
    <phoneticPr fontId="3" type="noConversion"/>
  </si>
  <si>
    <t>PE50*5백</t>
    <phoneticPr fontId="3" type="noConversion"/>
  </si>
  <si>
    <t>30박스</t>
    <phoneticPr fontId="3" type="noConversion"/>
  </si>
  <si>
    <t>방문출고</t>
    <phoneticPr fontId="3" type="noConversion"/>
  </si>
  <si>
    <t>6*10황</t>
    <phoneticPr fontId="3" type="noConversion"/>
  </si>
  <si>
    <t>3롤</t>
    <phoneticPr fontId="3" type="noConversion"/>
  </si>
  <si>
    <t>6*10청</t>
    <phoneticPr fontId="3" type="noConversion"/>
  </si>
  <si>
    <t>56롤</t>
    <phoneticPr fontId="3" type="noConversion"/>
  </si>
  <si>
    <t>신광포장</t>
    <phoneticPr fontId="3" type="noConversion"/>
  </si>
  <si>
    <t>10박스</t>
    <phoneticPr fontId="3" type="noConversion"/>
  </si>
  <si>
    <t>동원팩</t>
    <phoneticPr fontId="3" type="noConversion"/>
  </si>
  <si>
    <t>6*10백</t>
    <phoneticPr fontId="3" type="noConversion"/>
  </si>
  <si>
    <t>80롤</t>
    <phoneticPr fontId="3" type="noConversion"/>
  </si>
  <si>
    <t>지방합화차</t>
    <phoneticPr fontId="3" type="noConversion"/>
  </si>
  <si>
    <t>신대한판지</t>
    <phoneticPr fontId="3" type="noConversion"/>
  </si>
  <si>
    <t>12*10백(0.8T)</t>
    <phoneticPr fontId="3" type="noConversion"/>
  </si>
  <si>
    <t>64롤</t>
    <phoneticPr fontId="3" type="noConversion"/>
  </si>
  <si>
    <t>18*21투명</t>
    <phoneticPr fontId="3" type="noConversion"/>
  </si>
  <si>
    <t>1롤</t>
    <phoneticPr fontId="3" type="noConversion"/>
  </si>
  <si>
    <t>12*10황(0.65T)</t>
    <phoneticPr fontId="3" type="noConversion"/>
  </si>
  <si>
    <t>10롤</t>
    <phoneticPr fontId="3" type="noConversion"/>
  </si>
  <si>
    <t>15*10황(0.65T)</t>
    <phoneticPr fontId="3" type="noConversion"/>
  </si>
  <si>
    <t>10롤</t>
    <phoneticPr fontId="3" type="noConversion"/>
  </si>
  <si>
    <t>대신택배</t>
    <phoneticPr fontId="3" type="noConversion"/>
  </si>
  <si>
    <t>9박스</t>
    <phoneticPr fontId="3" type="noConversion"/>
  </si>
  <si>
    <t>power박스</t>
    <phoneticPr fontId="3" type="noConversion"/>
  </si>
  <si>
    <t>전표 12/1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</si>
  <si>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</si>
  <si>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</si>
  <si>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</si>
  <si>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</si>
  <si>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원주시 동부순환로 389-5(봉산동) (주) 서신 033-764-6605   010-8969-6221</t>
    <phoneticPr fontId="3" type="noConversion"/>
  </si>
  <si>
    <t>민건이에이</t>
    <phoneticPr fontId="3" type="noConversion"/>
  </si>
  <si>
    <t>12*10백(0.85T)</t>
    <phoneticPr fontId="3" type="noConversion"/>
  </si>
  <si>
    <t>76롤</t>
    <phoneticPr fontId="3" type="noConversion"/>
  </si>
  <si>
    <t>오전1착</t>
    <phoneticPr fontId="3" type="noConversion"/>
  </si>
  <si>
    <t>9*10투명</t>
    <phoneticPr fontId="3" type="noConversion"/>
  </si>
  <si>
    <t>30롤</t>
    <phoneticPr fontId="3" type="noConversion"/>
  </si>
  <si>
    <t>4박스</t>
    <phoneticPr fontId="3" type="noConversion"/>
  </si>
  <si>
    <t>신영글로벌</t>
    <phoneticPr fontId="3" type="noConversion"/>
  </si>
  <si>
    <t>밴딩기수리분</t>
    <phoneticPr fontId="3" type="noConversion"/>
  </si>
  <si>
    <t>용차착불</t>
    <phoneticPr fontId="3" type="noConversion"/>
  </si>
  <si>
    <t>앤더슨</t>
    <phoneticPr fontId="3" type="noConversion"/>
  </si>
  <si>
    <t>수작업</t>
    <phoneticPr fontId="3" type="noConversion"/>
  </si>
  <si>
    <t>20.8톤</t>
    <phoneticPr fontId="3" type="noConversion"/>
  </si>
  <si>
    <t>40"(오후1시)</t>
    <phoneticPr fontId="3" type="noConversion"/>
  </si>
  <si>
    <t>비나팩</t>
    <phoneticPr fontId="3" type="noConversion"/>
  </si>
  <si>
    <t>수작업+팔레트</t>
    <phoneticPr fontId="3" type="noConversion"/>
  </si>
  <si>
    <t>한주</t>
    <phoneticPr fontId="3" type="noConversion"/>
  </si>
  <si>
    <t>팔레트</t>
    <phoneticPr fontId="3" type="noConversion"/>
  </si>
  <si>
    <t>40"(오후3시)</t>
    <phoneticPr fontId="3" type="noConversion"/>
  </si>
  <si>
    <t>20롤</t>
    <phoneticPr fontId="3" type="noConversion"/>
  </si>
  <si>
    <t>10박스</t>
    <phoneticPr fontId="3" type="noConversion"/>
  </si>
  <si>
    <t>방문출고
전량 까대기</t>
    <phoneticPr fontId="3" type="noConversion"/>
  </si>
  <si>
    <t>PE28*6백</t>
    <phoneticPr fontId="3" type="noConversion"/>
  </si>
  <si>
    <t>PE28*2백</t>
    <phoneticPr fontId="3" type="noConversion"/>
  </si>
  <si>
    <t>power박스</t>
    <phoneticPr fontId="3" type="noConversion"/>
  </si>
  <si>
    <t>10박스</t>
    <phoneticPr fontId="3" type="noConversion"/>
  </si>
  <si>
    <t>PE28*2청</t>
    <phoneticPr fontId="3" type="noConversion"/>
  </si>
  <si>
    <t>2박스</t>
    <phoneticPr fontId="3" type="noConversion"/>
  </si>
  <si>
    <t>6*10백</t>
    <phoneticPr fontId="3" type="noConversion"/>
  </si>
  <si>
    <t>1롤</t>
    <phoneticPr fontId="3" type="noConversion"/>
  </si>
  <si>
    <t>박스포장</t>
    <phoneticPr fontId="3" type="noConversion"/>
  </si>
  <si>
    <t>여수 / 로젠택배착불</t>
    <phoneticPr fontId="3" type="noConversion"/>
  </si>
  <si>
    <t>56롤</t>
    <phoneticPr fontId="3" type="noConversion"/>
  </si>
  <si>
    <t>남양주</t>
    <phoneticPr fontId="3" type="noConversion"/>
  </si>
  <si>
    <t>용차</t>
    <phoneticPr fontId="3" type="noConversion"/>
  </si>
  <si>
    <t>경기도 남양주시 오남읍 양지로 163  텃골푸드   031-527-8263  010-3774-8263</t>
    <phoneticPr fontId="3" type="noConversion"/>
  </si>
  <si>
    <t>남양주시 오남읍 양지로 163</t>
    <phoneticPr fontId="3" type="noConversion"/>
  </si>
  <si>
    <t xml:space="preserve">텃골푸드 </t>
    <phoneticPr fontId="3" type="noConversion"/>
  </si>
  <si>
    <t>PP6mm*10kg 백색  56롤</t>
    <phoneticPr fontId="3" type="noConversion"/>
  </si>
  <si>
    <t>12*10황</t>
    <phoneticPr fontId="3" type="noConversion"/>
  </si>
  <si>
    <t>4롤</t>
    <phoneticPr fontId="3" type="noConversion"/>
  </si>
  <si>
    <t>2롤씩2묶음</t>
    <phoneticPr fontId="3" type="noConversion"/>
  </si>
  <si>
    <t>대신택배착불</t>
    <phoneticPr fontId="3" type="noConversion"/>
  </si>
  <si>
    <t>동원팩</t>
    <phoneticPr fontId="3" type="noConversion"/>
  </si>
  <si>
    <t>동원팩</t>
    <phoneticPr fontId="3" type="noConversion"/>
  </si>
  <si>
    <t>6*10백</t>
    <phoneticPr fontId="3" type="noConversion"/>
  </si>
  <si>
    <t>64롤</t>
    <phoneticPr fontId="3" type="noConversion"/>
  </si>
  <si>
    <t>1파레트</t>
    <phoneticPr fontId="3" type="noConversion"/>
  </si>
  <si>
    <t>1파레트</t>
    <phoneticPr fontId="3" type="noConversion"/>
  </si>
  <si>
    <t>방문출고</t>
    <phoneticPr fontId="3" type="noConversion"/>
  </si>
  <si>
    <t>제이케이머티리얼즈</t>
    <phoneticPr fontId="3" type="noConversion"/>
  </si>
  <si>
    <t>18*10황</t>
    <phoneticPr fontId="3" type="noConversion"/>
  </si>
  <si>
    <t>오전용차</t>
    <phoneticPr fontId="3" type="noConversion"/>
  </si>
  <si>
    <t>낙원포장</t>
    <phoneticPr fontId="3" type="noConversion"/>
  </si>
  <si>
    <t>6*12.5백</t>
    <phoneticPr fontId="3" type="noConversion"/>
  </si>
  <si>
    <t>640롤</t>
    <phoneticPr fontId="3" type="noConversion"/>
  </si>
  <si>
    <t>12*10황(0.8T)</t>
    <phoneticPr fontId="3" type="noConversion"/>
  </si>
  <si>
    <t>200롤</t>
    <phoneticPr fontId="3" type="noConversion"/>
  </si>
  <si>
    <t>15*10황(0.8T)</t>
    <phoneticPr fontId="3" type="noConversion"/>
  </si>
  <si>
    <t>50롤</t>
    <phoneticPr fontId="3" type="noConversion"/>
  </si>
  <si>
    <t>오전 준비되면 바로</t>
    <phoneticPr fontId="3" type="noConversion"/>
  </si>
  <si>
    <t>목</t>
    <phoneticPr fontId="3" type="noConversion"/>
  </si>
  <si>
    <t>수</t>
    <phoneticPr fontId="3" type="noConversion"/>
  </si>
  <si>
    <t>40"(오후2시)</t>
    <phoneticPr fontId="3" type="noConversion"/>
  </si>
  <si>
    <t>전주삼신산업</t>
    <phoneticPr fontId="3" type="noConversion"/>
  </si>
  <si>
    <t>20박스</t>
    <phoneticPr fontId="3" type="noConversion"/>
  </si>
  <si>
    <t>2박스</t>
    <phoneticPr fontId="3" type="noConversion"/>
  </si>
  <si>
    <t>전주/대신택배</t>
    <phoneticPr fontId="3" type="noConversion"/>
  </si>
  <si>
    <t>보령/로젠택배착불</t>
    <phoneticPr fontId="3" type="noConversion"/>
  </si>
  <si>
    <t>삼성</t>
    <phoneticPr fontId="3" type="noConversion"/>
  </si>
  <si>
    <t>18*21친</t>
    <phoneticPr fontId="3" type="noConversion"/>
  </si>
  <si>
    <t>136롤</t>
    <phoneticPr fontId="3" type="noConversion"/>
  </si>
  <si>
    <t>130롤</t>
    <phoneticPr fontId="3" type="noConversion"/>
  </si>
  <si>
    <t>12*10황</t>
    <phoneticPr fontId="3" type="noConversion"/>
  </si>
  <si>
    <t>15*13황</t>
    <phoneticPr fontId="3" type="noConversion"/>
  </si>
  <si>
    <t>20롤</t>
    <phoneticPr fontId="3" type="noConversion"/>
  </si>
  <si>
    <t>9*10황</t>
    <phoneticPr fontId="3" type="noConversion"/>
  </si>
  <si>
    <t>20롤</t>
    <phoneticPr fontId="3" type="noConversion"/>
  </si>
  <si>
    <t>PE28*2백</t>
    <phoneticPr fontId="3" type="noConversion"/>
  </si>
  <si>
    <t>45박스</t>
    <phoneticPr fontId="3" type="noConversion"/>
  </si>
  <si>
    <t>파워엠팩</t>
    <phoneticPr fontId="3" type="noConversion"/>
  </si>
  <si>
    <t>10.5*10투명</t>
    <phoneticPr fontId="3" type="noConversion"/>
  </si>
  <si>
    <t>충남 보령시 주교면 보령북로283 에그뱅크 010-8844-3998</t>
    <phoneticPr fontId="3" type="noConversion"/>
  </si>
  <si>
    <t>전주삼신산업</t>
    <phoneticPr fontId="3" type="noConversion"/>
  </si>
  <si>
    <t>여수 / 로젠택배</t>
    <phoneticPr fontId="3" type="noConversion"/>
  </si>
  <si>
    <t>10박스</t>
    <phoneticPr fontId="3" type="noConversion"/>
  </si>
  <si>
    <t>삼성</t>
    <phoneticPr fontId="3" type="noConversion"/>
  </si>
  <si>
    <t>18*21친환경</t>
    <phoneticPr fontId="3" type="noConversion"/>
  </si>
  <si>
    <t>86롤</t>
    <phoneticPr fontId="3" type="noConversion"/>
  </si>
  <si>
    <t>50롤</t>
    <phoneticPr fontId="3" type="noConversion"/>
  </si>
  <si>
    <t>아주파레트 반납</t>
    <phoneticPr fontId="3" type="noConversion"/>
  </si>
  <si>
    <t>삼성</t>
    <phoneticPr fontId="3" type="noConversion"/>
  </si>
  <si>
    <t>18*21친환경</t>
    <phoneticPr fontId="3" type="noConversion"/>
  </si>
  <si>
    <t>삼성</t>
    <phoneticPr fontId="3" type="noConversion"/>
  </si>
  <si>
    <t>18*21친환경</t>
    <phoneticPr fontId="3" type="noConversion"/>
  </si>
  <si>
    <t>낙원포장</t>
    <phoneticPr fontId="3" type="noConversion"/>
  </si>
  <si>
    <t>15*10 투명(0.8T)</t>
    <phoneticPr fontId="3" type="noConversion"/>
  </si>
  <si>
    <t>60롤</t>
    <phoneticPr fontId="3" type="noConversion"/>
  </si>
  <si>
    <t>김형근</t>
    <phoneticPr fontId="3" type="noConversion"/>
  </si>
  <si>
    <t>방문출고</t>
    <phoneticPr fontId="3" type="noConversion"/>
  </si>
  <si>
    <t>마도종합상사</t>
    <phoneticPr fontId="3" type="noConversion"/>
  </si>
  <si>
    <t>1박스</t>
    <phoneticPr fontId="3" type="noConversion"/>
  </si>
  <si>
    <t>대신화물</t>
    <phoneticPr fontId="3" type="noConversion"/>
  </si>
  <si>
    <t>착불</t>
    <phoneticPr fontId="3" type="noConversion"/>
  </si>
  <si>
    <t>파워엠팩</t>
    <phoneticPr fontId="3" type="noConversion"/>
  </si>
  <si>
    <t>12*10검정(0.75t)</t>
    <phoneticPr fontId="3" type="noConversion"/>
  </si>
  <si>
    <t>200롤</t>
    <phoneticPr fontId="3" type="noConversion"/>
  </si>
  <si>
    <t>지방합화차</t>
    <phoneticPr fontId="3" type="noConversion"/>
  </si>
  <si>
    <t>보우팩</t>
    <phoneticPr fontId="3" type="noConversion"/>
  </si>
  <si>
    <t>6*10 백</t>
    <phoneticPr fontId="3" type="noConversion"/>
  </si>
  <si>
    <t>300롤</t>
    <phoneticPr fontId="3" type="noConversion"/>
  </si>
  <si>
    <t>파랑 밴딩</t>
    <phoneticPr fontId="3" type="noConversion"/>
  </si>
  <si>
    <t>오전</t>
    <phoneticPr fontId="3" type="noConversion"/>
  </si>
  <si>
    <t>560롤</t>
    <phoneticPr fontId="3" type="noConversion"/>
  </si>
  <si>
    <t>12mm주황 인쇄밴드</t>
    <phoneticPr fontId="3" type="noConversion"/>
  </si>
  <si>
    <t>ARK</t>
    <phoneticPr fontId="3" type="noConversion"/>
  </si>
  <si>
    <t>20피드(10시)</t>
    <phoneticPr fontId="3" type="noConversion"/>
  </si>
  <si>
    <t>10.5*10청</t>
    <phoneticPr fontId="3" type="noConversion"/>
  </si>
  <si>
    <t>50롤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</si>
  <si>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</si>
  <si>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</si>
  <si>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</si>
  <si>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밴딩끈 가져오기</t>
    <phoneticPr fontId="3" type="noConversion"/>
  </si>
  <si>
    <t>6*10백</t>
    <phoneticPr fontId="3" type="noConversion"/>
  </si>
  <si>
    <t>50롤</t>
    <phoneticPr fontId="3" type="noConversion"/>
  </si>
  <si>
    <t>파랑밴딩/수동</t>
    <phoneticPr fontId="3" type="noConversion"/>
  </si>
  <si>
    <t>남창(경남 창녕)</t>
    <phoneticPr fontId="3" type="noConversion"/>
  </si>
  <si>
    <t>삼성</t>
    <phoneticPr fontId="3" type="noConversion"/>
  </si>
  <si>
    <t>18*21친환경</t>
    <phoneticPr fontId="3" type="noConversion"/>
  </si>
  <si>
    <t>로젠택배</t>
    <phoneticPr fontId="3" type="noConversion"/>
  </si>
  <si>
    <t>경기도 화성시 마도면 청원로231번길 37(청원리719-1) ㈜대양팩  권수길 총괄이사 031-357-8390 / 010-5490-1926</t>
    <phoneticPr fontId="3" type="noConversion"/>
  </si>
  <si>
    <t>2박스</t>
    <phoneticPr fontId="3" type="noConversion"/>
  </si>
  <si>
    <t>kic박스</t>
    <phoneticPr fontId="3" type="noConversion"/>
  </si>
  <si>
    <t>인스트아이앤씨</t>
    <phoneticPr fontId="3" type="noConversion"/>
  </si>
  <si>
    <t>진송팩</t>
    <phoneticPr fontId="3" type="noConversion"/>
  </si>
  <si>
    <t>50박스</t>
    <phoneticPr fontId="3" type="noConversion"/>
  </si>
  <si>
    <t>7*10백</t>
    <phoneticPr fontId="3" type="noConversion"/>
  </si>
  <si>
    <t>53롤</t>
    <phoneticPr fontId="3" type="noConversion"/>
  </si>
  <si>
    <t>용차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</si>
  <si>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</si>
  <si>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</si>
  <si>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</si>
  <si>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</si>
  <si>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태광오토팩</t>
    <phoneticPr fontId="3" type="noConversion"/>
  </si>
  <si>
    <t>32박스</t>
    <phoneticPr fontId="3" type="noConversion"/>
  </si>
  <si>
    <t>PE28*2백</t>
    <phoneticPr fontId="3" type="noConversion"/>
  </si>
  <si>
    <t>광림포장</t>
    <phoneticPr fontId="3" type="noConversion"/>
  </si>
  <si>
    <t>용차</t>
    <phoneticPr fontId="3" type="noConversion"/>
  </si>
  <si>
    <t>9*10황</t>
    <phoneticPr fontId="3" type="noConversion"/>
  </si>
  <si>
    <t>64롤</t>
    <phoneticPr fontId="3" type="noConversion"/>
  </si>
  <si>
    <t>12*12.5황</t>
    <phoneticPr fontId="3" type="noConversion"/>
  </si>
  <si>
    <t>80롤</t>
    <phoneticPr fontId="3" type="noConversion"/>
  </si>
  <si>
    <t>12*10황</t>
    <phoneticPr fontId="3" type="noConversion"/>
  </si>
  <si>
    <t>128롤</t>
    <phoneticPr fontId="3" type="noConversion"/>
  </si>
  <si>
    <t>오전</t>
    <phoneticPr fontId="3" type="noConversion"/>
  </si>
  <si>
    <t>서흥포장</t>
    <phoneticPr fontId="3" type="noConversion"/>
  </si>
  <si>
    <t>랩15*500*400</t>
    <phoneticPr fontId="3" type="noConversion"/>
  </si>
  <si>
    <t>10박스</t>
    <phoneticPr fontId="3" type="noConversion"/>
  </si>
  <si>
    <t>김형근</t>
    <phoneticPr fontId="3" type="noConversion"/>
  </si>
  <si>
    <t>오후</t>
    <phoneticPr fontId="3" type="noConversion"/>
  </si>
  <si>
    <t>자동용200,테이프100/오전</t>
    <phoneticPr fontId="3" type="noConversion"/>
  </si>
  <si>
    <t>올에이치</t>
    <phoneticPr fontId="3" type="noConversion"/>
  </si>
  <si>
    <t>15*10수축밴드</t>
    <phoneticPr fontId="3" type="noConversion"/>
  </si>
  <si>
    <t>128롤</t>
    <phoneticPr fontId="3" type="noConversion"/>
  </si>
  <si>
    <t>오전용차</t>
    <phoneticPr fontId="3" type="noConversion"/>
  </si>
  <si>
    <t>충북 청주시 현도면 죽암리 416 ㈜올에이치 010-9131-8449</t>
    <phoneticPr fontId="3" type="noConversion"/>
  </si>
  <si>
    <t>신광포장</t>
    <phoneticPr fontId="3" type="noConversion"/>
  </si>
  <si>
    <t>15*10황(0.65T)</t>
    <phoneticPr fontId="3" type="noConversion"/>
  </si>
  <si>
    <t>12*10황(0.65T)</t>
    <phoneticPr fontId="3" type="noConversion"/>
  </si>
  <si>
    <t>PE28*2백</t>
    <phoneticPr fontId="3" type="noConversion"/>
  </si>
  <si>
    <t>PE28*6백</t>
    <phoneticPr fontId="3" type="noConversion"/>
  </si>
  <si>
    <t>56롤</t>
    <phoneticPr fontId="3" type="noConversion"/>
  </si>
  <si>
    <t>25박스</t>
    <phoneticPr fontId="3" type="noConversion"/>
  </si>
  <si>
    <t>5박스</t>
    <phoneticPr fontId="3" type="noConversion"/>
  </si>
  <si>
    <t>kic박스</t>
    <phoneticPr fontId="3" type="noConversion"/>
  </si>
  <si>
    <t>나무파레트</t>
  </si>
  <si>
    <t>1박스</t>
    <phoneticPr fontId="3" type="noConversion"/>
  </si>
  <si>
    <t>전남 화순군 능주면 효죽로433 계란선별팀 앞 백윤효 010-3096-3121</t>
    <phoneticPr fontId="3" type="noConversion"/>
  </si>
  <si>
    <t>경인산업</t>
    <phoneticPr fontId="3" type="noConversion"/>
  </si>
  <si>
    <t>12*10황(0.65T)</t>
    <phoneticPr fontId="3" type="noConversion"/>
  </si>
  <si>
    <t>2롤</t>
    <phoneticPr fontId="3" type="noConversion"/>
  </si>
  <si>
    <t>대신택배</t>
    <phoneticPr fontId="3" type="noConversion"/>
  </si>
  <si>
    <t>경기도 파주시 파주읍 주라위길 338 삼일강업, 031-946-9691</t>
    <phoneticPr fontId="3" type="noConversion"/>
  </si>
  <si>
    <t>되살림패키지</t>
    <phoneticPr fontId="3" type="noConversion"/>
  </si>
  <si>
    <t>32롤</t>
    <phoneticPr fontId="3" type="noConversion"/>
  </si>
  <si>
    <t>대신화물</t>
  </si>
  <si>
    <t>안성대덕점</t>
  </si>
  <si>
    <t>영림유통직납</t>
    <phoneticPr fontId="3" type="noConversion"/>
  </si>
  <si>
    <t>광주천일포장</t>
    <phoneticPr fontId="3" type="noConversion"/>
  </si>
  <si>
    <t>32박스</t>
    <phoneticPr fontId="3" type="noConversion"/>
  </si>
  <si>
    <t>64롤</t>
    <phoneticPr fontId="3" type="noConversion"/>
  </si>
  <si>
    <t>6*10백</t>
    <phoneticPr fontId="3" type="noConversion"/>
  </si>
  <si>
    <t>15*12은회색</t>
    <phoneticPr fontId="3" type="noConversion"/>
  </si>
  <si>
    <t>64롤</t>
    <phoneticPr fontId="3" type="noConversion"/>
  </si>
  <si>
    <t>9*12은회색</t>
    <phoneticPr fontId="3" type="noConversion"/>
  </si>
  <si>
    <t>64롤</t>
    <phoneticPr fontId="3" type="noConversion"/>
  </si>
  <si>
    <t>지방합화차</t>
    <phoneticPr fontId="3" type="noConversion"/>
  </si>
  <si>
    <t>12*10황(0.75T)</t>
    <phoneticPr fontId="3" type="noConversion"/>
  </si>
  <si>
    <t>56롤</t>
    <phoneticPr fontId="3" type="noConversion"/>
  </si>
  <si>
    <t>12*10황(0.8T)</t>
    <phoneticPr fontId="3" type="noConversion"/>
  </si>
  <si>
    <t>56롤</t>
    <phoneticPr fontId="3" type="noConversion"/>
  </si>
  <si>
    <t>유일포장</t>
    <phoneticPr fontId="3" type="noConversion"/>
  </si>
  <si>
    <t>5*7000백</t>
    <phoneticPr fontId="3" type="noConversion"/>
  </si>
  <si>
    <t>방문출고</t>
    <phoneticPr fontId="3" type="noConversion"/>
  </si>
  <si>
    <t>2롤</t>
    <phoneticPr fontId="3" type="noConversion"/>
  </si>
  <si>
    <t>샘플</t>
    <phoneticPr fontId="3" type="noConversion"/>
  </si>
  <si>
    <t>롤당26500원</t>
    <phoneticPr fontId="3" type="noConversion"/>
  </si>
  <si>
    <t>삼성</t>
    <phoneticPr fontId="3" type="noConversion"/>
  </si>
  <si>
    <t>11*2300</t>
    <phoneticPr fontId="3" type="noConversion"/>
  </si>
  <si>
    <t>10롤</t>
    <phoneticPr fontId="3" type="noConversion"/>
  </si>
  <si>
    <t>18*21친환경</t>
    <phoneticPr fontId="3" type="noConversion"/>
  </si>
  <si>
    <t>11kg</t>
    <phoneticPr fontId="3" type="noConversion"/>
  </si>
  <si>
    <t>12*3000투명(0.65T)</t>
    <phoneticPr fontId="3" type="noConversion"/>
  </si>
  <si>
    <t>5롤</t>
    <phoneticPr fontId="3" type="noConversion"/>
  </si>
  <si>
    <t>2150/kg</t>
    <phoneticPr fontId="3" type="noConversion"/>
  </si>
  <si>
    <t>진송팩</t>
    <phoneticPr fontId="3" type="noConversion"/>
  </si>
  <si>
    <t>PE28*2청</t>
    <phoneticPr fontId="3" type="noConversion"/>
  </si>
  <si>
    <t>1박스</t>
    <phoneticPr fontId="3" type="noConversion"/>
  </si>
  <si>
    <t>양산</t>
    <phoneticPr fontId="3" type="noConversion"/>
  </si>
  <si>
    <t>로젠택배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</si>
  <si>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</si>
  <si>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</si>
  <si>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</si>
  <si>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10롤</t>
    <phoneticPr fontId="3" type="noConversion"/>
  </si>
  <si>
    <t>12*10황(0.8T)</t>
    <phoneticPr fontId="3" type="noConversion"/>
  </si>
  <si>
    <t>경남 양산시 상북면 석계산단3길 19 영진종합상사 055-385-4088</t>
    <phoneticPr fontId="3" type="noConversion"/>
  </si>
  <si>
    <t>대전인재사</t>
    <phoneticPr fontId="3" type="noConversion"/>
  </si>
  <si>
    <t>12*10황(0.65T)</t>
    <phoneticPr fontId="3" type="noConversion"/>
  </si>
  <si>
    <t>100롤</t>
    <phoneticPr fontId="3" type="noConversion"/>
  </si>
  <si>
    <t>랩20*500*350</t>
    <phoneticPr fontId="3" type="noConversion"/>
  </si>
  <si>
    <t>64박스</t>
    <phoneticPr fontId="3" type="noConversion"/>
  </si>
  <si>
    <t>지방합화차 착불</t>
    <phoneticPr fontId="3" type="noConversion"/>
  </si>
  <si>
    <t>32500원/박스</t>
    <phoneticPr fontId="3" type="noConversion"/>
  </si>
  <si>
    <t>10.5*10투명</t>
    <phoneticPr fontId="3" type="noConversion"/>
  </si>
  <si>
    <t>010-4187-8449</t>
    <phoneticPr fontId="3" type="noConversion"/>
  </si>
  <si>
    <t>대성씨앤씨</t>
    <phoneticPr fontId="3" type="noConversion"/>
  </si>
  <si>
    <t>12*10황(0.8T)</t>
    <phoneticPr fontId="3" type="noConversion"/>
  </si>
  <si>
    <t>2공장</t>
    <phoneticPr fontId="3" type="noConversion"/>
  </si>
  <si>
    <t>김형근</t>
    <phoneticPr fontId="3" type="noConversion"/>
  </si>
  <si>
    <t>삼영피앤텍</t>
    <phoneticPr fontId="3" type="noConversion"/>
  </si>
  <si>
    <t>2박스</t>
    <phoneticPr fontId="3" type="noConversion"/>
  </si>
  <si>
    <t>거래명세표 재중</t>
    <phoneticPr fontId="3" type="noConversion"/>
  </si>
  <si>
    <t>지방합화차</t>
    <phoneticPr fontId="3" type="noConversion"/>
  </si>
  <si>
    <t>세움패키지</t>
    <phoneticPr fontId="3" type="noConversion"/>
  </si>
  <si>
    <t>20박스</t>
    <phoneticPr fontId="3" type="noConversion"/>
  </si>
  <si>
    <t>용차</t>
    <phoneticPr fontId="3" type="noConversion"/>
  </si>
  <si>
    <t>대원포장기계</t>
    <phoneticPr fontId="3" type="noConversion"/>
  </si>
  <si>
    <t>대신화물착불</t>
    <phoneticPr fontId="3" type="noConversion"/>
  </si>
  <si>
    <t>진송팩</t>
    <phoneticPr fontId="3" type="noConversion"/>
  </si>
  <si>
    <t>PE28*2녹</t>
    <phoneticPr fontId="3" type="noConversion"/>
  </si>
  <si>
    <t>2박스</t>
    <phoneticPr fontId="3" type="noConversion"/>
  </si>
  <si>
    <t>로젠택배</t>
    <phoneticPr fontId="3" type="noConversion"/>
  </si>
  <si>
    <t>대구달성화원지점</t>
    <phoneticPr fontId="3" type="noConversion"/>
  </si>
  <si>
    <t>알엘비</t>
    <phoneticPr fontId="3" type="noConversion"/>
  </si>
  <si>
    <t>팔레트</t>
    <phoneticPr fontId="3" type="noConversion"/>
  </si>
  <si>
    <t>8톤</t>
    <phoneticPr fontId="3" type="noConversion"/>
  </si>
  <si>
    <t>PE28*2적</t>
    <phoneticPr fontId="3" type="noConversion"/>
  </si>
  <si>
    <t>1박스</t>
    <phoneticPr fontId="3" type="noConversion"/>
  </si>
  <si>
    <t>대구한국포장</t>
    <phoneticPr fontId="3" type="noConversion"/>
  </si>
  <si>
    <t>6*10백</t>
    <phoneticPr fontId="3" type="noConversion"/>
  </si>
  <si>
    <t>30롤</t>
    <phoneticPr fontId="3" type="noConversion"/>
  </si>
  <si>
    <t>진송팩</t>
    <phoneticPr fontId="3" type="noConversion"/>
  </si>
  <si>
    <t>오비아이</t>
    <phoneticPr fontId="3" type="noConversion"/>
  </si>
  <si>
    <t>24박스</t>
    <phoneticPr fontId="3" type="noConversion"/>
  </si>
  <si>
    <t>박스만2개 같이 출고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</si>
  <si>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</si>
  <si>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</si>
  <si>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</si>
  <si>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고양시 일산서구 가좌동1021  장항양계   010-7311-0319</t>
    <phoneticPr fontId="3" type="noConversion"/>
  </si>
  <si>
    <t>1시이후 용차</t>
    <phoneticPr fontId="3" type="noConversion"/>
  </si>
  <si>
    <t>경인팩박스</t>
    <phoneticPr fontId="3" type="noConversion"/>
  </si>
  <si>
    <t>진송팩</t>
    <phoneticPr fontId="3" type="noConversion"/>
  </si>
  <si>
    <t>30박스</t>
    <phoneticPr fontId="3" type="noConversion"/>
  </si>
  <si>
    <t>대신화물</t>
    <phoneticPr fontId="3" type="noConversion"/>
  </si>
  <si>
    <t>김제 서암지점 푸른상사 010-5232-5551</t>
    <phoneticPr fontId="3" type="noConversion"/>
  </si>
  <si>
    <t>power박스</t>
    <phoneticPr fontId="3" type="noConversion"/>
  </si>
  <si>
    <t xml:space="preserve">고양시 일산서구 가좌동 1021  </t>
    <phoneticPr fontId="3" type="noConversion"/>
  </si>
  <si>
    <t xml:space="preserve">장항양계   </t>
    <phoneticPr fontId="3" type="noConversion"/>
  </si>
  <si>
    <t>010-7311-0319</t>
  </si>
  <si>
    <t>동원팩</t>
    <phoneticPr fontId="3" type="noConversion"/>
  </si>
  <si>
    <t>1박스</t>
    <phoneticPr fontId="3" type="noConversion"/>
  </si>
  <si>
    <t>로젠택배착불</t>
    <phoneticPr fontId="3" type="noConversion"/>
  </si>
  <si>
    <t>안성시 삼죽면 내장리 211 농부마을 010-9662-5100</t>
    <phoneticPr fontId="3" type="noConversion"/>
  </si>
  <si>
    <t>삼보팩</t>
    <phoneticPr fontId="3" type="noConversion"/>
  </si>
  <si>
    <t>12*10황(0.8T)</t>
    <phoneticPr fontId="3" type="noConversion"/>
  </si>
  <si>
    <t>100롤</t>
    <phoneticPr fontId="3" type="noConversion"/>
  </si>
  <si>
    <t>삼원산업</t>
    <phoneticPr fontId="3" type="noConversion"/>
  </si>
  <si>
    <t>12*12황(0.75T)</t>
    <phoneticPr fontId="3" type="noConversion"/>
  </si>
  <si>
    <t>12*10황(0.85T)</t>
    <phoneticPr fontId="3" type="noConversion"/>
  </si>
  <si>
    <t>50롤</t>
    <phoneticPr fontId="3" type="noConversion"/>
  </si>
  <si>
    <t>50롤</t>
    <phoneticPr fontId="3" type="noConversion"/>
  </si>
  <si>
    <t>50롤</t>
    <phoneticPr fontId="3" type="noConversion"/>
  </si>
  <si>
    <t>8*10백(0.5T)</t>
    <phoneticPr fontId="3" type="noConversion"/>
  </si>
  <si>
    <t>50롤</t>
    <phoneticPr fontId="3" type="noConversion"/>
  </si>
  <si>
    <t>15*10적</t>
    <phoneticPr fontId="3" type="noConversion"/>
  </si>
  <si>
    <t>랩20*500*1400</t>
    <phoneticPr fontId="3" type="noConversion"/>
  </si>
  <si>
    <t>50박스</t>
    <phoneticPr fontId="3" type="noConversion"/>
  </si>
  <si>
    <t>10박스</t>
    <phoneticPr fontId="3" type="noConversion"/>
  </si>
  <si>
    <t>5*7000백</t>
    <phoneticPr fontId="3" type="noConversion"/>
  </si>
  <si>
    <t>30롤</t>
    <phoneticPr fontId="3" type="noConversion"/>
  </si>
  <si>
    <t>대한종합포장</t>
    <phoneticPr fontId="3" type="noConversion"/>
  </si>
  <si>
    <t>박스 가져오면 
상차 해주기</t>
    <phoneticPr fontId="3" type="noConversion"/>
  </si>
  <si>
    <t>에이라인</t>
    <phoneticPr fontId="3" type="noConversion"/>
  </si>
  <si>
    <t>팔레트</t>
    <phoneticPr fontId="3" type="noConversion"/>
  </si>
  <si>
    <t>스마트 쉴드</t>
    <phoneticPr fontId="3" type="noConversion"/>
  </si>
  <si>
    <t>40"(오전10시)</t>
    <phoneticPr fontId="3" type="noConversion"/>
  </si>
  <si>
    <t>랩15*500*400</t>
    <phoneticPr fontId="3" type="noConversion"/>
  </si>
  <si>
    <t>세웅실업</t>
    <phoneticPr fontId="3" type="noConversion"/>
  </si>
  <si>
    <t>9*10투명(0.75T)</t>
    <phoneticPr fontId="3" type="noConversion"/>
  </si>
  <si>
    <t>12*7황</t>
    <phoneticPr fontId="3" type="noConversion"/>
  </si>
  <si>
    <t>10롤</t>
    <phoneticPr fontId="3" type="noConversion"/>
  </si>
  <si>
    <t>동원팩</t>
    <phoneticPr fontId="3" type="noConversion"/>
  </si>
  <si>
    <t>2박스</t>
    <phoneticPr fontId="3" type="noConversion"/>
  </si>
  <si>
    <t>10.5*10투명(0.75T)</t>
    <phoneticPr fontId="3" type="noConversion"/>
  </si>
  <si>
    <t>100롤</t>
    <phoneticPr fontId="3" type="noConversion"/>
  </si>
  <si>
    <t>오전 용차</t>
    <phoneticPr fontId="3" type="noConversion"/>
  </si>
  <si>
    <t>로젠택배 착불</t>
    <phoneticPr fontId="3" type="noConversion"/>
  </si>
  <si>
    <t>세종시 전의면 세종로 4268-21 희주농장 송재민 010-5423-8767</t>
    <phoneticPr fontId="3" type="noConversion"/>
  </si>
  <si>
    <t>현진솔루션</t>
    <phoneticPr fontId="3" type="noConversion"/>
  </si>
  <si>
    <t>15*6.2</t>
    <phoneticPr fontId="3" type="noConversion"/>
  </si>
  <si>
    <t>63롤</t>
    <phoneticPr fontId="3" type="noConversion"/>
  </si>
  <si>
    <t>용차</t>
    <phoneticPr fontId="3" type="noConversion"/>
  </si>
  <si>
    <t>2파레트</t>
    <phoneticPr fontId="3" type="noConversion"/>
  </si>
  <si>
    <t>12*12황(0.8T)</t>
    <phoneticPr fontId="3" type="noConversion"/>
  </si>
  <si>
    <t>10.5*10투명</t>
    <phoneticPr fontId="3" type="noConversion"/>
  </si>
  <si>
    <t>50롤</t>
    <phoneticPr fontId="3" type="noConversion"/>
  </si>
  <si>
    <t>오후 용차</t>
    <phoneticPr fontId="3" type="noConversion"/>
  </si>
  <si>
    <t>10*10백(0.8T)</t>
    <phoneticPr fontId="3" type="noConversion"/>
  </si>
  <si>
    <t>동원팩</t>
    <phoneticPr fontId="3" type="noConversion"/>
  </si>
  <si>
    <t>1박스</t>
    <phoneticPr fontId="3" type="noConversion"/>
  </si>
  <si>
    <t>로젠택배 착불</t>
    <phoneticPr fontId="3" type="noConversion"/>
  </si>
  <si>
    <t>서울 성북구 장월로 31길 20 재영계란 010-7567-6116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</si>
  <si>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</si>
  <si>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</si>
  <si>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</si>
  <si>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56박스</t>
    <phoneticPr fontId="3" type="noConversion"/>
  </si>
  <si>
    <t>오전 일찍</t>
    <phoneticPr fontId="3" type="noConversion"/>
  </si>
  <si>
    <t>진흥산업</t>
    <phoneticPr fontId="3" type="noConversion"/>
  </si>
  <si>
    <t>12*10백(0.8T)</t>
    <phoneticPr fontId="3" type="noConversion"/>
  </si>
  <si>
    <t>20롤</t>
    <phoneticPr fontId="3" type="noConversion"/>
  </si>
  <si>
    <t>동원팩</t>
    <phoneticPr fontId="3" type="noConversion"/>
  </si>
  <si>
    <t>PE28*6백</t>
    <phoneticPr fontId="3" type="noConversion"/>
  </si>
  <si>
    <t>PE28*2백</t>
    <phoneticPr fontId="3" type="noConversion"/>
  </si>
  <si>
    <t>방문출고</t>
    <phoneticPr fontId="3" type="noConversion"/>
  </si>
  <si>
    <t>64박스</t>
    <phoneticPr fontId="3" type="noConversion"/>
  </si>
  <si>
    <t>랩18*500*2000</t>
    <phoneticPr fontId="3" type="noConversion"/>
  </si>
  <si>
    <t>25박스</t>
    <phoneticPr fontId="3" type="noConversion"/>
  </si>
  <si>
    <t>10박스</t>
    <phoneticPr fontId="3" type="noConversion"/>
  </si>
  <si>
    <t>랩18*500350</t>
    <phoneticPr fontId="3" type="noConversion"/>
  </si>
  <si>
    <t>스피드랩에서 직납</t>
    <phoneticPr fontId="3" type="noConversion"/>
  </si>
  <si>
    <t>20박스</t>
    <phoneticPr fontId="3" type="noConversion"/>
  </si>
  <si>
    <t>전주대일상사</t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</si>
  <si>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</si>
  <si>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</si>
  <si>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</si>
  <si>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</si>
  <si>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경상남도 함안군 가야읍 함안대로 751 민희에그드림 055-585-1088 / 010-3572-9980</t>
    <phoneticPr fontId="3" type="noConversion"/>
  </si>
  <si>
    <t>336롤</t>
    <phoneticPr fontId="3" type="noConversion"/>
  </si>
  <si>
    <t>9.5톤</t>
    <phoneticPr fontId="3" type="noConversion"/>
  </si>
  <si>
    <t>엔지세이프티</t>
    <phoneticPr fontId="3" type="noConversion"/>
  </si>
  <si>
    <t>팔레트</t>
    <phoneticPr fontId="3" type="noConversion"/>
  </si>
  <si>
    <t>7.3톤</t>
    <phoneticPr fontId="3" type="noConversion"/>
  </si>
  <si>
    <t>20"(오전10시)</t>
    <phoneticPr fontId="3" type="noConversion"/>
  </si>
  <si>
    <t>동원팩</t>
    <phoneticPr fontId="3" type="noConversion"/>
  </si>
  <si>
    <t>3박스</t>
    <phoneticPr fontId="3" type="noConversion"/>
  </si>
  <si>
    <t>1박스</t>
    <phoneticPr fontId="3" type="noConversion"/>
  </si>
  <si>
    <t>대전 중구 산성동 164-16 보림농장 010-8364-6699</t>
    <phoneticPr fontId="3" type="noConversion"/>
  </si>
  <si>
    <t>PE28*2황</t>
    <phoneticPr fontId="3" type="noConversion"/>
  </si>
  <si>
    <t>2박스</t>
    <phoneticPr fontId="3" type="noConversion"/>
  </si>
  <si>
    <t>1박스</t>
    <phoneticPr fontId="3" type="noConversion"/>
  </si>
  <si>
    <t>power박스</t>
    <phoneticPr fontId="3" type="noConversion"/>
  </si>
  <si>
    <t>로젠택배</t>
    <phoneticPr fontId="3" type="noConversion"/>
  </si>
  <si>
    <t>경북 예천군 호명면 종산길 100-80 대명농장 010-4475-3385</t>
    <phoneticPr fontId="3" type="noConversion"/>
  </si>
  <si>
    <t>18*21투명</t>
    <phoneticPr fontId="3" type="noConversion"/>
  </si>
  <si>
    <t>1롤</t>
    <phoneticPr fontId="3" type="noConversion"/>
  </si>
  <si>
    <t>164롤</t>
    <phoneticPr fontId="3" type="noConversion"/>
  </si>
  <si>
    <t>6*10청</t>
    <phoneticPr fontId="3" type="noConversion"/>
  </si>
  <si>
    <t>전주삼신산업</t>
    <phoneticPr fontId="3" type="noConversion"/>
  </si>
  <si>
    <t>20박스</t>
    <phoneticPr fontId="3" type="noConversion"/>
  </si>
  <si>
    <t>대신택배</t>
    <phoneticPr fontId="3" type="noConversion"/>
  </si>
  <si>
    <t>대성씨앤씨</t>
    <phoneticPr fontId="3" type="noConversion"/>
  </si>
  <si>
    <t>9*9.5백</t>
    <phoneticPr fontId="3" type="noConversion"/>
  </si>
  <si>
    <t>25롤</t>
    <phoneticPr fontId="3" type="noConversion"/>
  </si>
  <si>
    <t>우선산업제품</t>
    <phoneticPr fontId="3" type="noConversion"/>
  </si>
  <si>
    <t>1공장</t>
    <phoneticPr fontId="3" type="noConversion"/>
  </si>
  <si>
    <t>power박스 / 전주</t>
    <phoneticPr fontId="3" type="noConversion"/>
  </si>
  <si>
    <t>생산 3주</t>
    <phoneticPr fontId="3" type="noConversion"/>
  </si>
  <si>
    <t>10.5*10투명</t>
    <phoneticPr fontId="3" type="noConversion"/>
  </si>
  <si>
    <t>50롤</t>
    <phoneticPr fontId="3" type="noConversion"/>
  </si>
  <si>
    <t>60롤</t>
    <phoneticPr fontId="3" type="noConversion"/>
  </si>
  <si>
    <t>에이원코리아</t>
    <phoneticPr fontId="3" type="noConversion"/>
  </si>
  <si>
    <t>15*7황(0.8T)</t>
    <phoneticPr fontId="3" type="noConversion"/>
  </si>
  <si>
    <t>20롤</t>
    <phoneticPr fontId="3" type="noConversion"/>
  </si>
  <si>
    <t>12*7황(0.8t) -10롤</t>
    <phoneticPr fontId="3" type="noConversion"/>
  </si>
  <si>
    <t>방문출고</t>
    <phoneticPr fontId="3" type="noConversion"/>
  </si>
  <si>
    <t>12*10황(0.8T)</t>
    <phoneticPr fontId="3" type="noConversion"/>
  </si>
  <si>
    <t>72롤</t>
    <phoneticPr fontId="3" type="noConversion"/>
  </si>
  <si>
    <t>용차</t>
    <phoneticPr fontId="3" type="noConversion"/>
  </si>
  <si>
    <t>광림포장</t>
    <phoneticPr fontId="3" type="noConversion"/>
  </si>
  <si>
    <t>9*10황</t>
    <phoneticPr fontId="3" type="noConversion"/>
  </si>
  <si>
    <t>12*12.5황</t>
    <phoneticPr fontId="3" type="noConversion"/>
  </si>
  <si>
    <t>12*10황</t>
    <phoneticPr fontId="3" type="noConversion"/>
  </si>
  <si>
    <t>15*10황</t>
    <phoneticPr fontId="3" type="noConversion"/>
  </si>
  <si>
    <t>64롤</t>
    <phoneticPr fontId="3" type="noConversion"/>
  </si>
  <si>
    <t>80롤</t>
    <phoneticPr fontId="3" type="noConversion"/>
  </si>
  <si>
    <t>64롤</t>
    <phoneticPr fontId="3" type="noConversion"/>
  </si>
  <si>
    <t>128롤</t>
    <phoneticPr fontId="3" type="noConversion"/>
  </si>
  <si>
    <t>금성칼라팩</t>
    <phoneticPr fontId="3" type="noConversion"/>
  </si>
  <si>
    <t>7*10백</t>
    <phoneticPr fontId="3" type="noConversion"/>
  </si>
  <si>
    <t>128롤</t>
    <phoneticPr fontId="3" type="noConversion"/>
  </si>
  <si>
    <t>용차</t>
    <phoneticPr fontId="3" type="noConversion"/>
  </si>
  <si>
    <t>수</t>
    <phoneticPr fontId="3" type="noConversion"/>
  </si>
  <si>
    <t>경기도 고양시 덕양구 통일로 140 삼송테크노밸리 B동 125호 김완기 010-2412-6772</t>
    <phoneticPr fontId="3" type="noConversion"/>
  </si>
  <si>
    <t>16박스</t>
    <phoneticPr fontId="3" type="noConversion"/>
  </si>
  <si>
    <t>대신택배</t>
    <phoneticPr fontId="3" type="noConversion"/>
  </si>
  <si>
    <t>동서포장</t>
    <phoneticPr fontId="3" type="noConversion"/>
  </si>
  <si>
    <t>7박스</t>
    <phoneticPr fontId="3" type="noConversion"/>
  </si>
  <si>
    <t>로젠택배착불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</si>
  <si>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</si>
  <si>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</si>
  <si>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</si>
  <si>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56롤</t>
    <phoneticPr fontId="3" type="noConversion"/>
  </si>
  <si>
    <t>20박스</t>
    <phoneticPr fontId="3" type="noConversion"/>
  </si>
  <si>
    <t>오후</t>
    <phoneticPr fontId="3" type="noConversion"/>
  </si>
  <si>
    <t>kic박스</t>
    <phoneticPr fontId="3" type="noConversion"/>
  </si>
  <si>
    <t>PE28*2황</t>
    <phoneticPr fontId="3" type="noConversion"/>
  </si>
  <si>
    <t>10박스</t>
    <phoneticPr fontId="3" type="noConversion"/>
  </si>
  <si>
    <t>오전</t>
    <phoneticPr fontId="3" type="noConversion"/>
  </si>
  <si>
    <t>경인팩</t>
    <phoneticPr fontId="3" type="noConversion"/>
  </si>
  <si>
    <t>랩15*500*400</t>
    <phoneticPr fontId="3" type="noConversion"/>
  </si>
  <si>
    <t>40박스</t>
    <phoneticPr fontId="3" type="noConversion"/>
  </si>
  <si>
    <t>진송팩</t>
    <phoneticPr fontId="3" type="noConversion"/>
  </si>
  <si>
    <t>6*10백</t>
    <phoneticPr fontId="3" type="noConversion"/>
  </si>
  <si>
    <t>64롤</t>
    <phoneticPr fontId="3" type="noConversion"/>
  </si>
  <si>
    <t>김포 걸포동</t>
    <phoneticPr fontId="3" type="noConversion"/>
  </si>
  <si>
    <t>경기도 김포시 홍도평포 81-45(걸포동) 김포계란알마니㈜ 010-3294-0052</t>
    <phoneticPr fontId="3" type="noConversion"/>
  </si>
  <si>
    <t>오전9시전 도착</t>
    <phoneticPr fontId="3" type="noConversion"/>
  </si>
  <si>
    <t>동원팩</t>
    <phoneticPr fontId="3" type="noConversion"/>
  </si>
  <si>
    <t>20박스</t>
    <phoneticPr fontId="3" type="noConversion"/>
  </si>
  <si>
    <t>3박스</t>
    <phoneticPr fontId="3" type="noConversion"/>
  </si>
  <si>
    <t>경기도 포천시 가산면 유교로34-10 박희철 010-4769-3101</t>
    <phoneticPr fontId="3" type="noConversion"/>
  </si>
  <si>
    <t>한남포장</t>
    <phoneticPr fontId="3" type="noConversion"/>
  </si>
  <si>
    <t>23롤</t>
    <phoneticPr fontId="3" type="noConversion"/>
  </si>
  <si>
    <t>12*9.5황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</si>
  <si>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</si>
  <si>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</si>
  <si>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</si>
  <si>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에어프로</t>
    <phoneticPr fontId="3" type="noConversion"/>
  </si>
  <si>
    <t>3박스</t>
    <phoneticPr fontId="3" type="noConversion"/>
  </si>
  <si>
    <t>방문출고</t>
    <phoneticPr fontId="3" type="noConversion"/>
  </si>
  <si>
    <t>진송팩</t>
    <phoneticPr fontId="3" type="noConversion"/>
  </si>
  <si>
    <t>PE28*2청</t>
    <phoneticPr fontId="3" type="noConversion"/>
  </si>
  <si>
    <t>20박스</t>
    <phoneticPr fontId="3" type="noConversion"/>
  </si>
  <si>
    <t>파주</t>
    <phoneticPr fontId="3" type="noConversion"/>
  </si>
  <si>
    <t>경기도 파주시 연다산동 46-2 ㈜토빅스 파주공장 010-5290-8143</t>
    <phoneticPr fontId="3" type="noConversion"/>
  </si>
  <si>
    <t>PE28*6백</t>
    <phoneticPr fontId="3" type="noConversion"/>
  </si>
  <si>
    <t>2박스</t>
    <phoneticPr fontId="3" type="noConversion"/>
  </si>
  <si>
    <t>로젠택배</t>
    <phoneticPr fontId="3" type="noConversion"/>
  </si>
  <si>
    <t>경기도 남양주시 화도읍 답내리94-2 상현축산 010-6366-4614</t>
    <phoneticPr fontId="3" type="noConversion"/>
  </si>
  <si>
    <t>동원팩</t>
    <phoneticPr fontId="3" type="noConversion"/>
  </si>
  <si>
    <t>6*10백</t>
    <phoneticPr fontId="3" type="noConversion"/>
  </si>
  <si>
    <t>168롤</t>
    <phoneticPr fontId="3" type="noConversion"/>
  </si>
  <si>
    <t>오후 3시 도착</t>
    <phoneticPr fontId="3" type="noConversion"/>
  </si>
  <si>
    <t>15*12황(0.65T)</t>
    <phoneticPr fontId="3" type="noConversion"/>
  </si>
  <si>
    <t>12*10황(0.65T)</t>
    <phoneticPr fontId="3" type="noConversion"/>
  </si>
  <si>
    <t>30롤</t>
    <phoneticPr fontId="3" type="noConversion"/>
  </si>
  <si>
    <t>10롤</t>
    <phoneticPr fontId="3" type="noConversion"/>
  </si>
  <si>
    <t>10롤</t>
    <phoneticPr fontId="3" type="noConversion"/>
  </si>
  <si>
    <t>제일산업안성</t>
    <phoneticPr fontId="3" type="noConversion"/>
  </si>
  <si>
    <t>50박스</t>
    <phoneticPr fontId="3" type="noConversion"/>
  </si>
  <si>
    <t>PE50*5백</t>
    <phoneticPr fontId="3" type="noConversion"/>
  </si>
  <si>
    <t>12박스</t>
    <phoneticPr fontId="3" type="noConversion"/>
  </si>
  <si>
    <t>고메리</t>
    <phoneticPr fontId="3" type="noConversion"/>
  </si>
  <si>
    <t>수작업</t>
    <phoneticPr fontId="3" type="noConversion"/>
  </si>
  <si>
    <t>8톤</t>
    <phoneticPr fontId="3" type="noConversion"/>
  </si>
  <si>
    <t>20"(오후3시)</t>
    <phoneticPr fontId="3" type="noConversion"/>
  </si>
  <si>
    <t>삼성</t>
    <phoneticPr fontId="3" type="noConversion"/>
  </si>
  <si>
    <t>18*21친환경</t>
    <phoneticPr fontId="3" type="noConversion"/>
  </si>
  <si>
    <t>109롤</t>
    <phoneticPr fontId="3" type="noConversion"/>
  </si>
  <si>
    <t>251롤</t>
    <phoneticPr fontId="3" type="noConversion"/>
  </si>
  <si>
    <t>민건이에이</t>
    <phoneticPr fontId="3" type="noConversion"/>
  </si>
  <si>
    <t>112롤</t>
    <phoneticPr fontId="3" type="noConversion"/>
  </si>
  <si>
    <t>6*10백</t>
    <phoneticPr fontId="3" type="noConversion"/>
  </si>
  <si>
    <t>10롤</t>
    <phoneticPr fontId="3" type="noConversion"/>
  </si>
  <si>
    <t>경인팩 패드갈이</t>
    <phoneticPr fontId="3" type="noConversion"/>
  </si>
  <si>
    <t>방문출고</t>
    <phoneticPr fontId="3" type="noConversion"/>
  </si>
  <si>
    <t>Φ</t>
    <phoneticPr fontId="3" type="noConversion"/>
  </si>
  <si>
    <t>삼보팩</t>
    <phoneticPr fontId="3" type="noConversion"/>
  </si>
  <si>
    <t>010-4740-2230</t>
    <phoneticPr fontId="3" type="noConversion"/>
  </si>
  <si>
    <t>용차 2시</t>
    <phoneticPr fontId="3" type="noConversion"/>
  </si>
  <si>
    <t>경기도 시흥시 공단1대로28번길 120</t>
  </si>
  <si>
    <t>(정왕동,1마101,102)</t>
  </si>
  <si>
    <t>삼보팩</t>
    <phoneticPr fontId="3" type="noConversion"/>
  </si>
  <si>
    <t>발송 : 케이아이씨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</si>
  <si>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</si>
  <si>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</si>
  <si>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</si>
  <si>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싸이클롭</t>
    <phoneticPr fontId="3" type="noConversion"/>
  </si>
  <si>
    <t>팔레트</t>
    <phoneticPr fontId="3" type="noConversion"/>
  </si>
  <si>
    <t>PE28*2백</t>
    <phoneticPr fontId="3" type="noConversion"/>
  </si>
  <si>
    <t>20박스</t>
    <phoneticPr fontId="3" type="noConversion"/>
  </si>
  <si>
    <t>진안</t>
    <phoneticPr fontId="3" type="noConversion"/>
  </si>
  <si>
    <t>대신택배</t>
    <phoneticPr fontId="3" type="noConversion"/>
  </si>
  <si>
    <t>전북 진안군 백운면 평가로57 백운양계농장 010-4899-6353</t>
    <phoneticPr fontId="3" type="noConversion"/>
  </si>
  <si>
    <t>7*10백</t>
    <phoneticPr fontId="3" type="noConversion"/>
  </si>
  <si>
    <t>10롤</t>
  </si>
  <si>
    <t>10롤</t>
    <phoneticPr fontId="3" type="noConversion"/>
  </si>
  <si>
    <t>9*10황</t>
    <phoneticPr fontId="3" type="noConversion"/>
  </si>
  <si>
    <t>14롤</t>
    <phoneticPr fontId="3" type="noConversion"/>
  </si>
  <si>
    <t>8박스</t>
    <phoneticPr fontId="3" type="noConversion"/>
  </si>
  <si>
    <t>전주</t>
    <phoneticPr fontId="3" type="noConversion"/>
  </si>
  <si>
    <t>대신택배</t>
    <phoneticPr fontId="3" type="noConversion"/>
  </si>
  <si>
    <t>40"(오후3시)</t>
    <phoneticPr fontId="3" type="noConversion"/>
  </si>
  <si>
    <t>17.7톤</t>
    <phoneticPr fontId="3" type="noConversion"/>
  </si>
  <si>
    <t>옴니</t>
    <phoneticPr fontId="3" type="noConversion"/>
  </si>
  <si>
    <t>20"(오후3시)</t>
    <phoneticPr fontId="3" type="noConversion"/>
  </si>
  <si>
    <t>블랙우드 상하이</t>
    <phoneticPr fontId="3" type="noConversion"/>
  </si>
  <si>
    <t>수작업</t>
    <phoneticPr fontId="3" type="noConversion"/>
  </si>
  <si>
    <t>4.7톤</t>
    <phoneticPr fontId="3" type="noConversion"/>
  </si>
  <si>
    <t>6*10백</t>
    <phoneticPr fontId="3" type="noConversion"/>
  </si>
  <si>
    <t>50롤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</si>
  <si>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</si>
  <si>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</si>
  <si>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</si>
  <si>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원주</t>
    <phoneticPr fontId="3" type="noConversion"/>
  </si>
  <si>
    <t>대신택배</t>
    <phoneticPr fontId="3" type="noConversion"/>
  </si>
  <si>
    <t>강원도 원주시 동부순환로 389-5(봉산동)  (주)서신  033-764-6605</t>
    <phoneticPr fontId="3" type="noConversion"/>
  </si>
  <si>
    <t>2시쯤 방문출고</t>
    <phoneticPr fontId="3" type="noConversion"/>
  </si>
  <si>
    <t>파워엠팩</t>
    <phoneticPr fontId="3" type="noConversion"/>
  </si>
  <si>
    <t>13*12은회색</t>
    <phoneticPr fontId="3" type="noConversion"/>
  </si>
  <si>
    <t>64롤</t>
    <phoneticPr fontId="3" type="noConversion"/>
  </si>
  <si>
    <t>64롤</t>
    <phoneticPr fontId="3" type="noConversion"/>
  </si>
  <si>
    <t>9*12은회색</t>
    <phoneticPr fontId="3" type="noConversion"/>
  </si>
  <si>
    <t>대구(다오)</t>
    <phoneticPr fontId="3" type="noConversion"/>
  </si>
  <si>
    <t>지방합화차</t>
    <phoneticPr fontId="3" type="noConversion"/>
  </si>
  <si>
    <t>5*7000백</t>
    <phoneticPr fontId="3" type="noConversion"/>
  </si>
  <si>
    <t>1공장</t>
    <phoneticPr fontId="3" type="noConversion"/>
  </si>
  <si>
    <t>1/2일</t>
    <phoneticPr fontId="3" type="noConversion"/>
  </si>
  <si>
    <t>50롤</t>
    <phoneticPr fontId="3" type="noConversion"/>
  </si>
  <si>
    <t>제이케이머티리얼즈</t>
  </si>
  <si>
    <t>16*1200반투명녹색</t>
  </si>
  <si>
    <t>디에스에스직납</t>
    <phoneticPr fontId="3" type="noConversion"/>
  </si>
  <si>
    <t>명세서 팩스 보내기</t>
    <phoneticPr fontId="3" type="noConversion"/>
  </si>
  <si>
    <t>광주천일포장</t>
    <phoneticPr fontId="3" type="noConversion"/>
  </si>
  <si>
    <t>PE28*2백</t>
    <phoneticPr fontId="3" type="noConversion"/>
  </si>
  <si>
    <t>6*10백(0.65T)</t>
    <phoneticPr fontId="3" type="noConversion"/>
  </si>
  <si>
    <t>192롤</t>
    <phoneticPr fontId="3" type="noConversion"/>
  </si>
  <si>
    <t>32박스</t>
    <phoneticPr fontId="3" type="noConversion"/>
  </si>
  <si>
    <t>18*10황</t>
    <phoneticPr fontId="3" type="noConversion"/>
  </si>
  <si>
    <t>128롤</t>
    <phoneticPr fontId="3" type="noConversion"/>
  </si>
  <si>
    <t>오전 용차</t>
    <phoneticPr fontId="3" type="noConversion"/>
  </si>
  <si>
    <t>한길포장</t>
    <phoneticPr fontId="3" type="noConversion"/>
  </si>
  <si>
    <t>12*10백(0.75T)</t>
    <phoneticPr fontId="3" type="noConversion"/>
  </si>
  <si>
    <t>12*10황(0.75T)</t>
    <phoneticPr fontId="3" type="noConversion"/>
  </si>
  <si>
    <t>12*10청(0.75T)</t>
    <phoneticPr fontId="3" type="noConversion"/>
  </si>
  <si>
    <t>PE28*2백</t>
    <phoneticPr fontId="3" type="noConversion"/>
  </si>
  <si>
    <t>power박스</t>
    <phoneticPr fontId="3" type="noConversion"/>
  </si>
  <si>
    <t>아주파레트 반납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</si>
  <si>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</si>
  <si>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</si>
  <si>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</si>
  <si>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280롤</t>
    <phoneticPr fontId="3" type="noConversion"/>
  </si>
  <si>
    <t>96박스</t>
    <phoneticPr fontId="3" type="noConversion"/>
  </si>
  <si>
    <t>28박스</t>
    <phoneticPr fontId="3" type="noConversion"/>
  </si>
  <si>
    <t>백암지관</t>
    <phoneticPr fontId="3" type="noConversion"/>
  </si>
  <si>
    <t>12*12.5황</t>
    <phoneticPr fontId="3" type="noConversion"/>
  </si>
  <si>
    <t>20롤</t>
    <phoneticPr fontId="3" type="noConversion"/>
  </si>
  <si>
    <t>300롤</t>
    <phoneticPr fontId="3" type="noConversion"/>
  </si>
  <si>
    <t>전표1/2</t>
    <phoneticPr fontId="3" type="noConversion"/>
  </si>
  <si>
    <t>화살표
15mm 재고확인</t>
    <phoneticPr fontId="3" type="noConversion"/>
  </si>
  <si>
    <t>PE28*2백</t>
    <phoneticPr fontId="3" type="noConversion"/>
  </si>
  <si>
    <t>30박스</t>
    <phoneticPr fontId="3" type="noConversion"/>
  </si>
  <si>
    <t>power박스</t>
    <phoneticPr fontId="3" type="noConversion"/>
  </si>
  <si>
    <t>6*10백</t>
    <phoneticPr fontId="3" type="noConversion"/>
  </si>
  <si>
    <t>파란밴딩</t>
    <phoneticPr fontId="3" type="noConversion"/>
  </si>
  <si>
    <t>한주</t>
    <phoneticPr fontId="3" type="noConversion"/>
  </si>
  <si>
    <t>40"(오전10시)</t>
    <phoneticPr fontId="3" type="noConversion"/>
  </si>
  <si>
    <t>경인팩</t>
    <phoneticPr fontId="3" type="noConversion"/>
  </si>
  <si>
    <t>80박스</t>
    <phoneticPr fontId="3" type="noConversion"/>
  </si>
  <si>
    <t>스피드랩에서 직납</t>
    <phoneticPr fontId="3" type="noConversion"/>
  </si>
  <si>
    <t>명세서 팩스 보내기</t>
    <phoneticPr fontId="3" type="noConversion"/>
  </si>
  <si>
    <t>삼성</t>
    <phoneticPr fontId="3" type="noConversion"/>
  </si>
  <si>
    <t>18*21친환경</t>
    <phoneticPr fontId="3" type="noConversion"/>
  </si>
  <si>
    <t>12*12.5황</t>
    <phoneticPr fontId="3" type="noConversion"/>
  </si>
  <si>
    <t>15*13황</t>
    <phoneticPr fontId="3" type="noConversion"/>
  </si>
  <si>
    <t>12*10백</t>
    <phoneticPr fontId="3" type="noConversion"/>
  </si>
  <si>
    <t>12*10황</t>
    <phoneticPr fontId="3" type="noConversion"/>
  </si>
  <si>
    <t>20롤</t>
    <phoneticPr fontId="3" type="noConversion"/>
  </si>
  <si>
    <t>Φ</t>
    <phoneticPr fontId="3" type="noConversion"/>
  </si>
  <si>
    <t>보우팩 패드</t>
    <phoneticPr fontId="3" type="noConversion"/>
  </si>
  <si>
    <t>100개</t>
    <phoneticPr fontId="3" type="noConversion"/>
  </si>
  <si>
    <t>대원우드</t>
    <phoneticPr fontId="3" type="noConversion"/>
  </si>
  <si>
    <t>팔레트 가져오기</t>
    <phoneticPr fontId="3" type="noConversion"/>
  </si>
  <si>
    <t>피앤비</t>
    <phoneticPr fontId="3" type="noConversion"/>
  </si>
  <si>
    <t>12*10백(0.8T)</t>
    <phoneticPr fontId="3" type="noConversion"/>
  </si>
  <si>
    <t>50롤</t>
    <phoneticPr fontId="3" type="noConversion"/>
  </si>
  <si>
    <t>나무파렛트</t>
    <phoneticPr fontId="3" type="noConversion"/>
  </si>
  <si>
    <t>오전용차</t>
    <phoneticPr fontId="3" type="noConversion"/>
  </si>
  <si>
    <t>50박스</t>
    <phoneticPr fontId="3" type="noConversion"/>
  </si>
  <si>
    <t>PE50*4.7황</t>
    <phoneticPr fontId="3" type="noConversion"/>
  </si>
  <si>
    <t>40박스</t>
    <phoneticPr fontId="3" type="noConversion"/>
  </si>
  <si>
    <t>20박스</t>
    <phoneticPr fontId="3" type="noConversion"/>
  </si>
  <si>
    <t>PE50*5백</t>
    <phoneticPr fontId="3" type="noConversion"/>
  </si>
  <si>
    <t>제이케이머티리얼즈</t>
    <phoneticPr fontId="3" type="noConversion"/>
  </si>
  <si>
    <t>10개</t>
    <phoneticPr fontId="3" type="noConversion"/>
  </si>
  <si>
    <t>KPP빨강</t>
    <phoneticPr fontId="3" type="noConversion"/>
  </si>
  <si>
    <t>박스 1개 가져오기</t>
    <phoneticPr fontId="3" type="noConversion"/>
  </si>
  <si>
    <t>같이 상차</t>
    <phoneticPr fontId="3" type="noConversion"/>
  </si>
  <si>
    <t>6*10백</t>
    <phoneticPr fontId="3" type="noConversion"/>
  </si>
  <si>
    <t>50롤</t>
    <phoneticPr fontId="3" type="noConversion"/>
  </si>
  <si>
    <t>15롤</t>
    <phoneticPr fontId="3" type="noConversion"/>
  </si>
  <si>
    <t>PE28*6백</t>
    <phoneticPr fontId="3" type="noConversion"/>
  </si>
  <si>
    <t>6박스</t>
    <phoneticPr fontId="3" type="noConversion"/>
  </si>
  <si>
    <t>방문출고</t>
    <phoneticPr fontId="3" type="noConversion"/>
  </si>
  <si>
    <t>12*10황(0.8T)</t>
    <phoneticPr fontId="3" type="noConversion"/>
  </si>
  <si>
    <t>경인팩</t>
    <phoneticPr fontId="3" type="noConversion"/>
  </si>
  <si>
    <t>6*10황</t>
    <phoneticPr fontId="3" type="noConversion"/>
  </si>
  <si>
    <t>50롤</t>
    <phoneticPr fontId="3" type="noConversion"/>
  </si>
  <si>
    <t>으뜸</t>
    <phoneticPr fontId="3" type="noConversion"/>
  </si>
  <si>
    <t>용차착불</t>
    <phoneticPr fontId="3" type="noConversion"/>
  </si>
  <si>
    <t>진송팩</t>
    <phoneticPr fontId="3" type="noConversion"/>
  </si>
  <si>
    <t>대신택배</t>
    <phoneticPr fontId="3" type="noConversion"/>
  </si>
  <si>
    <t>16박스</t>
    <phoneticPr fontId="3" type="noConversion"/>
  </si>
  <si>
    <t>충청남도 천안시 서북구 성거읍 천흥리 316-9 삼보제이케이 010-9905-1095</t>
    <phoneticPr fontId="3" type="noConversion"/>
  </si>
  <si>
    <t>파워엠팩</t>
    <phoneticPr fontId="3" type="noConversion"/>
  </si>
  <si>
    <t>6*10백</t>
    <phoneticPr fontId="3" type="noConversion"/>
  </si>
  <si>
    <t>50롤</t>
    <phoneticPr fontId="3" type="noConversion"/>
  </si>
  <si>
    <t>12*10투명(0.75T)</t>
    <phoneticPr fontId="3" type="noConversion"/>
  </si>
  <si>
    <t>52롤</t>
    <phoneticPr fontId="3" type="noConversion"/>
  </si>
  <si>
    <t>토</t>
    <phoneticPr fontId="8" type="noConversion"/>
  </si>
  <si>
    <t>동원팩</t>
    <phoneticPr fontId="3" type="noConversion"/>
  </si>
  <si>
    <t>9*10투명</t>
    <phoneticPr fontId="3" type="noConversion"/>
  </si>
  <si>
    <t>방문출고</t>
    <phoneticPr fontId="3" type="noConversion"/>
  </si>
  <si>
    <t>보우팩</t>
    <phoneticPr fontId="3" type="noConversion"/>
  </si>
  <si>
    <t>보우팩 패드</t>
    <phoneticPr fontId="3" type="noConversion"/>
  </si>
  <si>
    <t>100장</t>
    <phoneticPr fontId="3" type="noConversion"/>
  </si>
  <si>
    <t>파워엠팩 패드</t>
    <phoneticPr fontId="3" type="noConversion"/>
  </si>
  <si>
    <t>19롤</t>
    <phoneticPr fontId="3" type="noConversion"/>
  </si>
  <si>
    <t>영화수출포장</t>
    <phoneticPr fontId="3" type="noConversion"/>
  </si>
  <si>
    <t>30박스</t>
    <phoneticPr fontId="3" type="noConversion"/>
  </si>
  <si>
    <t>경기도 화성시 장안면 석포리 761-32 대명차콜 010-3175-0613  운임 반반</t>
    <phoneticPr fontId="3" type="noConversion"/>
  </si>
  <si>
    <t>power박스</t>
    <phoneticPr fontId="3" type="noConversion"/>
  </si>
  <si>
    <t>파레트포장</t>
    <phoneticPr fontId="3" type="noConversion"/>
  </si>
  <si>
    <t>203롤</t>
    <phoneticPr fontId="3" type="noConversion"/>
  </si>
  <si>
    <t>100롤</t>
    <phoneticPr fontId="3" type="noConversion"/>
  </si>
  <si>
    <t>49롤</t>
    <phoneticPr fontId="3" type="noConversion"/>
  </si>
  <si>
    <t>PE28*2적</t>
    <phoneticPr fontId="3" type="noConversion"/>
  </si>
  <si>
    <t>4박스</t>
    <phoneticPr fontId="3" type="noConversion"/>
  </si>
  <si>
    <t>경기도 평택시 서탄면 수월암5길 62-28 동화산업 010-9480-0262</t>
    <phoneticPr fontId="3" type="noConversion"/>
  </si>
  <si>
    <t>임승진 연차</t>
    <phoneticPr fontId="3" type="noConversion"/>
  </si>
  <si>
    <t>로젠택배</t>
    <phoneticPr fontId="3" type="noConversion"/>
  </si>
  <si>
    <t>1000장</t>
    <phoneticPr fontId="3" type="noConversion"/>
  </si>
  <si>
    <t>노란밴딩/종이두르기</t>
    <phoneticPr fontId="3" type="noConversion"/>
  </si>
  <si>
    <t>유일</t>
    <phoneticPr fontId="3" type="noConversion"/>
  </si>
  <si>
    <t>power박스</t>
    <phoneticPr fontId="3" type="noConversion"/>
  </si>
  <si>
    <t>무지박스</t>
    <phoneticPr fontId="3" type="noConversion"/>
  </si>
  <si>
    <t>12*10황(0.8T)</t>
    <phoneticPr fontId="3" type="noConversion"/>
  </si>
  <si>
    <t>신광포장(부산)</t>
    <phoneticPr fontId="3" type="noConversion"/>
  </si>
  <si>
    <t>5박스</t>
    <phoneticPr fontId="3" type="noConversion"/>
  </si>
  <si>
    <t>경주</t>
    <phoneticPr fontId="3" type="noConversion"/>
  </si>
  <si>
    <t>로젠택배</t>
    <phoneticPr fontId="3" type="noConversion"/>
  </si>
  <si>
    <t>경북 경주시 외동읍 모화남1길 67 황금농장집하장 010-4717-9087</t>
    <phoneticPr fontId="3" type="noConversion"/>
  </si>
  <si>
    <t>PE28*2백(24kg)</t>
    <phoneticPr fontId="3" type="noConversion"/>
  </si>
  <si>
    <t>신광포장</t>
    <phoneticPr fontId="3" type="noConversion"/>
  </si>
  <si>
    <t>56롤</t>
    <phoneticPr fontId="3" type="noConversion"/>
  </si>
  <si>
    <t>56롤</t>
    <phoneticPr fontId="3" type="noConversion"/>
  </si>
  <si>
    <t>12*10황(0.65T)</t>
    <phoneticPr fontId="3" type="noConversion"/>
  </si>
  <si>
    <t>오전1착</t>
    <phoneticPr fontId="3" type="noConversion"/>
  </si>
  <si>
    <t>대구한국포장</t>
    <phoneticPr fontId="3" type="noConversion"/>
  </si>
  <si>
    <t>노란밴딩</t>
    <phoneticPr fontId="3" type="noConversion"/>
  </si>
  <si>
    <t>70박스</t>
    <phoneticPr fontId="3" type="noConversion"/>
  </si>
  <si>
    <t>kic박스/거래명세서보내기</t>
    <phoneticPr fontId="3" type="noConversion"/>
  </si>
  <si>
    <t>에이비엘</t>
    <phoneticPr fontId="3" type="noConversion"/>
  </si>
  <si>
    <t>수작업</t>
    <phoneticPr fontId="3" type="noConversion"/>
  </si>
  <si>
    <t>20"(오후2시)</t>
    <phoneticPr fontId="3" type="noConversion"/>
  </si>
  <si>
    <t>2박스</t>
    <phoneticPr fontId="3" type="noConversion"/>
  </si>
  <si>
    <t>울산광역시 남구 삼산동 1653-6(삼산로392번길37) 알찬계란 010-2887-1070</t>
    <phoneticPr fontId="3" type="noConversion"/>
  </si>
  <si>
    <t>15*10황(0.65T)</t>
    <phoneticPr fontId="3" type="noConversion"/>
  </si>
  <si>
    <t>15*10백(0.65T)</t>
    <phoneticPr fontId="3" type="noConversion"/>
  </si>
  <si>
    <t>연화수출포장</t>
    <phoneticPr fontId="3" type="noConversion"/>
  </si>
  <si>
    <t>1롤</t>
    <phoneticPr fontId="3" type="noConversion"/>
  </si>
  <si>
    <t>샘플</t>
    <phoneticPr fontId="3" type="noConversion"/>
  </si>
  <si>
    <t>15*10청(0.65T)</t>
    <phoneticPr fontId="3" type="noConversion"/>
  </si>
  <si>
    <t>18*15투명</t>
    <phoneticPr fontId="3" type="noConversion"/>
  </si>
  <si>
    <t>10롤</t>
    <phoneticPr fontId="3" type="noConversion"/>
  </si>
  <si>
    <t>안성시 공도읍 신두만곡로 199  안성 수령자 : 정팔균 지원팀장  010-3660-8253 </t>
    <phoneticPr fontId="3" type="noConversion"/>
  </si>
  <si>
    <t>나무파레트</t>
    <phoneticPr fontId="3" type="noConversion"/>
  </si>
  <si>
    <t>지방합화차 3시이후</t>
    <phoneticPr fontId="3" type="noConversion"/>
  </si>
  <si>
    <t>9*10황(0.8T)</t>
  </si>
  <si>
    <t>15*10투명</t>
  </si>
  <si>
    <t>21박스</t>
  </si>
  <si>
    <t>밝은빨강</t>
    <phoneticPr fontId="3" type="noConversion"/>
  </si>
  <si>
    <t>KPP빨강</t>
  </si>
  <si>
    <t>패드갈이</t>
  </si>
  <si>
    <t>광림포장</t>
    <phoneticPr fontId="3" type="noConversion"/>
  </si>
  <si>
    <t>64롤</t>
    <phoneticPr fontId="3" type="noConversion"/>
  </si>
  <si>
    <t>삼성</t>
    <phoneticPr fontId="3" type="noConversion"/>
  </si>
  <si>
    <t>219롤</t>
    <phoneticPr fontId="3" type="noConversion"/>
  </si>
  <si>
    <t>태광피앤에스</t>
  </si>
  <si>
    <t>전주삼신산업</t>
    <phoneticPr fontId="3" type="noConversion"/>
  </si>
  <si>
    <t>PE28*2백</t>
    <phoneticPr fontId="3" type="noConversion"/>
  </si>
  <si>
    <t>20박스</t>
    <phoneticPr fontId="3" type="noConversion"/>
  </si>
  <si>
    <t>12*9 인쇄밴드</t>
  </si>
  <si>
    <t>36롤</t>
  </si>
  <si>
    <t>월요일도착</t>
    <phoneticPr fontId="3" type="noConversion"/>
  </si>
  <si>
    <t>그린웰푸드</t>
  </si>
  <si>
    <t>삼우텍</t>
    <phoneticPr fontId="3" type="noConversion"/>
  </si>
  <si>
    <t>5박스</t>
    <phoneticPr fontId="3" type="noConversion"/>
  </si>
  <si>
    <t>운송비 반반</t>
    <phoneticPr fontId="3" type="noConversion"/>
  </si>
  <si>
    <t>동원팩</t>
    <phoneticPr fontId="3" type="noConversion"/>
  </si>
  <si>
    <t>PE28*6백</t>
    <phoneticPr fontId="3" type="noConversion"/>
  </si>
  <si>
    <t>PE28*2황</t>
    <phoneticPr fontId="3" type="noConversion"/>
  </si>
  <si>
    <t>6*10백</t>
    <phoneticPr fontId="3" type="noConversion"/>
  </si>
  <si>
    <t>5박스</t>
    <phoneticPr fontId="3" type="noConversion"/>
  </si>
  <si>
    <t>20롤</t>
    <phoneticPr fontId="3" type="noConversion"/>
  </si>
  <si>
    <t>방문출고</t>
    <phoneticPr fontId="3" type="noConversion"/>
  </si>
  <si>
    <t>서울상사</t>
    <phoneticPr fontId="3" type="noConversion"/>
  </si>
  <si>
    <t>9*10황(0.75T)</t>
    <phoneticPr fontId="3" type="noConversion"/>
  </si>
  <si>
    <t>50롤</t>
    <phoneticPr fontId="3" type="noConversion"/>
  </si>
  <si>
    <t>15*10황(0.8T)</t>
    <phoneticPr fontId="3" type="noConversion"/>
  </si>
  <si>
    <t>PE28*2청</t>
    <phoneticPr fontId="3" type="noConversion"/>
  </si>
  <si>
    <t>10박스</t>
    <phoneticPr fontId="3" type="noConversion"/>
  </si>
  <si>
    <t>오전용차착불</t>
    <phoneticPr fontId="3" type="noConversion"/>
  </si>
  <si>
    <t>도전성밴드</t>
    <phoneticPr fontId="3" type="noConversion"/>
  </si>
  <si>
    <t>아산시 배방읍 배방로158 삼성전자 온양사업장 챌린지 3층 SMT기술 이칠훈 010-2637-2961</t>
    <phoneticPr fontId="3" type="noConversion"/>
  </si>
  <si>
    <t>엘로라비</t>
    <phoneticPr fontId="3" type="noConversion"/>
  </si>
  <si>
    <t>팔레트</t>
    <phoneticPr fontId="3" type="noConversion"/>
  </si>
  <si>
    <t>40"(오전10시)</t>
    <phoneticPr fontId="3" type="noConversion"/>
  </si>
  <si>
    <t>5박스</t>
    <phoneticPr fontId="3" type="noConversion"/>
  </si>
  <si>
    <t>6월 마지막 출고 단가 2900원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</si>
  <si>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</si>
  <si>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</si>
  <si>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</si>
  <si>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</si>
  <si>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</si>
  <si>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</si>
  <si>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96박스</t>
    <phoneticPr fontId="3" type="noConversion"/>
  </si>
  <si>
    <t>56박스</t>
    <phoneticPr fontId="3" type="noConversion"/>
  </si>
  <si>
    <t>27박스</t>
    <phoneticPr fontId="3" type="noConversion"/>
  </si>
  <si>
    <t>PE28*2백</t>
    <phoneticPr fontId="3" type="noConversion"/>
  </si>
  <si>
    <t>대성씨앤씨</t>
    <phoneticPr fontId="3" type="noConversion"/>
  </si>
  <si>
    <t>7*10백(0.5T)</t>
    <phoneticPr fontId="3" type="noConversion"/>
  </si>
  <si>
    <t>50롤</t>
    <phoneticPr fontId="3" type="noConversion"/>
  </si>
  <si>
    <t>1공장</t>
    <phoneticPr fontId="3" type="noConversion"/>
  </si>
  <si>
    <t>10.5*10청</t>
    <phoneticPr fontId="3" type="noConversion"/>
  </si>
  <si>
    <t>50롤</t>
    <phoneticPr fontId="3" type="noConversion"/>
  </si>
  <si>
    <t>18*21황</t>
    <phoneticPr fontId="3" type="noConversion"/>
  </si>
  <si>
    <t>178롤</t>
    <phoneticPr fontId="3" type="noConversion"/>
  </si>
  <si>
    <t>한주에서 입고</t>
    <phoneticPr fontId="3" type="noConversion"/>
  </si>
  <si>
    <t>경인팩</t>
    <phoneticPr fontId="3" type="noConversion"/>
  </si>
  <si>
    <t>24박스</t>
    <phoneticPr fontId="3" type="noConversion"/>
  </si>
  <si>
    <t>음성</t>
    <phoneticPr fontId="3" type="noConversion"/>
  </si>
  <si>
    <t>대신택배</t>
    <phoneticPr fontId="3" type="noConversion"/>
  </si>
  <si>
    <t>충북 음성군 대소면 대금로 653-20  스카이세븐  043-883-7077  010-5451-3705</t>
    <phoneticPr fontId="3" type="noConversion"/>
  </si>
  <si>
    <t>10롤</t>
    <phoneticPr fontId="3" type="noConversion"/>
  </si>
  <si>
    <t>신광포장</t>
    <phoneticPr fontId="3" type="noConversion"/>
  </si>
  <si>
    <t>16*10황</t>
    <phoneticPr fontId="3" type="noConversion"/>
  </si>
  <si>
    <t>2롤</t>
    <phoneticPr fontId="3" type="noConversion"/>
  </si>
  <si>
    <t>동원팩</t>
    <phoneticPr fontId="3" type="noConversion"/>
  </si>
  <si>
    <t>6*10백</t>
    <phoneticPr fontId="3" type="noConversion"/>
  </si>
  <si>
    <t>20롤</t>
    <phoneticPr fontId="3" type="noConversion"/>
  </si>
  <si>
    <t>9롤</t>
    <phoneticPr fontId="3" type="noConversion"/>
  </si>
  <si>
    <t>25박스</t>
    <phoneticPr fontId="3" type="noConversion"/>
  </si>
  <si>
    <t>24박스</t>
    <phoneticPr fontId="3" type="noConversion"/>
  </si>
  <si>
    <t>방문출고</t>
    <phoneticPr fontId="3" type="noConversion"/>
  </si>
  <si>
    <t>12*10황(0.8T)</t>
    <phoneticPr fontId="3" type="noConversion"/>
  </si>
  <si>
    <t>하이게이트</t>
    <phoneticPr fontId="3" type="noConversion"/>
  </si>
  <si>
    <t>수작업</t>
    <phoneticPr fontId="3" type="noConversion"/>
  </si>
  <si>
    <t>20톤</t>
    <phoneticPr fontId="3" type="noConversion"/>
  </si>
  <si>
    <t>경인두채</t>
    <phoneticPr fontId="3" type="noConversion"/>
  </si>
  <si>
    <t>57롤</t>
    <phoneticPr fontId="3" type="noConversion"/>
  </si>
  <si>
    <t>1롤은 교환</t>
    <phoneticPr fontId="3" type="noConversion"/>
  </si>
  <si>
    <t>합동포장</t>
    <phoneticPr fontId="3" type="noConversion"/>
  </si>
  <si>
    <t>12*10황(0.75T)</t>
    <phoneticPr fontId="3" type="noConversion"/>
  </si>
  <si>
    <t>20롤</t>
    <phoneticPr fontId="3" type="noConversion"/>
  </si>
  <si>
    <t>50롤</t>
    <phoneticPr fontId="3" type="noConversion"/>
  </si>
  <si>
    <t>15*13황(0.75T)</t>
    <phoneticPr fontId="3" type="noConversion"/>
  </si>
  <si>
    <t>10롤</t>
    <phoneticPr fontId="3" type="noConversion"/>
  </si>
  <si>
    <t>화</t>
    <phoneticPr fontId="8" type="noConversion"/>
  </si>
  <si>
    <t>수</t>
    <phoneticPr fontId="8" type="noConversion"/>
  </si>
  <si>
    <t>월</t>
    <phoneticPr fontId="8" type="noConversion"/>
  </si>
  <si>
    <t>삼성</t>
    <phoneticPr fontId="3" type="noConversion"/>
  </si>
  <si>
    <t>18*21친환경</t>
    <phoneticPr fontId="3" type="noConversion"/>
  </si>
  <si>
    <t>223롤</t>
    <phoneticPr fontId="3" type="noConversion"/>
  </si>
  <si>
    <t>11mm 샘플</t>
  </si>
  <si>
    <t>10롤</t>
    <phoneticPr fontId="3" type="noConversion"/>
  </si>
  <si>
    <t>R4</t>
    <phoneticPr fontId="3" type="noConversion"/>
  </si>
  <si>
    <t>경인팩</t>
    <phoneticPr fontId="3" type="noConversion"/>
  </si>
  <si>
    <t>10박스</t>
    <phoneticPr fontId="3" type="noConversion"/>
  </si>
  <si>
    <t>로젠택배</t>
    <phoneticPr fontId="3" type="noConversion"/>
  </si>
  <si>
    <t>대구한국포장</t>
    <phoneticPr fontId="3" type="noConversion"/>
  </si>
  <si>
    <t>6*10백(0.65T)</t>
    <phoneticPr fontId="3" type="noConversion"/>
  </si>
  <si>
    <t>64롤</t>
    <phoneticPr fontId="3" type="noConversion"/>
  </si>
  <si>
    <t>노란밴딩</t>
    <phoneticPr fontId="3" type="noConversion"/>
  </si>
  <si>
    <t>36박스</t>
    <phoneticPr fontId="3" type="noConversion"/>
  </si>
  <si>
    <t>power박스</t>
    <phoneticPr fontId="3" type="noConversion"/>
  </si>
  <si>
    <t>70박스</t>
    <phoneticPr fontId="3" type="noConversion"/>
  </si>
  <si>
    <t>강원도 정선군 사북읍 사북중앙로 59  충북종합철물건재상사   033-592-2032</t>
    <phoneticPr fontId="3" type="noConversion"/>
  </si>
  <si>
    <t>213롤</t>
    <phoneticPr fontId="3" type="noConversion"/>
  </si>
  <si>
    <t>12*10황(0.65T)</t>
    <phoneticPr fontId="3" type="noConversion"/>
  </si>
  <si>
    <t>64롤</t>
    <phoneticPr fontId="3" type="noConversion"/>
  </si>
  <si>
    <t>12*12.5황</t>
    <phoneticPr fontId="3" type="noConversion"/>
  </si>
  <si>
    <t>4롤</t>
    <phoneticPr fontId="3" type="noConversion"/>
  </si>
  <si>
    <t>2롤2묶음</t>
    <phoneticPr fontId="3" type="noConversion"/>
  </si>
  <si>
    <t>대상산업</t>
    <phoneticPr fontId="3" type="noConversion"/>
  </si>
  <si>
    <t>유하정판㈜</t>
    <phoneticPr fontId="3" type="noConversion"/>
  </si>
  <si>
    <t>충남 천안시 서북구 성거읍 마당재길 28 유하정판㈜ 041-522-8636 / 010-3588-9371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</si>
  <si>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</si>
  <si>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</si>
  <si>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</si>
  <si>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전라남도 화순군 능주면 효죽로 433 (능주면) 계란선별팀 앞  백윤호  010-9286-6522</t>
    <phoneticPr fontId="3" type="noConversion"/>
  </si>
  <si>
    <t>power박스</t>
    <phoneticPr fontId="3" type="noConversion"/>
  </si>
  <si>
    <t>타이거팩</t>
    <phoneticPr fontId="3" type="noConversion"/>
  </si>
  <si>
    <t>수작업</t>
    <phoneticPr fontId="3" type="noConversion"/>
  </si>
  <si>
    <t>19.4톤</t>
    <phoneticPr fontId="3" type="noConversion"/>
  </si>
  <si>
    <t>7.8톤</t>
    <phoneticPr fontId="3" type="noConversion"/>
  </si>
  <si>
    <t>목</t>
    <phoneticPr fontId="8" type="noConversion"/>
  </si>
  <si>
    <t>동원팩</t>
    <phoneticPr fontId="3" type="noConversion"/>
  </si>
  <si>
    <t>50롤</t>
    <phoneticPr fontId="3" type="noConversion"/>
  </si>
  <si>
    <t>20박스</t>
    <phoneticPr fontId="3" type="noConversion"/>
  </si>
  <si>
    <t>20박스</t>
    <phoneticPr fontId="3" type="noConversion"/>
  </si>
  <si>
    <t>탐스텍</t>
    <phoneticPr fontId="3" type="noConversion"/>
  </si>
  <si>
    <t>팔레트</t>
    <phoneticPr fontId="3" type="noConversion"/>
  </si>
  <si>
    <t>싸이클롭</t>
    <phoneticPr fontId="3" type="noConversion"/>
  </si>
  <si>
    <t>팔레트</t>
    <phoneticPr fontId="3" type="noConversion"/>
  </si>
  <si>
    <t>17톤</t>
    <phoneticPr fontId="3" type="noConversion"/>
  </si>
  <si>
    <t>12*12.5황(0.75T)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</si>
  <si>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</si>
  <si>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</si>
  <si>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</si>
  <si>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</si>
  <si>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천안시 서북구 신당동 424-19  강원농장  010-6420-2204 /041-557-3176</t>
    <phoneticPr fontId="3" type="noConversion"/>
  </si>
  <si>
    <t>2박스</t>
    <phoneticPr fontId="3" type="noConversion"/>
  </si>
  <si>
    <t>로젠택배</t>
    <phoneticPr fontId="3" type="noConversion"/>
  </si>
  <si>
    <t>천안</t>
    <phoneticPr fontId="3" type="noConversion"/>
  </si>
  <si>
    <t>아산</t>
    <phoneticPr fontId="3" type="noConversion"/>
  </si>
  <si>
    <t>충남 아산시 문화로381 충무병원 세탁실 충무병원  010-9075-1460  041-536-6467</t>
    <phoneticPr fontId="3" type="noConversion"/>
  </si>
  <si>
    <t>224롤</t>
    <phoneticPr fontId="3" type="noConversion"/>
  </si>
  <si>
    <t xml:space="preserve">천안시 서북구 신당동 424-19  </t>
    <phoneticPr fontId="3" type="noConversion"/>
  </si>
  <si>
    <t xml:space="preserve">강원농장  </t>
    <phoneticPr fontId="3" type="noConversion"/>
  </si>
  <si>
    <t>010-6420-2204 /041-557-3176</t>
  </si>
  <si>
    <t>PP 6mm*10kg 백색 56롤</t>
    <phoneticPr fontId="3" type="noConversion"/>
  </si>
  <si>
    <t>PE28*2녹</t>
    <phoneticPr fontId="3" type="noConversion"/>
  </si>
  <si>
    <t>신광포장</t>
    <phoneticPr fontId="3" type="noConversion"/>
  </si>
  <si>
    <t>12*10황(0.65T)</t>
    <phoneticPr fontId="3" type="noConversion"/>
  </si>
  <si>
    <t>12박스</t>
    <phoneticPr fontId="3" type="noConversion"/>
  </si>
  <si>
    <t>32롤</t>
    <phoneticPr fontId="3" type="noConversion"/>
  </si>
  <si>
    <t>10.5*10투명</t>
    <phoneticPr fontId="3" type="noConversion"/>
  </si>
  <si>
    <t>100롤</t>
    <phoneticPr fontId="3" type="noConversion"/>
  </si>
  <si>
    <t>PE28*2청</t>
    <phoneticPr fontId="3" type="noConversion"/>
  </si>
  <si>
    <t>PE28*2황</t>
    <phoneticPr fontId="3" type="noConversion"/>
  </si>
  <si>
    <t>1박스</t>
    <phoneticPr fontId="3" type="noConversion"/>
  </si>
  <si>
    <t>1박스</t>
    <phoneticPr fontId="3" type="noConversion"/>
  </si>
  <si>
    <t>3박스</t>
    <phoneticPr fontId="3" type="noConversion"/>
  </si>
  <si>
    <t>김포</t>
    <phoneticPr fontId="3" type="noConversion"/>
  </si>
  <si>
    <t>김포시 통진읍 마송리 399-1  도수농장 0104708-7139</t>
    <phoneticPr fontId="3" type="noConversion"/>
  </si>
  <si>
    <t>LCL(오전9시30분)</t>
    <phoneticPr fontId="3" type="noConversion"/>
  </si>
  <si>
    <t>대한종합포장</t>
    <phoneticPr fontId="3" type="noConversion"/>
  </si>
  <si>
    <t>12*10백(0.8T)</t>
    <phoneticPr fontId="3" type="noConversion"/>
  </si>
  <si>
    <t>50박스</t>
    <phoneticPr fontId="3" type="noConversion"/>
  </si>
  <si>
    <t>랩 15*500*400</t>
    <phoneticPr fontId="3" type="noConversion"/>
  </si>
  <si>
    <t>10박스</t>
    <phoneticPr fontId="3" type="noConversion"/>
  </si>
  <si>
    <t>9*10황(0.8T)</t>
    <phoneticPr fontId="3" type="noConversion"/>
  </si>
  <si>
    <t>128롤</t>
    <phoneticPr fontId="3" type="noConversion"/>
  </si>
  <si>
    <t>용차</t>
    <phoneticPr fontId="3" type="noConversion"/>
  </si>
  <si>
    <t>임승진 연차</t>
    <phoneticPr fontId="3" type="noConversion"/>
  </si>
  <si>
    <t>대성씨앤씨</t>
    <phoneticPr fontId="3" type="noConversion"/>
  </si>
  <si>
    <t>50롤</t>
    <phoneticPr fontId="3" type="noConversion"/>
  </si>
  <si>
    <t>1공장</t>
    <phoneticPr fontId="3" type="noConversion"/>
  </si>
  <si>
    <t>12*10백(0.8T)</t>
    <phoneticPr fontId="3" type="noConversion"/>
  </si>
  <si>
    <t>현대테크</t>
    <phoneticPr fontId="3" type="noConversion"/>
  </si>
  <si>
    <t>12*10황(0.85T)</t>
    <phoneticPr fontId="3" type="noConversion"/>
  </si>
  <si>
    <t>50롤</t>
    <phoneticPr fontId="3" type="noConversion"/>
  </si>
  <si>
    <t>삼원산업제품</t>
    <phoneticPr fontId="3" type="noConversion"/>
  </si>
  <si>
    <t>0.75T랑 맞교환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</si>
  <si>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</si>
  <si>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</si>
  <si>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</si>
  <si>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방문출고</t>
    <phoneticPr fontId="3" type="noConversion"/>
  </si>
  <si>
    <t>신광포장</t>
    <phoneticPr fontId="3" type="noConversion"/>
  </si>
  <si>
    <t>16*10황</t>
    <phoneticPr fontId="3" type="noConversion"/>
  </si>
  <si>
    <t>2롤</t>
    <phoneticPr fontId="3" type="noConversion"/>
  </si>
  <si>
    <t>대신택배</t>
    <phoneticPr fontId="3" type="noConversion"/>
  </si>
  <si>
    <t>2롤1묶음</t>
    <phoneticPr fontId="3" type="noConversion"/>
  </si>
  <si>
    <t xml:space="preserve">경기도 안성시 양성면 덕봉리85-4  수리산업 031 672 2127   </t>
    <phoneticPr fontId="3" type="noConversion"/>
  </si>
  <si>
    <t>보우팩</t>
    <phoneticPr fontId="3" type="noConversion"/>
  </si>
  <si>
    <t>6*10백</t>
    <phoneticPr fontId="3" type="noConversion"/>
  </si>
  <si>
    <t>206롤</t>
    <phoneticPr fontId="3" type="noConversion"/>
  </si>
  <si>
    <t>파란밴딩</t>
    <phoneticPr fontId="3" type="noConversion"/>
  </si>
  <si>
    <t>PE28*2청</t>
    <phoneticPr fontId="3" type="noConversion"/>
  </si>
  <si>
    <t>2박스</t>
    <phoneticPr fontId="3" type="noConversion"/>
  </si>
  <si>
    <t>PE28*2황</t>
    <phoneticPr fontId="3" type="noConversion"/>
  </si>
  <si>
    <t>삼성</t>
    <phoneticPr fontId="3" type="noConversion"/>
  </si>
  <si>
    <t>파코팩</t>
    <phoneticPr fontId="3" type="noConversion"/>
  </si>
  <si>
    <t>수축밴드</t>
    <phoneticPr fontId="3" type="noConversion"/>
  </si>
  <si>
    <t>1롤</t>
    <phoneticPr fontId="3" type="noConversion"/>
  </si>
  <si>
    <t>대신택배</t>
    <phoneticPr fontId="3" type="noConversion"/>
  </si>
  <si>
    <t>박스컴퍼니</t>
    <phoneticPr fontId="3" type="noConversion"/>
  </si>
  <si>
    <t>7*10백</t>
    <phoneticPr fontId="3" type="noConversion"/>
  </si>
  <si>
    <t>56롤</t>
    <phoneticPr fontId="3" type="noConversion"/>
  </si>
  <si>
    <t>11*2300</t>
    <phoneticPr fontId="3" type="noConversion"/>
  </si>
  <si>
    <t>4롤</t>
    <phoneticPr fontId="3" type="noConversion"/>
  </si>
  <si>
    <t>삼성</t>
    <phoneticPr fontId="3" type="noConversion"/>
  </si>
  <si>
    <t>경남 김해시 상동면 동북로 1109번길 47-22  대은 엠비코  전찬호 부장 (010-7970-1082)</t>
    <phoneticPr fontId="3" type="noConversion"/>
  </si>
  <si>
    <t>40"(오후2시)</t>
    <phoneticPr fontId="3" type="noConversion"/>
  </si>
  <si>
    <t>경인팩</t>
    <phoneticPr fontId="3" type="noConversion"/>
  </si>
  <si>
    <t>100박스</t>
    <phoneticPr fontId="3" type="noConversion"/>
  </si>
  <si>
    <t>크린토피아</t>
    <phoneticPr fontId="3" type="noConversion"/>
  </si>
  <si>
    <t>20박스</t>
    <phoneticPr fontId="3" type="noConversion"/>
  </si>
  <si>
    <t>주신산업</t>
    <phoneticPr fontId="3" type="noConversion"/>
  </si>
  <si>
    <t>동원팩</t>
    <phoneticPr fontId="3" type="noConversion"/>
  </si>
  <si>
    <t>50롤</t>
    <phoneticPr fontId="3" type="noConversion"/>
  </si>
  <si>
    <t>12*10황</t>
    <phoneticPr fontId="3" type="noConversion"/>
  </si>
  <si>
    <t>10롤</t>
    <phoneticPr fontId="3" type="noConversion"/>
  </si>
  <si>
    <t>1박스</t>
    <phoneticPr fontId="3" type="noConversion"/>
  </si>
  <si>
    <t>로젠택배</t>
    <phoneticPr fontId="3" type="noConversion"/>
  </si>
  <si>
    <t>오후1시용차</t>
    <phoneticPr fontId="3" type="noConversion"/>
  </si>
  <si>
    <t>천안</t>
    <phoneticPr fontId="3" type="noConversion"/>
  </si>
  <si>
    <t>신광포장</t>
    <phoneticPr fontId="3" type="noConversion"/>
  </si>
  <si>
    <t>16*10황(수동엠보)</t>
    <phoneticPr fontId="3" type="noConversion"/>
  </si>
  <si>
    <t>48롤</t>
    <phoneticPr fontId="3" type="noConversion"/>
  </si>
  <si>
    <t>방문출고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</si>
  <si>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</si>
  <si>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</si>
  <si>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</si>
  <si>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경기도 포천시 영북면 야미리 466-4  에그플러스 031-535-0300</t>
    <phoneticPr fontId="3" type="noConversion"/>
  </si>
  <si>
    <t>용차</t>
    <phoneticPr fontId="3" type="noConversion"/>
  </si>
  <si>
    <t>power박스</t>
    <phoneticPr fontId="3" type="noConversion"/>
  </si>
  <si>
    <t>power박스/농부마을</t>
    <phoneticPr fontId="3" type="noConversion"/>
  </si>
  <si>
    <t>30롤</t>
    <phoneticPr fontId="3" type="noConversion"/>
  </si>
  <si>
    <t>임승진 연차</t>
    <phoneticPr fontId="3" type="noConversion"/>
  </si>
  <si>
    <t>금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</si>
  <si>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</si>
  <si>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</si>
  <si>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</si>
  <si>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</si>
  <si>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12*10백(0.75T)</t>
    <phoneticPr fontId="3" type="noConversion"/>
  </si>
  <si>
    <t>용차</t>
    <phoneticPr fontId="3" type="noConversion"/>
  </si>
  <si>
    <t>경인산업</t>
    <phoneticPr fontId="3" type="noConversion"/>
  </si>
  <si>
    <t>12*10황(0.75T)</t>
    <phoneticPr fontId="3" type="noConversion"/>
  </si>
  <si>
    <t>56롤</t>
    <phoneticPr fontId="3" type="noConversion"/>
  </si>
  <si>
    <t>1착</t>
    <phoneticPr fontId="3" type="noConversion"/>
  </si>
  <si>
    <t>2착</t>
    <phoneticPr fontId="3" type="noConversion"/>
  </si>
  <si>
    <t>3착</t>
    <phoneticPr fontId="3" type="noConversion"/>
  </si>
  <si>
    <t>서흥포장</t>
    <phoneticPr fontId="3" type="noConversion"/>
  </si>
  <si>
    <t>10박스</t>
    <phoneticPr fontId="3" type="noConversion"/>
  </si>
  <si>
    <t>15롤</t>
    <phoneticPr fontId="3" type="noConversion"/>
  </si>
  <si>
    <t>7*10백</t>
    <phoneticPr fontId="3" type="noConversion"/>
  </si>
  <si>
    <t>20롤</t>
    <phoneticPr fontId="3" type="noConversion"/>
  </si>
  <si>
    <t>12*10황(0.8T)</t>
    <phoneticPr fontId="3" type="noConversion"/>
  </si>
  <si>
    <t>밴딩기히터</t>
    <phoneticPr fontId="3" type="noConversion"/>
  </si>
  <si>
    <t>3개</t>
    <phoneticPr fontId="3" type="noConversion"/>
  </si>
  <si>
    <t>랩15*500*400</t>
    <phoneticPr fontId="3" type="noConversion"/>
  </si>
  <si>
    <t>경인팩</t>
    <phoneticPr fontId="3" type="noConversion"/>
  </si>
  <si>
    <t>경기도 양주시 은현면 은현로257번길20  성규농장  010-5265-3729 /010-3766-3726</t>
    <phoneticPr fontId="3" type="noConversion"/>
  </si>
  <si>
    <t xml:space="preserve">경기도 양주시 은현면 </t>
    <phoneticPr fontId="3" type="noConversion"/>
  </si>
  <si>
    <t xml:space="preserve">은현로257번길20  </t>
    <phoneticPr fontId="3" type="noConversion"/>
  </si>
  <si>
    <t xml:space="preserve">성규농장  </t>
    <phoneticPr fontId="3" type="noConversion"/>
  </si>
  <si>
    <t>010-5265-3729 /010-3766-3726</t>
  </si>
  <si>
    <t>6mm*10kg 백색 56롤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</si>
  <si>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</si>
  <si>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</si>
  <si>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</si>
  <si>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12*10황</t>
    <phoneticPr fontId="3" type="noConversion"/>
  </si>
  <si>
    <t>30롤</t>
    <phoneticPr fontId="3" type="noConversion"/>
  </si>
  <si>
    <t>10박스</t>
    <phoneticPr fontId="3" type="noConversion"/>
  </si>
  <si>
    <t>power박스</t>
    <phoneticPr fontId="3" type="noConversion"/>
  </si>
  <si>
    <t>전주삼신산업</t>
    <phoneticPr fontId="3" type="noConversion"/>
  </si>
  <si>
    <t>6*10백</t>
    <phoneticPr fontId="3" type="noConversion"/>
  </si>
  <si>
    <t>20롤</t>
    <phoneticPr fontId="3" type="noConversion"/>
  </si>
  <si>
    <t>9*10황</t>
    <phoneticPr fontId="3" type="noConversion"/>
  </si>
  <si>
    <t>20롤</t>
    <phoneticPr fontId="3" type="noConversion"/>
  </si>
  <si>
    <t>12*10황(0.65T)</t>
    <phoneticPr fontId="3" type="noConversion"/>
  </si>
  <si>
    <t>16롤</t>
    <phoneticPr fontId="3" type="noConversion"/>
  </si>
  <si>
    <t>대신택배</t>
    <phoneticPr fontId="3" type="noConversion"/>
  </si>
  <si>
    <t>아주파레트 반납</t>
    <phoneticPr fontId="3" type="noConversion"/>
  </si>
  <si>
    <t>469롤</t>
    <phoneticPr fontId="3" type="noConversion"/>
  </si>
  <si>
    <t>광림포장</t>
    <phoneticPr fontId="3" type="noConversion"/>
  </si>
  <si>
    <t>9*9.2황</t>
    <phoneticPr fontId="3" type="noConversion"/>
  </si>
  <si>
    <t>64롤</t>
    <phoneticPr fontId="3" type="noConversion"/>
  </si>
  <si>
    <t>15*10황(0.8T)</t>
    <phoneticPr fontId="3" type="noConversion"/>
  </si>
  <si>
    <t>50롤</t>
    <phoneticPr fontId="3" type="noConversion"/>
  </si>
  <si>
    <t>15*13황</t>
    <phoneticPr fontId="3" type="noConversion"/>
  </si>
  <si>
    <t>20롤</t>
    <phoneticPr fontId="3" type="noConversion"/>
  </si>
  <si>
    <t>대전</t>
    <phoneticPr fontId="3" type="noConversion"/>
  </si>
  <si>
    <t>대신택배</t>
    <phoneticPr fontId="3" type="noConversion"/>
  </si>
  <si>
    <t>10.5*10투명</t>
    <phoneticPr fontId="3" type="noConversion"/>
  </si>
  <si>
    <t>파워엠팩</t>
    <phoneticPr fontId="3" type="noConversion"/>
  </si>
  <si>
    <t>방문출고</t>
    <phoneticPr fontId="3" type="noConversion"/>
  </si>
  <si>
    <t>100롤</t>
    <phoneticPr fontId="3" type="noConversion"/>
  </si>
  <si>
    <t>의정부</t>
    <phoneticPr fontId="3" type="noConversion"/>
  </si>
  <si>
    <t>삼원산업</t>
    <phoneticPr fontId="3" type="noConversion"/>
  </si>
  <si>
    <t>15*10황</t>
    <phoneticPr fontId="3" type="noConversion"/>
  </si>
  <si>
    <t>250롤</t>
    <phoneticPr fontId="3" type="noConversion"/>
  </si>
  <si>
    <t>6*10백</t>
    <phoneticPr fontId="3" type="noConversion"/>
  </si>
  <si>
    <t>48롤</t>
    <phoneticPr fontId="3" type="noConversion"/>
  </si>
  <si>
    <t>종이두르기</t>
    <phoneticPr fontId="3" type="noConversion"/>
  </si>
  <si>
    <t>전표 2/1일</t>
    <phoneticPr fontId="3" type="noConversion"/>
  </si>
  <si>
    <t>신영글로벌</t>
    <phoneticPr fontId="3" type="noConversion"/>
  </si>
  <si>
    <t>30롤</t>
    <phoneticPr fontId="3" type="noConversion"/>
  </si>
  <si>
    <t>호성수출포장</t>
    <phoneticPr fontId="3" type="noConversion"/>
  </si>
  <si>
    <t>랩20*500*350</t>
    <phoneticPr fontId="3" type="noConversion"/>
  </si>
  <si>
    <t>20박스</t>
    <phoneticPr fontId="3" type="noConversion"/>
  </si>
  <si>
    <t>나무파레트</t>
    <phoneticPr fontId="3" type="noConversion"/>
  </si>
  <si>
    <t>옴니</t>
    <phoneticPr fontId="3" type="noConversion"/>
  </si>
  <si>
    <t>팔레트</t>
    <phoneticPr fontId="3" type="noConversion"/>
  </si>
  <si>
    <t>20"(오후2시)</t>
    <phoneticPr fontId="3" type="noConversion"/>
  </si>
  <si>
    <t>펀치볼</t>
    <phoneticPr fontId="3" type="noConversion"/>
  </si>
  <si>
    <t>수작업</t>
    <phoneticPr fontId="3" type="noConversion"/>
  </si>
  <si>
    <t>안양우체국</t>
    <phoneticPr fontId="3" type="noConversion"/>
  </si>
  <si>
    <t>PE28*2백</t>
    <phoneticPr fontId="3" type="noConversion"/>
  </si>
  <si>
    <t>10박스</t>
    <phoneticPr fontId="3" type="noConversion"/>
  </si>
  <si>
    <t>로젠택배</t>
    <phoneticPr fontId="3" type="noConversion"/>
  </si>
  <si>
    <t>용차</t>
    <phoneticPr fontId="3" type="noConversion"/>
  </si>
  <si>
    <t>경기 안양시 동안구 관양동 1591-2 안양우편집중국 2층 물류총괄과 강지숙 주무관 031-389-9302</t>
    <phoneticPr fontId="3" type="noConversion"/>
  </si>
  <si>
    <t>12*10청(0.75T)</t>
    <phoneticPr fontId="3" type="noConversion"/>
  </si>
  <si>
    <t>50롤</t>
    <phoneticPr fontId="3" type="noConversion"/>
  </si>
  <si>
    <t>5.6톤</t>
    <phoneticPr fontId="3" type="noConversion"/>
  </si>
  <si>
    <t>20"(오전10시)</t>
    <phoneticPr fontId="3" type="noConversion"/>
  </si>
  <si>
    <t>전주삼신산업</t>
    <phoneticPr fontId="3" type="noConversion"/>
  </si>
  <si>
    <t>power박스</t>
    <phoneticPr fontId="3" type="noConversion"/>
  </si>
  <si>
    <t>합동포장</t>
    <phoneticPr fontId="3" type="noConversion"/>
  </si>
  <si>
    <t>12*12.5황</t>
    <phoneticPr fontId="3" type="noConversion"/>
  </si>
  <si>
    <t>40롤</t>
    <phoneticPr fontId="3" type="noConversion"/>
  </si>
  <si>
    <t>20박스</t>
    <phoneticPr fontId="3" type="noConversion"/>
  </si>
  <si>
    <t>같이</t>
    <phoneticPr fontId="3" type="noConversion"/>
  </si>
  <si>
    <t>전표 2/1</t>
    <phoneticPr fontId="3" type="noConversion"/>
  </si>
  <si>
    <t>서윤상사</t>
    <phoneticPr fontId="3" type="noConversion"/>
  </si>
  <si>
    <t>24박스</t>
    <phoneticPr fontId="3" type="noConversion"/>
  </si>
  <si>
    <t>제주도</t>
    <phoneticPr fontId="3" type="noConversion"/>
  </si>
  <si>
    <t>대신택배</t>
    <phoneticPr fontId="3" type="noConversion"/>
  </si>
  <si>
    <t>제주특별시 제주시 한경면 배낭골길 80  배진표 010 8653 8595</t>
    <phoneticPr fontId="3" type="noConversion"/>
  </si>
  <si>
    <t>세움패키지</t>
    <phoneticPr fontId="3" type="noConversion"/>
  </si>
  <si>
    <t>5*7000백</t>
    <phoneticPr fontId="3" type="noConversion"/>
  </si>
  <si>
    <t>50롤</t>
    <phoneticPr fontId="3" type="noConversion"/>
  </si>
  <si>
    <t>용차</t>
    <phoneticPr fontId="3" type="noConversion"/>
  </si>
  <si>
    <t>청구  롤당24500원</t>
    <phoneticPr fontId="3" type="noConversion"/>
  </si>
  <si>
    <t>보우팩</t>
    <phoneticPr fontId="3" type="noConversion"/>
  </si>
  <si>
    <t>PE28*2청</t>
    <phoneticPr fontId="3" type="noConversion"/>
  </si>
  <si>
    <t>2박스</t>
    <phoneticPr fontId="3" type="noConversion"/>
  </si>
  <si>
    <t>대신화물착불</t>
    <phoneticPr fontId="3" type="noConversion"/>
  </si>
  <si>
    <t>보우팩</t>
    <phoneticPr fontId="3" type="noConversion"/>
  </si>
  <si>
    <t>9*10투명</t>
    <phoneticPr fontId="3" type="noConversion"/>
  </si>
  <si>
    <t>50롤</t>
    <phoneticPr fontId="3" type="noConversion"/>
  </si>
  <si>
    <t>알엘비</t>
    <phoneticPr fontId="3" type="noConversion"/>
  </si>
  <si>
    <t>팔레트</t>
    <phoneticPr fontId="3" type="noConversion"/>
  </si>
  <si>
    <t>17톤</t>
    <phoneticPr fontId="3" type="noConversion"/>
  </si>
  <si>
    <t>40"(오전10시)</t>
    <phoneticPr fontId="3" type="noConversion"/>
  </si>
  <si>
    <t>8톤</t>
    <phoneticPr fontId="3" type="noConversion"/>
  </si>
  <si>
    <t>20"(오전10시)</t>
    <phoneticPr fontId="3" type="noConversion"/>
  </si>
  <si>
    <t>에이스팩</t>
    <phoneticPr fontId="3" type="noConversion"/>
  </si>
  <si>
    <t>랩18*500*2000</t>
    <phoneticPr fontId="3" type="noConversion"/>
  </si>
  <si>
    <t>30박스</t>
    <phoneticPr fontId="3" type="noConversion"/>
  </si>
  <si>
    <t>랩18*500*350</t>
    <phoneticPr fontId="3" type="noConversion"/>
  </si>
  <si>
    <t>5박스</t>
    <phoneticPr fontId="3" type="noConversion"/>
  </si>
  <si>
    <t>스피드랩 직납</t>
    <phoneticPr fontId="3" type="noConversion"/>
  </si>
  <si>
    <t>10롤</t>
    <phoneticPr fontId="3" type="noConversion"/>
  </si>
  <si>
    <t>12*10황(0.8T)</t>
    <phoneticPr fontId="3" type="noConversion"/>
  </si>
  <si>
    <t>서점</t>
    <phoneticPr fontId="3" type="noConversion"/>
  </si>
  <si>
    <t>2,400/kg</t>
    <phoneticPr fontId="3" type="noConversion"/>
  </si>
  <si>
    <t>색상불량(-2롤)</t>
    <phoneticPr fontId="3" type="noConversion"/>
  </si>
  <si>
    <t>186롤</t>
    <phoneticPr fontId="3" type="noConversion"/>
  </si>
  <si>
    <t>신대한판지</t>
    <phoneticPr fontId="3" type="noConversion"/>
  </si>
  <si>
    <t>64롤</t>
    <phoneticPr fontId="3" type="noConversion"/>
  </si>
  <si>
    <t>64롤</t>
    <phoneticPr fontId="3" type="noConversion"/>
  </si>
  <si>
    <t>243롤</t>
    <phoneticPr fontId="3" type="noConversion"/>
  </si>
  <si>
    <t>19*1000검정</t>
    <phoneticPr fontId="3" type="noConversion"/>
  </si>
  <si>
    <t>1롤</t>
    <phoneticPr fontId="3" type="noConversion"/>
  </si>
  <si>
    <t>대신택배착불</t>
    <phoneticPr fontId="3" type="noConversion"/>
  </si>
  <si>
    <t>대구시 서구 와룡로307, 302호(디센터1976) 010-2951-4405</t>
    <phoneticPr fontId="3" type="noConversion"/>
  </si>
  <si>
    <t>kic박스</t>
    <phoneticPr fontId="3" type="noConversion"/>
  </si>
  <si>
    <t>경인팩</t>
    <phoneticPr fontId="3" type="noConversion"/>
  </si>
  <si>
    <t>민건이에이</t>
    <phoneticPr fontId="3" type="noConversion"/>
  </si>
  <si>
    <t>12*10백(0.85t)</t>
    <phoneticPr fontId="3" type="noConversion"/>
  </si>
  <si>
    <t>민건제품</t>
    <phoneticPr fontId="3" type="noConversion"/>
  </si>
  <si>
    <t>12*10백(0.8T)</t>
    <phoneticPr fontId="3" type="noConversion"/>
  </si>
  <si>
    <t>한길포장</t>
    <phoneticPr fontId="3" type="noConversion"/>
  </si>
  <si>
    <t>12*10황(0.75T)</t>
    <phoneticPr fontId="3" type="noConversion"/>
  </si>
  <si>
    <t>64롤</t>
    <phoneticPr fontId="3" type="noConversion"/>
  </si>
  <si>
    <t>12*10백(0.75T)</t>
    <phoneticPr fontId="3" type="noConversion"/>
  </si>
  <si>
    <t>50롤</t>
    <phoneticPr fontId="3" type="noConversion"/>
  </si>
  <si>
    <t>PE28*2백</t>
    <phoneticPr fontId="3" type="noConversion"/>
  </si>
  <si>
    <t>15박스</t>
    <phoneticPr fontId="3" type="noConversion"/>
  </si>
  <si>
    <t>전표2/1일</t>
    <phoneticPr fontId="3" type="noConversion"/>
  </si>
  <si>
    <t>용차</t>
    <phoneticPr fontId="3" type="noConversion"/>
  </si>
  <si>
    <t>100롤</t>
    <phoneticPr fontId="3" type="noConversion"/>
  </si>
  <si>
    <t>12*10황(0.8T)</t>
    <phoneticPr fontId="3" type="noConversion"/>
  </si>
  <si>
    <t>100롤</t>
    <phoneticPr fontId="3" type="noConversion"/>
  </si>
  <si>
    <t>화살표</t>
    <phoneticPr fontId="3" type="noConversion"/>
  </si>
  <si>
    <t>신영쇼핑백</t>
    <phoneticPr fontId="3" type="noConversion"/>
  </si>
  <si>
    <t>30박스</t>
    <phoneticPr fontId="3" type="noConversion"/>
  </si>
  <si>
    <t>power박스</t>
    <phoneticPr fontId="3" type="noConversion"/>
  </si>
  <si>
    <t>용차착불</t>
    <phoneticPr fontId="3" type="noConversion"/>
  </si>
  <si>
    <t>50롤</t>
    <phoneticPr fontId="3" type="noConversion"/>
  </si>
  <si>
    <t>20박스</t>
    <phoneticPr fontId="3" type="noConversion"/>
  </si>
  <si>
    <t>동원팩</t>
    <phoneticPr fontId="3" type="noConversion"/>
  </si>
  <si>
    <t>같이</t>
    <phoneticPr fontId="3" type="noConversion"/>
  </si>
  <si>
    <t>6*10백</t>
    <phoneticPr fontId="3" type="noConversion"/>
  </si>
  <si>
    <t>power박스</t>
    <phoneticPr fontId="3" type="noConversion"/>
  </si>
  <si>
    <t>10.5*10투명</t>
    <phoneticPr fontId="3" type="noConversion"/>
  </si>
  <si>
    <t>40롤</t>
    <phoneticPr fontId="3" type="noConversion"/>
  </si>
  <si>
    <t>12*10청(0.8T)</t>
    <phoneticPr fontId="3" type="noConversion"/>
  </si>
  <si>
    <t>100롤</t>
    <phoneticPr fontId="3" type="noConversion"/>
  </si>
  <si>
    <t>파워엠팩</t>
    <phoneticPr fontId="3" type="noConversion"/>
  </si>
  <si>
    <t>방문출고</t>
    <phoneticPr fontId="3" type="noConversion"/>
  </si>
  <si>
    <t>방문출고</t>
    <phoneticPr fontId="3" type="noConversion"/>
  </si>
  <si>
    <t>대한불소</t>
    <phoneticPr fontId="3" type="noConversion"/>
  </si>
  <si>
    <t>1착</t>
    <phoneticPr fontId="3" type="noConversion"/>
  </si>
  <si>
    <t>15*10은색(0.75T)</t>
    <phoneticPr fontId="3" type="noConversion"/>
  </si>
  <si>
    <t>50롤</t>
    <phoneticPr fontId="3" type="noConversion"/>
  </si>
  <si>
    <t>김형근</t>
    <phoneticPr fontId="3" type="noConversion"/>
  </si>
  <si>
    <t>팬</t>
    <phoneticPr fontId="3" type="noConversion"/>
  </si>
  <si>
    <t>2개</t>
    <phoneticPr fontId="3" type="noConversion"/>
  </si>
  <si>
    <t>금</t>
    <phoneticPr fontId="3" type="noConversion"/>
  </si>
  <si>
    <t>210롤</t>
    <phoneticPr fontId="3" type="noConversion"/>
  </si>
  <si>
    <t>대성씨앤씨</t>
    <phoneticPr fontId="3" type="noConversion"/>
  </si>
  <si>
    <t>랩20*500*1400</t>
    <phoneticPr fontId="3" type="noConversion"/>
  </si>
  <si>
    <t>1공장</t>
    <phoneticPr fontId="3" type="noConversion"/>
  </si>
  <si>
    <t>김형근</t>
    <phoneticPr fontId="3" type="noConversion"/>
  </si>
  <si>
    <t>동원팩</t>
    <phoneticPr fontId="3" type="noConversion"/>
  </si>
  <si>
    <t>6*10백</t>
    <phoneticPr fontId="3" type="noConversion"/>
  </si>
  <si>
    <t>9*10투명</t>
    <phoneticPr fontId="3" type="noConversion"/>
  </si>
  <si>
    <t>방문출고</t>
    <phoneticPr fontId="3" type="noConversion"/>
  </si>
  <si>
    <t>105롤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</si>
  <si>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</si>
  <si>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</si>
  <si>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</si>
  <si>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원주</t>
    <phoneticPr fontId="3" type="noConversion"/>
  </si>
  <si>
    <t>서울 가락</t>
    <phoneticPr fontId="3" type="noConversion"/>
  </si>
  <si>
    <t>대신택배</t>
    <phoneticPr fontId="3" type="noConversion"/>
  </si>
  <si>
    <t>용차</t>
    <phoneticPr fontId="3" type="noConversion"/>
  </si>
  <si>
    <t>강원도 원주시 동부순환로 389-5(봉산동) 서신 033-764-6605</t>
    <phoneticPr fontId="3" type="noConversion"/>
  </si>
  <si>
    <t>서울특별시 송파구 가락로 39  알마트  02-418-4566  010-4159-1917</t>
    <phoneticPr fontId="3" type="noConversion"/>
  </si>
  <si>
    <t>6*10백</t>
    <phoneticPr fontId="3" type="noConversion"/>
  </si>
  <si>
    <t>336롤</t>
    <phoneticPr fontId="3" type="noConversion"/>
  </si>
  <si>
    <t>PE28*2황</t>
    <phoneticPr fontId="3" type="noConversion"/>
  </si>
  <si>
    <t>10박스</t>
    <phoneticPr fontId="3" type="noConversion"/>
  </si>
  <si>
    <t>56롤</t>
    <phoneticPr fontId="3" type="noConversion"/>
  </si>
  <si>
    <t>56롤</t>
    <phoneticPr fontId="3" type="noConversion"/>
  </si>
  <si>
    <t>12MM인쇄밴드</t>
    <phoneticPr fontId="3" type="noConversion"/>
  </si>
  <si>
    <t>B품</t>
    <phoneticPr fontId="3" type="noConversion"/>
  </si>
  <si>
    <t>신광포장</t>
    <phoneticPr fontId="3" type="noConversion"/>
  </si>
  <si>
    <t>15*10황(0.65T)</t>
    <phoneticPr fontId="3" type="noConversion"/>
  </si>
  <si>
    <t>65롤</t>
    <phoneticPr fontId="3" type="noConversion"/>
  </si>
  <si>
    <t>40롤</t>
    <phoneticPr fontId="3" type="noConversion"/>
  </si>
  <si>
    <t>10박스</t>
    <phoneticPr fontId="3" type="noConversion"/>
  </si>
  <si>
    <t>대신택배</t>
    <phoneticPr fontId="3" type="noConversion"/>
  </si>
  <si>
    <t>12*9.5황</t>
    <phoneticPr fontId="3" type="noConversion"/>
  </si>
  <si>
    <t>50롤</t>
    <phoneticPr fontId="3" type="noConversion"/>
  </si>
  <si>
    <t>PE28*2백</t>
    <phoneticPr fontId="3" type="noConversion"/>
  </si>
  <si>
    <t>30박스</t>
    <phoneticPr fontId="3" type="noConversion"/>
  </si>
  <si>
    <t>오전1착</t>
    <phoneticPr fontId="3" type="noConversion"/>
  </si>
  <si>
    <t>kic박스</t>
    <phoneticPr fontId="3" type="noConversion"/>
  </si>
  <si>
    <t>지난번 반품 -1롤</t>
    <phoneticPr fontId="3" type="noConversion"/>
  </si>
  <si>
    <t>52롤</t>
    <phoneticPr fontId="3" type="noConversion"/>
  </si>
  <si>
    <t>406롤</t>
    <phoneticPr fontId="3" type="noConversion"/>
  </si>
  <si>
    <t>10롤</t>
    <phoneticPr fontId="3" type="noConversion"/>
  </si>
  <si>
    <t>12*10황(0.8T)</t>
    <phoneticPr fontId="3" type="noConversion"/>
  </si>
  <si>
    <t>6박스</t>
    <phoneticPr fontId="3" type="noConversion"/>
  </si>
  <si>
    <t>PE28*2황</t>
    <phoneticPr fontId="3" type="noConversion"/>
  </si>
  <si>
    <t>3박스</t>
    <phoneticPr fontId="3" type="noConversion"/>
  </si>
  <si>
    <t>9*10황</t>
    <phoneticPr fontId="3" type="noConversion"/>
  </si>
  <si>
    <t>7롤</t>
    <phoneticPr fontId="3" type="noConversion"/>
  </si>
  <si>
    <t>대구한국포장</t>
    <phoneticPr fontId="3" type="noConversion"/>
  </si>
  <si>
    <t>PE28*2청</t>
    <phoneticPr fontId="3" type="noConversion"/>
  </si>
  <si>
    <t>2박스</t>
    <phoneticPr fontId="3" type="noConversion"/>
  </si>
  <si>
    <t>power박스</t>
    <phoneticPr fontId="3" type="noConversion"/>
  </si>
  <si>
    <t>대신화물</t>
    <phoneticPr fontId="3" type="noConversion"/>
  </si>
  <si>
    <t>동원팩</t>
    <phoneticPr fontId="3" type="noConversion"/>
  </si>
  <si>
    <t>세종시 전의면 세종로 4268-21 희주농장 010-5423-8767</t>
    <phoneticPr fontId="3" type="noConversion"/>
  </si>
  <si>
    <t>6*10백</t>
    <phoneticPr fontId="3" type="noConversion"/>
  </si>
  <si>
    <t>4롤</t>
    <phoneticPr fontId="3" type="noConversion"/>
  </si>
  <si>
    <t>대신택배착불</t>
    <phoneticPr fontId="3" type="noConversion"/>
  </si>
  <si>
    <t>안성시 일죽면 서동대로 7252-5 두메팜스 010-7707-9873</t>
    <phoneticPr fontId="3" type="noConversion"/>
  </si>
  <si>
    <t>64롤</t>
    <phoneticPr fontId="3" type="noConversion"/>
  </si>
  <si>
    <t>9*10투명</t>
    <phoneticPr fontId="3" type="noConversion"/>
  </si>
  <si>
    <t>64롤</t>
    <phoneticPr fontId="3" type="noConversion"/>
  </si>
  <si>
    <t>한주</t>
    <phoneticPr fontId="3" type="noConversion"/>
  </si>
  <si>
    <t>팔레트</t>
    <phoneticPr fontId="3" type="noConversion"/>
  </si>
  <si>
    <t>21톤</t>
    <phoneticPr fontId="3" type="noConversion"/>
  </si>
  <si>
    <t>40"(오후2시)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</si>
  <si>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</si>
  <si>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</si>
  <si>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</si>
  <si>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</si>
  <si>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연화수출포장</t>
    <phoneticPr fontId="3" type="noConversion"/>
  </si>
  <si>
    <t>15*2500m황</t>
    <phoneticPr fontId="3" type="noConversion"/>
  </si>
  <si>
    <t>1롤</t>
    <phoneticPr fontId="3" type="noConversion"/>
  </si>
  <si>
    <t>고메리제품</t>
    <phoneticPr fontId="3" type="noConversion"/>
  </si>
  <si>
    <t>오전</t>
    <phoneticPr fontId="3" type="noConversion"/>
  </si>
  <si>
    <t>오후</t>
    <phoneticPr fontId="3" type="noConversion"/>
  </si>
  <si>
    <t>20롤</t>
    <phoneticPr fontId="3" type="noConversion"/>
  </si>
  <si>
    <t>12*10백(0.75T)</t>
    <phoneticPr fontId="3" type="noConversion"/>
  </si>
  <si>
    <t>12*10황(0.75T)</t>
    <phoneticPr fontId="3" type="noConversion"/>
  </si>
  <si>
    <t>대성씨앤씨</t>
    <phoneticPr fontId="3" type="noConversion"/>
  </si>
  <si>
    <t>수리된밴딩기</t>
    <phoneticPr fontId="3" type="noConversion"/>
  </si>
  <si>
    <t>1대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</si>
  <si>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</si>
  <si>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</si>
  <si>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</si>
  <si>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김형근</t>
    <phoneticPr fontId="3" type="noConversion"/>
  </si>
  <si>
    <t>동원팩</t>
    <phoneticPr fontId="3" type="noConversion"/>
  </si>
  <si>
    <t>6*10백</t>
    <phoneticPr fontId="3" type="noConversion"/>
  </si>
  <si>
    <t>10박스</t>
    <phoneticPr fontId="3" type="noConversion"/>
  </si>
  <si>
    <t>6922-000009</t>
    <phoneticPr fontId="3" type="noConversion"/>
  </si>
  <si>
    <t>410롤</t>
    <phoneticPr fontId="3" type="noConversion"/>
  </si>
  <si>
    <t>1020*1020  10파레트</t>
    <phoneticPr fontId="3" type="noConversion"/>
  </si>
  <si>
    <t>power박스</t>
    <phoneticPr fontId="3" type="noConversion"/>
  </si>
  <si>
    <t>앤더슨</t>
    <phoneticPr fontId="3" type="noConversion"/>
  </si>
  <si>
    <t>수작업</t>
    <phoneticPr fontId="3" type="noConversion"/>
  </si>
  <si>
    <t>20톤</t>
    <phoneticPr fontId="3" type="noConversion"/>
  </si>
  <si>
    <t>40"(오전10시)</t>
    <phoneticPr fontId="3" type="noConversion"/>
  </si>
  <si>
    <t>215롤</t>
    <phoneticPr fontId="3" type="noConversion"/>
  </si>
  <si>
    <t>신광포장</t>
    <phoneticPr fontId="3" type="noConversion"/>
  </si>
  <si>
    <t>25박스</t>
    <phoneticPr fontId="3" type="noConversion"/>
  </si>
  <si>
    <t>15*10황(0.65T)</t>
    <phoneticPr fontId="3" type="noConversion"/>
  </si>
  <si>
    <t>56롤</t>
    <phoneticPr fontId="3" type="noConversion"/>
  </si>
  <si>
    <t>오전 김형근</t>
    <phoneticPr fontId="3" type="noConversion"/>
  </si>
  <si>
    <t>2박스</t>
    <phoneticPr fontId="3" type="noConversion"/>
  </si>
  <si>
    <t>PE28*6백</t>
    <phoneticPr fontId="3" type="noConversion"/>
  </si>
  <si>
    <t>로젠택배</t>
    <phoneticPr fontId="3" type="noConversion"/>
  </si>
  <si>
    <t>삼성종합포장</t>
    <phoneticPr fontId="3" type="noConversion"/>
  </si>
  <si>
    <t>6*10백</t>
    <phoneticPr fontId="3" type="noConversion"/>
  </si>
  <si>
    <t>10롤</t>
    <phoneticPr fontId="3" type="noConversion"/>
  </si>
  <si>
    <t>20박스</t>
    <phoneticPr fontId="3" type="noConversion"/>
  </si>
  <si>
    <t>용차</t>
    <phoneticPr fontId="3" type="noConversion"/>
  </si>
  <si>
    <t>서윤상사</t>
  </si>
  <si>
    <t>제주도</t>
  </si>
  <si>
    <t>제주 서귀포시 토평공단로107번길 16-4 삼한서비스 김석호전무님 010-5463-7665</t>
    <phoneticPr fontId="3" type="noConversion"/>
  </si>
  <si>
    <t>16*1200반투명녹색</t>
    <phoneticPr fontId="3" type="noConversion"/>
  </si>
  <si>
    <t>20롤</t>
    <phoneticPr fontId="3" type="noConversion"/>
  </si>
  <si>
    <t>디에스에스에서 직납</t>
    <phoneticPr fontId="3" type="noConversion"/>
  </si>
  <si>
    <t>피앤비</t>
    <phoneticPr fontId="3" type="noConversion"/>
  </si>
  <si>
    <t>7*10백</t>
    <phoneticPr fontId="3" type="noConversion"/>
  </si>
  <si>
    <t>56롤</t>
    <phoneticPr fontId="3" type="noConversion"/>
  </si>
  <si>
    <t>삼성</t>
    <phoneticPr fontId="3" type="noConversion"/>
  </si>
  <si>
    <t>18*21친환경</t>
    <phoneticPr fontId="3" type="noConversion"/>
  </si>
  <si>
    <t>18*21황</t>
    <phoneticPr fontId="3" type="noConversion"/>
  </si>
  <si>
    <t>200롤</t>
    <phoneticPr fontId="3" type="noConversion"/>
  </si>
  <si>
    <t>720롤</t>
    <phoneticPr fontId="3" type="noConversion"/>
  </si>
  <si>
    <t>삼성</t>
    <phoneticPr fontId="3" type="noConversion"/>
  </si>
  <si>
    <t>용차/오후상차</t>
    <phoneticPr fontId="3" type="noConversion"/>
  </si>
  <si>
    <t>용차/오전8시상차</t>
    <phoneticPr fontId="3" type="noConversion"/>
  </si>
  <si>
    <t>김연희 연차</t>
    <phoneticPr fontId="3" type="noConversion"/>
  </si>
  <si>
    <t>삼성</t>
    <phoneticPr fontId="3" type="noConversion"/>
  </si>
  <si>
    <t>18*21친환경</t>
    <phoneticPr fontId="3" type="noConversion"/>
  </si>
  <si>
    <t>400롤</t>
    <phoneticPr fontId="3" type="noConversion"/>
  </si>
  <si>
    <t>100롤</t>
    <phoneticPr fontId="3" type="noConversion"/>
  </si>
  <si>
    <t>파워엠팩</t>
    <phoneticPr fontId="3" type="noConversion"/>
  </si>
  <si>
    <t>6*10백</t>
    <phoneticPr fontId="3" type="noConversion"/>
  </si>
  <si>
    <t>50롤</t>
    <phoneticPr fontId="3" type="noConversion"/>
  </si>
  <si>
    <t>6*10황</t>
    <phoneticPr fontId="3" type="noConversion"/>
  </si>
  <si>
    <t>28롤</t>
    <phoneticPr fontId="3" type="noConversion"/>
  </si>
  <si>
    <t>6*10백</t>
    <phoneticPr fontId="3" type="noConversion"/>
  </si>
  <si>
    <t>28롤</t>
    <phoneticPr fontId="3" type="noConversion"/>
  </si>
  <si>
    <t>나무파레트</t>
    <phoneticPr fontId="3" type="noConversion"/>
  </si>
  <si>
    <t>대신화물</t>
    <phoneticPr fontId="3" type="noConversion"/>
  </si>
  <si>
    <t>대구달성다사지점</t>
    <phoneticPr fontId="3" type="noConversion"/>
  </si>
  <si>
    <t>진송팩</t>
    <phoneticPr fontId="3" type="noConversion"/>
  </si>
  <si>
    <t>20박스</t>
    <phoneticPr fontId="3" type="noConversion"/>
  </si>
  <si>
    <t>power박스</t>
    <phoneticPr fontId="3" type="noConversion"/>
  </si>
  <si>
    <t>PE28*6백</t>
    <phoneticPr fontId="3" type="noConversion"/>
  </si>
  <si>
    <t>3박스</t>
    <phoneticPr fontId="3" type="noConversion"/>
  </si>
  <si>
    <t>경기도 수원시 영통구 삼성로243</t>
    <phoneticPr fontId="3" type="noConversion"/>
  </si>
  <si>
    <t>케이아이씨</t>
    <phoneticPr fontId="3" type="noConversion"/>
  </si>
  <si>
    <t>임승진 대리  010-9032-1745</t>
    <phoneticPr fontId="3" type="noConversion"/>
  </si>
  <si>
    <t>하나로TNS</t>
    <phoneticPr fontId="3" type="noConversion"/>
  </si>
  <si>
    <t>용차 3시착</t>
    <phoneticPr fontId="3" type="noConversion"/>
  </si>
  <si>
    <t>김형근</t>
    <phoneticPr fontId="3" type="noConversion"/>
  </si>
  <si>
    <t>480롤</t>
    <phoneticPr fontId="3" type="noConversion"/>
  </si>
  <si>
    <t>배송지</t>
    <phoneticPr fontId="3" type="noConversion"/>
  </si>
  <si>
    <t>경기도 화성시 우정읍 쌍봉로 382-6</t>
    <phoneticPr fontId="3" type="noConversion"/>
  </si>
  <si>
    <t>파코팩</t>
    <phoneticPr fontId="3" type="noConversion"/>
  </si>
  <si>
    <t>전주삼신</t>
    <phoneticPr fontId="3" type="noConversion"/>
  </si>
  <si>
    <t>7*10백</t>
    <phoneticPr fontId="3" type="noConversion"/>
  </si>
  <si>
    <t>20롤</t>
    <phoneticPr fontId="3" type="noConversion"/>
  </si>
  <si>
    <t>9*10황</t>
    <phoneticPr fontId="3" type="noConversion"/>
  </si>
  <si>
    <t>10롤</t>
    <phoneticPr fontId="3" type="noConversion"/>
  </si>
  <si>
    <t>대신택배</t>
    <phoneticPr fontId="3" type="noConversion"/>
  </si>
  <si>
    <t>750롤</t>
    <phoneticPr fontId="3" type="noConversion"/>
  </si>
  <si>
    <t>power박스</t>
    <phoneticPr fontId="3" type="noConversion"/>
  </si>
  <si>
    <t>오후</t>
    <phoneticPr fontId="3" type="noConversion"/>
  </si>
  <si>
    <t>동원피앤아이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</si>
  <si>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</si>
  <si>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</si>
  <si>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</si>
  <si>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방문출고</t>
    <phoneticPr fontId="3" type="noConversion"/>
  </si>
  <si>
    <t>PE50*5 백</t>
    <phoneticPr fontId="3" type="noConversion"/>
  </si>
  <si>
    <t>PE50*4.7 황</t>
    <phoneticPr fontId="3" type="noConversion"/>
  </si>
  <si>
    <t>56박스</t>
    <phoneticPr fontId="3" type="noConversion"/>
  </si>
  <si>
    <t>60박스</t>
    <phoneticPr fontId="3" type="noConversion"/>
  </si>
  <si>
    <t>9*12 은회색</t>
    <phoneticPr fontId="3" type="noConversion"/>
  </si>
  <si>
    <t>75롤</t>
    <phoneticPr fontId="3" type="noConversion"/>
  </si>
  <si>
    <t>지방합화차</t>
    <phoneticPr fontId="3" type="noConversion"/>
  </si>
  <si>
    <t>인스트아이앤씨</t>
    <phoneticPr fontId="3" type="noConversion"/>
  </si>
  <si>
    <t>2박스</t>
    <phoneticPr fontId="3" type="noConversion"/>
  </si>
  <si>
    <t>1박스</t>
    <phoneticPr fontId="3" type="noConversion"/>
  </si>
  <si>
    <t>로젠택배</t>
    <phoneticPr fontId="3" type="noConversion"/>
  </si>
  <si>
    <t>경인팩</t>
    <phoneticPr fontId="3" type="noConversion"/>
  </si>
  <si>
    <t>50박스</t>
    <phoneticPr fontId="3" type="noConversion"/>
  </si>
  <si>
    <t>용차</t>
    <phoneticPr fontId="3" type="noConversion"/>
  </si>
  <si>
    <t>보우팩</t>
    <phoneticPr fontId="3" type="noConversion"/>
  </si>
  <si>
    <t>6*10 백</t>
    <phoneticPr fontId="3" type="noConversion"/>
  </si>
  <si>
    <t>300롤</t>
    <phoneticPr fontId="3" type="noConversion"/>
  </si>
  <si>
    <t>파란밴딩</t>
    <phoneticPr fontId="3" type="noConversion"/>
  </si>
  <si>
    <t>유경산업지대</t>
    <phoneticPr fontId="3" type="noConversion"/>
  </si>
  <si>
    <t xml:space="preserve">경기도 포천시 영북면 호국로4350번길 136-99  자일농장  010-9187-5711 </t>
    <phoneticPr fontId="3" type="noConversion"/>
  </si>
  <si>
    <t xml:space="preserve">경기도 포천시 영북면 </t>
    <phoneticPr fontId="3" type="noConversion"/>
  </si>
  <si>
    <t xml:space="preserve">호국로4350번길 136-99  </t>
    <phoneticPr fontId="3" type="noConversion"/>
  </si>
  <si>
    <t xml:space="preserve">자일농장  </t>
    <phoneticPr fontId="3" type="noConversion"/>
  </si>
  <si>
    <t xml:space="preserve">010-9187-5711 </t>
  </si>
  <si>
    <t>랩 20*500*1400   50박스</t>
    <phoneticPr fontId="3" type="noConversion"/>
  </si>
  <si>
    <t>경기도 화성시 마도면 청원로231번길37(청원리719-1) 031-357-8390 / 010-5490-1926 대양팩</t>
    <phoneticPr fontId="3" type="noConversion"/>
  </si>
  <si>
    <t>인천 강화군 불은면 삼동암길168 소원농장 최광현 010-3104-1423</t>
    <phoneticPr fontId="3" type="noConversion"/>
  </si>
  <si>
    <t>7*10백</t>
    <phoneticPr fontId="3" type="noConversion"/>
  </si>
  <si>
    <t>64롤</t>
    <phoneticPr fontId="3" type="noConversion"/>
  </si>
  <si>
    <t>경인산업</t>
    <phoneticPr fontId="3" type="noConversion"/>
  </si>
  <si>
    <t>오전에 용차 들어옴</t>
    <phoneticPr fontId="3" type="noConversion"/>
  </si>
  <si>
    <t>유일포장</t>
    <phoneticPr fontId="3" type="noConversion"/>
  </si>
  <si>
    <t>7*10백</t>
    <phoneticPr fontId="3" type="noConversion"/>
  </si>
  <si>
    <t>2롤</t>
    <phoneticPr fontId="3" type="noConversion"/>
  </si>
  <si>
    <t>샘플</t>
    <phoneticPr fontId="3" type="noConversion"/>
  </si>
  <si>
    <t>255롤</t>
    <phoneticPr fontId="3" type="noConversion"/>
  </si>
  <si>
    <t>충청북도 진천군 덕산면 신척산단5로 196 (덕산면, (주)견지포장) 견지포장 김법준 010-4555-0979</t>
    <phoneticPr fontId="3" type="noConversion"/>
  </si>
  <si>
    <t>베스테크</t>
    <phoneticPr fontId="3" type="noConversion"/>
  </si>
  <si>
    <t>도전성밴드900M</t>
    <phoneticPr fontId="3" type="noConversion"/>
  </si>
  <si>
    <t>1롤</t>
    <phoneticPr fontId="3" type="noConversion"/>
  </si>
  <si>
    <t>윤정식팀장 010-5095-8509</t>
    <phoneticPr fontId="3" type="noConversion"/>
  </si>
  <si>
    <t>로젠택배선불</t>
    <phoneticPr fontId="3" type="noConversion"/>
  </si>
  <si>
    <t>고메리</t>
    <phoneticPr fontId="3" type="noConversion"/>
  </si>
  <si>
    <t>수작업</t>
    <phoneticPr fontId="3" type="noConversion"/>
  </si>
  <si>
    <t>18*10황</t>
    <phoneticPr fontId="3" type="noConversion"/>
  </si>
  <si>
    <t>대신택배</t>
    <phoneticPr fontId="3" type="noConversion"/>
  </si>
  <si>
    <t>인천 중구 자유무역로 259,  AK인천국제물류센터 3번게이트  황의덕팀장님 010-8704-7670</t>
    <phoneticPr fontId="3" type="noConversion"/>
  </si>
  <si>
    <t>1롤</t>
    <phoneticPr fontId="3" type="noConversion"/>
  </si>
  <si>
    <t>18MM황색 수동밴드</t>
    <phoneticPr fontId="3" type="noConversion"/>
  </si>
  <si>
    <t>한주반품재작업</t>
    <phoneticPr fontId="3" type="noConversion"/>
  </si>
  <si>
    <t>1롤</t>
    <phoneticPr fontId="3" type="noConversion"/>
  </si>
  <si>
    <t xml:space="preserve">경기도 화성시 마도면 </t>
    <phoneticPr fontId="3" type="noConversion"/>
  </si>
  <si>
    <t>031-357-8390 / 010-5490-1926</t>
  </si>
  <si>
    <t xml:space="preserve">청원로231번길37(청원리719-1)  </t>
    <phoneticPr fontId="3" type="noConversion"/>
  </si>
  <si>
    <t>대양팩</t>
  </si>
  <si>
    <t>동원팩</t>
    <phoneticPr fontId="3" type="noConversion"/>
  </si>
  <si>
    <t>6*10백</t>
    <phoneticPr fontId="3" type="noConversion"/>
  </si>
  <si>
    <t>50롤</t>
    <phoneticPr fontId="3" type="noConversion"/>
  </si>
  <si>
    <t>팔레트</t>
    <phoneticPr fontId="3" type="noConversion"/>
  </si>
  <si>
    <t>20박스</t>
    <phoneticPr fontId="3" type="noConversion"/>
  </si>
  <si>
    <t>PE28*2황</t>
    <phoneticPr fontId="3" type="noConversion"/>
  </si>
  <si>
    <t>10박스</t>
    <phoneticPr fontId="3" type="noConversion"/>
  </si>
  <si>
    <t>낱개</t>
    <phoneticPr fontId="3" type="noConversion"/>
  </si>
  <si>
    <t>1박스</t>
    <phoneticPr fontId="3" type="noConversion"/>
  </si>
  <si>
    <t>PE28*6백</t>
    <phoneticPr fontId="3" type="noConversion"/>
  </si>
  <si>
    <t>2박스</t>
    <phoneticPr fontId="3" type="noConversion"/>
  </si>
  <si>
    <t>낱개</t>
    <phoneticPr fontId="3" type="noConversion"/>
  </si>
  <si>
    <t>power박스/팔레트</t>
    <phoneticPr fontId="3" type="noConversion"/>
  </si>
  <si>
    <t>태광오토팩</t>
  </si>
  <si>
    <t>8*9백</t>
  </si>
  <si>
    <t>태광패드</t>
  </si>
  <si>
    <t>100롤</t>
    <phoneticPr fontId="3" type="noConversion"/>
  </si>
  <si>
    <t>10박스</t>
    <phoneticPr fontId="3" type="noConversion"/>
  </si>
  <si>
    <t>power박스/아산</t>
    <phoneticPr fontId="3" type="noConversion"/>
  </si>
  <si>
    <t>power박스/원주</t>
    <phoneticPr fontId="3" type="noConversion"/>
  </si>
  <si>
    <t>로젠택배착불</t>
    <phoneticPr fontId="3" type="noConversion"/>
  </si>
  <si>
    <t>금</t>
    <phoneticPr fontId="3" type="noConversion"/>
  </si>
  <si>
    <t>수입</t>
    <phoneticPr fontId="3" type="noConversion"/>
  </si>
  <si>
    <t>10시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</si>
  <si>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</si>
  <si>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</si>
  <si>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</si>
  <si>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</si>
  <si>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양구군 양구읍 소양석현길27 선바위농장  010-3391-4584</t>
    <phoneticPr fontId="3" type="noConversion"/>
  </si>
  <si>
    <t>에이원코리아</t>
    <phoneticPr fontId="3" type="noConversion"/>
  </si>
  <si>
    <t>12*12황(0.8T)</t>
    <phoneticPr fontId="3" type="noConversion"/>
  </si>
  <si>
    <t>동원팩</t>
    <phoneticPr fontId="3" type="noConversion"/>
  </si>
  <si>
    <t>6*10백</t>
    <phoneticPr fontId="3" type="noConversion"/>
  </si>
  <si>
    <t>48롤</t>
    <phoneticPr fontId="3" type="noConversion"/>
  </si>
  <si>
    <t>대신택배</t>
    <phoneticPr fontId="3" type="noConversion"/>
  </si>
  <si>
    <t>경북 문경시 산양면 불암3길15  산양농장   새아침계란입니다 010-5238-3771</t>
    <phoneticPr fontId="3" type="noConversion"/>
  </si>
  <si>
    <t>양구</t>
    <phoneticPr fontId="3" type="noConversion"/>
  </si>
  <si>
    <t>문경</t>
    <phoneticPr fontId="3" type="noConversion"/>
  </si>
  <si>
    <t>신화티에스</t>
    <phoneticPr fontId="3" type="noConversion"/>
  </si>
  <si>
    <t>15*10황(0.8T)</t>
    <phoneticPr fontId="3" type="noConversion"/>
  </si>
  <si>
    <t>50롤</t>
    <phoneticPr fontId="3" type="noConversion"/>
  </si>
  <si>
    <t>경기도 포천시 가산면 유교로34-10 박희철  010-4769-3101</t>
    <phoneticPr fontId="3" type="noConversion"/>
  </si>
  <si>
    <t>경기도 파주시 광탄면 보광로 1336-15 (광탄면) 원흥피앤피 김혜선 010-4982-7932</t>
    <phoneticPr fontId="3" type="noConversion"/>
  </si>
  <si>
    <t>일산</t>
    <phoneticPr fontId="3" type="noConversion"/>
  </si>
  <si>
    <t>용차</t>
    <phoneticPr fontId="3" type="noConversion"/>
  </si>
  <si>
    <t>12*9.5황</t>
    <phoneticPr fontId="3" type="noConversion"/>
  </si>
  <si>
    <t>100롤</t>
    <phoneticPr fontId="3" type="noConversion"/>
  </si>
  <si>
    <t>66롤</t>
    <phoneticPr fontId="3" type="noConversion"/>
  </si>
  <si>
    <t>500롤</t>
    <phoneticPr fontId="3" type="noConversion"/>
  </si>
  <si>
    <t>동방포장</t>
    <phoneticPr fontId="3" type="noConversion"/>
  </si>
  <si>
    <t>12*10황(0.65T)</t>
    <phoneticPr fontId="3" type="noConversion"/>
  </si>
  <si>
    <t>81롤</t>
    <phoneticPr fontId="3" type="noConversion"/>
  </si>
  <si>
    <t>나무파레트 1파레트로</t>
    <phoneticPr fontId="3" type="noConversion"/>
  </si>
  <si>
    <t>진로특수포장</t>
    <phoneticPr fontId="3" type="noConversion"/>
  </si>
  <si>
    <t>PE50*5 백</t>
    <phoneticPr fontId="3" type="noConversion"/>
  </si>
  <si>
    <t>5박스</t>
    <phoneticPr fontId="3" type="noConversion"/>
  </si>
  <si>
    <t>우선산업</t>
    <phoneticPr fontId="3" type="noConversion"/>
  </si>
  <si>
    <t>지방합화차착불</t>
    <phoneticPr fontId="3" type="noConversion"/>
  </si>
  <si>
    <t>경인팩</t>
    <phoneticPr fontId="3" type="noConversion"/>
  </si>
  <si>
    <t>6*10황</t>
    <phoneticPr fontId="3" type="noConversion"/>
  </si>
  <si>
    <t>56롤</t>
    <phoneticPr fontId="3" type="noConversion"/>
  </si>
  <si>
    <t>대신택배</t>
    <phoneticPr fontId="3" type="noConversion"/>
  </si>
  <si>
    <t>전북 완주군 상관면 춘향로4110(용암리329-4) 대산농장  010-2387-1220</t>
    <phoneticPr fontId="3" type="noConversion"/>
  </si>
  <si>
    <t>평원산업</t>
    <phoneticPr fontId="3" type="noConversion"/>
  </si>
  <si>
    <t>18*10황색인쇄</t>
    <phoneticPr fontId="3" type="noConversion"/>
  </si>
  <si>
    <t>72롤</t>
    <phoneticPr fontId="3" type="noConversion"/>
  </si>
  <si>
    <t>18*10백색인쇄</t>
    <phoneticPr fontId="3" type="noConversion"/>
  </si>
  <si>
    <t>용차</t>
    <phoneticPr fontId="3" type="noConversion"/>
  </si>
  <si>
    <t>11시 용차</t>
    <phoneticPr fontId="3" type="noConversion"/>
  </si>
  <si>
    <t>오후2시이전도착</t>
    <phoneticPr fontId="3" type="noConversion"/>
  </si>
  <si>
    <t>대기</t>
    <phoneticPr fontId="3" type="noConversion"/>
  </si>
  <si>
    <t>오전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</si>
  <si>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</si>
  <si>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</si>
  <si>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</si>
  <si>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한길포장</t>
    <phoneticPr fontId="3" type="noConversion"/>
  </si>
  <si>
    <t>12*10황(0.75T)</t>
    <phoneticPr fontId="3" type="noConversion"/>
  </si>
  <si>
    <t>64롤</t>
    <phoneticPr fontId="3" type="noConversion"/>
  </si>
  <si>
    <t>PE28*2백</t>
    <phoneticPr fontId="3" type="noConversion"/>
  </si>
  <si>
    <t>10박스</t>
    <phoneticPr fontId="3" type="noConversion"/>
  </si>
  <si>
    <t>3/4일</t>
    <phoneticPr fontId="3" type="noConversion"/>
  </si>
  <si>
    <t>에이스팩</t>
    <phoneticPr fontId="3" type="noConversion"/>
  </si>
  <si>
    <t>랩25*500*1400</t>
    <phoneticPr fontId="3" type="noConversion"/>
  </si>
  <si>
    <t>40박스</t>
    <phoneticPr fontId="3" type="noConversion"/>
  </si>
  <si>
    <t>랩25*500*300</t>
    <phoneticPr fontId="3" type="noConversion"/>
  </si>
  <si>
    <t>10박스</t>
    <phoneticPr fontId="3" type="noConversion"/>
  </si>
  <si>
    <t>스피드랩에서직납</t>
    <phoneticPr fontId="3" type="noConversion"/>
  </si>
  <si>
    <t>POWER박스</t>
    <phoneticPr fontId="3" type="noConversion"/>
  </si>
  <si>
    <t>kic박스/나무파레트</t>
    <phoneticPr fontId="3" type="noConversion"/>
  </si>
  <si>
    <t>12*10황(0.8T)</t>
    <phoneticPr fontId="3" type="noConversion"/>
  </si>
  <si>
    <t>56롤</t>
    <phoneticPr fontId="3" type="noConversion"/>
  </si>
  <si>
    <t>12*12.5황</t>
    <phoneticPr fontId="3" type="noConversion"/>
  </si>
  <si>
    <t>광림포장</t>
    <phoneticPr fontId="3" type="noConversion"/>
  </si>
  <si>
    <t>계산서 바로</t>
    <phoneticPr fontId="3" type="noConversion"/>
  </si>
  <si>
    <t>9*9.2황(0.6T)</t>
  </si>
  <si>
    <t>128롤</t>
    <phoneticPr fontId="3" type="noConversion"/>
  </si>
  <si>
    <t>6*10백(0.65T)</t>
  </si>
  <si>
    <t>20롤</t>
    <phoneticPr fontId="3" type="noConversion"/>
  </si>
  <si>
    <t>15*10투명(0.8T)</t>
    <phoneticPr fontId="3" type="noConversion"/>
  </si>
  <si>
    <t>동서포장</t>
    <phoneticPr fontId="3" type="noConversion"/>
  </si>
  <si>
    <t>4박스</t>
    <phoneticPr fontId="3" type="noConversion"/>
  </si>
  <si>
    <t>로젠택배착불</t>
    <phoneticPr fontId="3" type="noConversion"/>
  </si>
  <si>
    <t>신광포장</t>
    <phoneticPr fontId="3" type="noConversion"/>
  </si>
  <si>
    <t>PE28*2황</t>
    <phoneticPr fontId="3" type="noConversion"/>
  </si>
  <si>
    <t>PE28*6백</t>
    <phoneticPr fontId="3" type="noConversion"/>
  </si>
  <si>
    <t>10박스</t>
    <phoneticPr fontId="3" type="noConversion"/>
  </si>
  <si>
    <t>6박스</t>
    <phoneticPr fontId="3" type="noConversion"/>
  </si>
  <si>
    <t>동원팩</t>
    <phoneticPr fontId="3" type="noConversion"/>
  </si>
  <si>
    <t>6*10백</t>
    <phoneticPr fontId="3" type="noConversion"/>
  </si>
  <si>
    <t>6롤</t>
    <phoneticPr fontId="3" type="noConversion"/>
  </si>
  <si>
    <t>2롤3묶음</t>
    <phoneticPr fontId="3" type="noConversion"/>
  </si>
  <si>
    <t>대신택배착불</t>
    <phoneticPr fontId="3" type="noConversion"/>
  </si>
  <si>
    <t>논산시 광석면 율리 310-76 한영농장 010-9422-2884</t>
    <phoneticPr fontId="3" type="noConversion"/>
  </si>
  <si>
    <t>48롤</t>
    <phoneticPr fontId="3" type="noConversion"/>
  </si>
  <si>
    <t>은색밴딩</t>
    <phoneticPr fontId="3" type="noConversion"/>
  </si>
  <si>
    <t>패드갈이</t>
    <phoneticPr fontId="3" type="noConversion"/>
  </si>
  <si>
    <t>패드갈이</t>
    <phoneticPr fontId="3" type="noConversion"/>
  </si>
  <si>
    <t>9*10황</t>
    <phoneticPr fontId="3" type="noConversion"/>
  </si>
  <si>
    <t>128롤</t>
    <phoneticPr fontId="3" type="noConversion"/>
  </si>
  <si>
    <t>40롤</t>
    <phoneticPr fontId="3" type="noConversion"/>
  </si>
  <si>
    <t>12*12.5투명</t>
    <phoneticPr fontId="3" type="noConversion"/>
  </si>
  <si>
    <t>30롤</t>
    <phoneticPr fontId="3" type="noConversion"/>
  </si>
  <si>
    <t>오전</t>
    <phoneticPr fontId="3" type="noConversion"/>
  </si>
  <si>
    <t>2개씩 3묶음</t>
    <phoneticPr fontId="3" type="noConversion"/>
  </si>
  <si>
    <t>18*21황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</si>
  <si>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</si>
  <si>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</si>
  <si>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</si>
  <si>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</si>
  <si>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치악포장</t>
    <phoneticPr fontId="3" type="noConversion"/>
  </si>
  <si>
    <t>동방포장</t>
    <phoneticPr fontId="3" type="noConversion"/>
  </si>
  <si>
    <t>12*10황(0.65T)</t>
    <phoneticPr fontId="3" type="noConversion"/>
  </si>
  <si>
    <t>200롤</t>
    <phoneticPr fontId="3" type="noConversion"/>
  </si>
  <si>
    <t>무지패드</t>
    <phoneticPr fontId="3" type="noConversion"/>
  </si>
  <si>
    <t>2160원/kg</t>
    <phoneticPr fontId="3" type="noConversion"/>
  </si>
  <si>
    <t>신대한판지</t>
    <phoneticPr fontId="3" type="noConversion"/>
  </si>
  <si>
    <t>9*9.5백</t>
    <phoneticPr fontId="3" type="noConversion"/>
  </si>
  <si>
    <t>69롤</t>
    <phoneticPr fontId="3" type="noConversion"/>
  </si>
  <si>
    <t>김형근</t>
    <phoneticPr fontId="3" type="noConversion"/>
  </si>
  <si>
    <t>목</t>
    <phoneticPr fontId="3" type="noConversion"/>
  </si>
  <si>
    <t>대한종합포장</t>
    <phoneticPr fontId="3" type="noConversion"/>
  </si>
  <si>
    <t>50박스</t>
    <phoneticPr fontId="3" type="noConversion"/>
  </si>
  <si>
    <t>10박스</t>
    <phoneticPr fontId="3" type="noConversion"/>
  </si>
  <si>
    <t>랩20*500*1400</t>
    <phoneticPr fontId="3" type="noConversion"/>
  </si>
  <si>
    <t>랩15*500*400</t>
    <phoneticPr fontId="3" type="noConversion"/>
  </si>
  <si>
    <t>파워엠팩</t>
    <phoneticPr fontId="3" type="noConversion"/>
  </si>
  <si>
    <t>10.5*10청</t>
    <phoneticPr fontId="3" type="noConversion"/>
  </si>
  <si>
    <t>49롤</t>
    <phoneticPr fontId="3" type="noConversion"/>
  </si>
  <si>
    <t>방문출고</t>
    <phoneticPr fontId="3" type="noConversion"/>
  </si>
  <si>
    <t>평원산업</t>
    <phoneticPr fontId="3" type="noConversion"/>
  </si>
  <si>
    <t>대신택배</t>
    <phoneticPr fontId="3" type="noConversion"/>
  </si>
  <si>
    <t>샘플</t>
    <phoneticPr fontId="3" type="noConversion"/>
  </si>
  <si>
    <t>4롤</t>
    <phoneticPr fontId="3" type="noConversion"/>
  </si>
  <si>
    <t>2롤2묶음</t>
    <phoneticPr fontId="3" type="noConversion"/>
  </si>
  <si>
    <t>삼보팩/남영판지</t>
    <phoneticPr fontId="3" type="noConversion"/>
  </si>
  <si>
    <t>오후</t>
    <phoneticPr fontId="3" type="noConversion"/>
  </si>
  <si>
    <t>경인팩</t>
    <phoneticPr fontId="3" type="noConversion"/>
  </si>
  <si>
    <t>96박스</t>
    <phoneticPr fontId="3" type="noConversion"/>
  </si>
  <si>
    <t>PE50*6백</t>
    <phoneticPr fontId="3" type="noConversion"/>
  </si>
  <si>
    <t>10박스</t>
    <phoneticPr fontId="3" type="noConversion"/>
  </si>
  <si>
    <t>6*10백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</si>
  <si>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</si>
  <si>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</si>
  <si>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</si>
  <si>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</si>
  <si>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전라북도 김제시 백산면 석정로 89 사계절농장 010-2054-7985</t>
    <phoneticPr fontId="3" type="noConversion"/>
  </si>
  <si>
    <t>동원팩</t>
    <phoneticPr fontId="3" type="noConversion"/>
  </si>
  <si>
    <t>PE28*6백</t>
    <phoneticPr fontId="3" type="noConversion"/>
  </si>
  <si>
    <t>10박스</t>
    <phoneticPr fontId="3" type="noConversion"/>
  </si>
  <si>
    <t>20박스</t>
    <phoneticPr fontId="3" type="noConversion"/>
  </si>
  <si>
    <t>방문출고</t>
    <phoneticPr fontId="3" type="noConversion"/>
  </si>
  <si>
    <t>수</t>
    <phoneticPr fontId="3" type="noConversion"/>
  </si>
  <si>
    <t>상일교역(wcp)</t>
    <phoneticPr fontId="3" type="noConversion"/>
  </si>
  <si>
    <t>64박스</t>
    <phoneticPr fontId="3" type="noConversion"/>
  </si>
  <si>
    <t>56롤</t>
    <phoneticPr fontId="3" type="noConversion"/>
  </si>
  <si>
    <t>용차</t>
    <phoneticPr fontId="3" type="noConversion"/>
  </si>
  <si>
    <t>56롤</t>
    <phoneticPr fontId="3" type="noConversion"/>
  </si>
  <si>
    <t>충남 천안시 서북구 신당새터2길 71 (신당동) 다온앤팜   010-7376-0133</t>
    <phoneticPr fontId="3" type="noConversion"/>
  </si>
  <si>
    <t>용차</t>
    <phoneticPr fontId="3" type="noConversion"/>
  </si>
  <si>
    <t>경기도 남양주시 오남읍 양지로 163  텃골푸드  031-527-8263 / 010-3774-8263</t>
    <phoneticPr fontId="3" type="noConversion"/>
  </si>
  <si>
    <t>제일산업안성</t>
    <phoneticPr fontId="3" type="noConversion"/>
  </si>
  <si>
    <t>PE50*5백</t>
    <phoneticPr fontId="3" type="noConversion"/>
  </si>
  <si>
    <t>75박스</t>
    <phoneticPr fontId="3" type="noConversion"/>
  </si>
  <si>
    <t>일반 내수 패드/천안</t>
    <phoneticPr fontId="3" type="noConversion"/>
  </si>
  <si>
    <t>일반 내수 패드/남양주</t>
    <phoneticPr fontId="3" type="noConversion"/>
  </si>
  <si>
    <t>태광오토팩</t>
    <phoneticPr fontId="3" type="noConversion"/>
  </si>
  <si>
    <t>PE28*2청</t>
    <phoneticPr fontId="3" type="noConversion"/>
  </si>
  <si>
    <t>22박스</t>
    <phoneticPr fontId="3" type="noConversion"/>
  </si>
  <si>
    <t>10박스</t>
    <phoneticPr fontId="3" type="noConversion"/>
  </si>
  <si>
    <t>power박스</t>
    <phoneticPr fontId="3" type="noConversion"/>
  </si>
  <si>
    <t>수작업</t>
    <phoneticPr fontId="3" type="noConversion"/>
  </si>
  <si>
    <t>콘즈</t>
    <phoneticPr fontId="3" type="noConversion"/>
  </si>
  <si>
    <t>7.5톤</t>
    <phoneticPr fontId="3" type="noConversion"/>
  </si>
  <si>
    <t>18.3톤</t>
    <phoneticPr fontId="3" type="noConversion"/>
  </si>
  <si>
    <t>합동포장</t>
    <phoneticPr fontId="3" type="noConversion"/>
  </si>
  <si>
    <t>180롤</t>
    <phoneticPr fontId="3" type="noConversion"/>
  </si>
  <si>
    <t>15*13황</t>
    <phoneticPr fontId="3" type="noConversion"/>
  </si>
  <si>
    <t>12*10황색B급</t>
    <phoneticPr fontId="3" type="noConversion"/>
  </si>
  <si>
    <t>26롤</t>
    <phoneticPr fontId="3" type="noConversion"/>
  </si>
  <si>
    <t>20롤</t>
    <phoneticPr fontId="3" type="noConversion"/>
  </si>
  <si>
    <t>5*11백</t>
    <phoneticPr fontId="3" type="noConversion"/>
  </si>
  <si>
    <t>50롤</t>
    <phoneticPr fontId="3" type="noConversion"/>
  </si>
  <si>
    <t>3월</t>
    <phoneticPr fontId="3" type="noConversion"/>
  </si>
  <si>
    <t>12*12.5황(0.75T)</t>
    <phoneticPr fontId="3" type="noConversion"/>
  </si>
  <si>
    <t>9*10황(0.75T)</t>
    <phoneticPr fontId="3" type="noConversion"/>
  </si>
  <si>
    <t>30박스</t>
    <phoneticPr fontId="3" type="noConversion"/>
  </si>
  <si>
    <t>kic박스</t>
    <phoneticPr fontId="3" type="noConversion"/>
  </si>
  <si>
    <t>경인팩</t>
    <phoneticPr fontId="3" type="noConversion"/>
  </si>
  <si>
    <t>3박스</t>
    <phoneticPr fontId="3" type="noConversion"/>
  </si>
  <si>
    <t>목포</t>
    <phoneticPr fontId="3" type="noConversion"/>
  </si>
  <si>
    <t>순천</t>
    <phoneticPr fontId="3" type="noConversion"/>
  </si>
  <si>
    <t>로젠택배</t>
    <phoneticPr fontId="3" type="noConversion"/>
  </si>
  <si>
    <t>전남 목포시 둔재머리길 41(연산동619-9) 삼오산업(주)  061-281-1711</t>
    <phoneticPr fontId="3" type="noConversion"/>
  </si>
  <si>
    <t>전남 순천시 해룡면 율리안길 3  순천계란 010-6206-1802</t>
    <phoneticPr fontId="3" type="noConversion"/>
  </si>
  <si>
    <t>3롤</t>
    <phoneticPr fontId="3" type="noConversion"/>
  </si>
  <si>
    <t>56롤</t>
    <phoneticPr fontId="3" type="noConversion"/>
  </si>
  <si>
    <t>진송팩</t>
    <phoneticPr fontId="3" type="noConversion"/>
  </si>
  <si>
    <t>6*10백</t>
    <phoneticPr fontId="3" type="noConversion"/>
  </si>
  <si>
    <t>64롤</t>
    <phoneticPr fontId="3" type="noConversion"/>
  </si>
  <si>
    <t>1착</t>
    <phoneticPr fontId="3" type="noConversion"/>
  </si>
  <si>
    <t>오후</t>
    <phoneticPr fontId="3" type="noConversion"/>
  </si>
  <si>
    <t>김포계란알마니</t>
    <phoneticPr fontId="3" type="noConversion"/>
  </si>
  <si>
    <t>신광포장</t>
    <phoneticPr fontId="3" type="noConversion"/>
  </si>
  <si>
    <t>15*10백(0.65T)</t>
    <phoneticPr fontId="3" type="noConversion"/>
  </si>
  <si>
    <t>제이케이머티리얼즈</t>
    <phoneticPr fontId="3" type="noConversion"/>
  </si>
  <si>
    <t>18*10황</t>
    <phoneticPr fontId="3" type="noConversion"/>
  </si>
  <si>
    <t>120롤</t>
    <phoneticPr fontId="3" type="noConversion"/>
  </si>
  <si>
    <t>용차</t>
    <phoneticPr fontId="3" type="noConversion"/>
  </si>
  <si>
    <t>용차</t>
    <phoneticPr fontId="3" type="noConversion"/>
  </si>
  <si>
    <t>삼성</t>
    <phoneticPr fontId="3" type="noConversion"/>
  </si>
  <si>
    <t>227롤</t>
    <phoneticPr fontId="3" type="noConversion"/>
  </si>
  <si>
    <t>478롤</t>
    <phoneticPr fontId="3" type="noConversion"/>
  </si>
  <si>
    <t>20"(오전11시)</t>
    <phoneticPr fontId="3" type="noConversion"/>
  </si>
  <si>
    <t>20"(오후2시)</t>
    <phoneticPr fontId="3" type="noConversion"/>
  </si>
  <si>
    <t>48롤</t>
    <phoneticPr fontId="3" type="noConversion"/>
  </si>
  <si>
    <t>15*10백(0.65T)</t>
    <phoneticPr fontId="3" type="noConversion"/>
  </si>
  <si>
    <t>56롤</t>
    <phoneticPr fontId="3" type="noConversion"/>
  </si>
  <si>
    <t>동원팩</t>
    <phoneticPr fontId="3" type="noConversion"/>
  </si>
  <si>
    <t>6*10백</t>
    <phoneticPr fontId="3" type="noConversion"/>
  </si>
  <si>
    <t>방문출고</t>
    <phoneticPr fontId="3" type="noConversion"/>
  </si>
  <si>
    <t>PE28*6백</t>
    <phoneticPr fontId="3" type="noConversion"/>
  </si>
  <si>
    <t>현진솔루션</t>
    <phoneticPr fontId="3" type="noConversion"/>
  </si>
  <si>
    <t>15mm도전성밴드</t>
    <phoneticPr fontId="3" type="noConversion"/>
  </si>
  <si>
    <t>116롤</t>
    <phoneticPr fontId="3" type="noConversion"/>
  </si>
  <si>
    <t>10롤</t>
    <phoneticPr fontId="3" type="noConversion"/>
  </si>
  <si>
    <t>규격 약간 다름</t>
    <phoneticPr fontId="3" type="noConversion"/>
  </si>
  <si>
    <t>오전 용차</t>
    <phoneticPr fontId="3" type="noConversion"/>
  </si>
  <si>
    <t>6*10백</t>
    <phoneticPr fontId="3" type="noConversion"/>
  </si>
  <si>
    <t>4롤</t>
    <phoneticPr fontId="3" type="noConversion"/>
  </si>
  <si>
    <t>2롤 2묶음</t>
    <phoneticPr fontId="3" type="noConversion"/>
  </si>
  <si>
    <t>대신택배</t>
    <phoneticPr fontId="3" type="noConversion"/>
  </si>
  <si>
    <t>50롤</t>
    <phoneticPr fontId="3" type="noConversion"/>
  </si>
  <si>
    <t>PE28*2청</t>
    <phoneticPr fontId="3" type="noConversion"/>
  </si>
  <si>
    <t>운송비3만원</t>
    <phoneticPr fontId="3" type="noConversion"/>
  </si>
  <si>
    <t>278롤</t>
    <phoneticPr fontId="3" type="noConversion"/>
  </si>
  <si>
    <t>18*21황</t>
    <phoneticPr fontId="3" type="noConversion"/>
  </si>
  <si>
    <t>100롤</t>
    <phoneticPr fontId="3" type="noConversion"/>
  </si>
  <si>
    <t>대원포장기계</t>
    <phoneticPr fontId="3" type="noConversion"/>
  </si>
  <si>
    <t>20박스</t>
    <phoneticPr fontId="3" type="noConversion"/>
  </si>
  <si>
    <t>power박스</t>
    <phoneticPr fontId="3" type="noConversion"/>
  </si>
  <si>
    <t>대신화물착불</t>
    <phoneticPr fontId="3" type="noConversion"/>
  </si>
  <si>
    <t>금성칼라팩</t>
    <phoneticPr fontId="3" type="noConversion"/>
  </si>
  <si>
    <t>7*10백</t>
    <phoneticPr fontId="3" type="noConversion"/>
  </si>
  <si>
    <t>128롤</t>
    <phoneticPr fontId="3" type="noConversion"/>
  </si>
  <si>
    <t>용차</t>
    <phoneticPr fontId="3" type="noConversion"/>
  </si>
  <si>
    <t>2박스</t>
    <phoneticPr fontId="3" type="noConversion"/>
  </si>
  <si>
    <t>경인팩</t>
    <phoneticPr fontId="3" type="noConversion"/>
  </si>
  <si>
    <t>용차</t>
    <phoneticPr fontId="3" type="noConversion"/>
  </si>
  <si>
    <t>파워팩</t>
    <phoneticPr fontId="3" type="noConversion"/>
  </si>
  <si>
    <t>수작업</t>
    <phoneticPr fontId="3" type="noConversion"/>
  </si>
  <si>
    <t>20.4톤</t>
    <phoneticPr fontId="3" type="noConversion"/>
  </si>
  <si>
    <t>싸이클롭</t>
    <phoneticPr fontId="3" type="noConversion"/>
  </si>
  <si>
    <t>40"(오전10시)</t>
    <phoneticPr fontId="3" type="noConversion"/>
  </si>
  <si>
    <t>경인팩으로</t>
    <phoneticPr fontId="3" type="noConversion"/>
  </si>
  <si>
    <t>56롤</t>
    <phoneticPr fontId="3" type="noConversion"/>
  </si>
  <si>
    <t>화성 팔탄</t>
    <phoneticPr fontId="3" type="noConversion"/>
  </si>
  <si>
    <t>천안 성거</t>
    <phoneticPr fontId="3" type="noConversion"/>
  </si>
  <si>
    <t>용차</t>
    <phoneticPr fontId="3" type="noConversion"/>
  </si>
  <si>
    <t>화성시 팔탄면 버들로 1546-6</t>
  </si>
  <si>
    <t>평택형제농장</t>
  </si>
  <si>
    <t>010-9152-4639</t>
  </si>
  <si>
    <t>40"(오후3시)</t>
    <phoneticPr fontId="3" type="noConversion"/>
  </si>
  <si>
    <t>삼성</t>
    <phoneticPr fontId="3" type="noConversion"/>
  </si>
  <si>
    <t>삼성</t>
    <phoneticPr fontId="3" type="noConversion"/>
  </si>
  <si>
    <t>18*21친환경</t>
    <phoneticPr fontId="3" type="noConversion"/>
  </si>
  <si>
    <t>18*21친환경</t>
    <phoneticPr fontId="3" type="noConversion"/>
  </si>
  <si>
    <t>파워엠팩</t>
    <phoneticPr fontId="3" type="noConversion"/>
  </si>
  <si>
    <t>6*10백</t>
    <phoneticPr fontId="3" type="noConversion"/>
  </si>
  <si>
    <t>고성오</t>
    <phoneticPr fontId="3" type="noConversion"/>
  </si>
  <si>
    <t>대성씨앤씨</t>
    <phoneticPr fontId="3" type="noConversion"/>
  </si>
  <si>
    <t>1공장</t>
    <phoneticPr fontId="3" type="noConversion"/>
  </si>
  <si>
    <t>50박스</t>
    <phoneticPr fontId="3" type="noConversion"/>
  </si>
  <si>
    <t>고성오</t>
    <phoneticPr fontId="3" type="noConversion"/>
  </si>
  <si>
    <t>경인팩</t>
    <phoneticPr fontId="3" type="noConversion"/>
  </si>
  <si>
    <t>랩15*500*400</t>
    <phoneticPr fontId="3" type="noConversion"/>
  </si>
  <si>
    <t>용차</t>
    <phoneticPr fontId="3" type="noConversion"/>
  </si>
  <si>
    <t>경기도 광주시 초월읍 산수로 554번길 11 광주농장  010-5388-5293</t>
    <phoneticPr fontId="3" type="noConversion"/>
  </si>
  <si>
    <t>경기도 광주</t>
    <phoneticPr fontId="3" type="noConversion"/>
  </si>
  <si>
    <t xml:space="preserve">경기도 광주시 초월읍 </t>
    <phoneticPr fontId="3" type="noConversion"/>
  </si>
  <si>
    <t xml:space="preserve">산수로 554번길 11 </t>
    <phoneticPr fontId="3" type="noConversion"/>
  </si>
  <si>
    <t xml:space="preserve">광주농장  </t>
    <phoneticPr fontId="3" type="noConversion"/>
  </si>
  <si>
    <t>010-5388-5293</t>
  </si>
  <si>
    <t>랩 15*500*400   40박스</t>
    <phoneticPr fontId="3" type="noConversion"/>
  </si>
  <si>
    <t>아이텍</t>
    <phoneticPr fontId="3" type="noConversion"/>
  </si>
  <si>
    <t>3월</t>
    <phoneticPr fontId="3" type="noConversion"/>
  </si>
  <si>
    <t>유일포장</t>
    <phoneticPr fontId="3" type="noConversion"/>
  </si>
  <si>
    <t>5*7000백</t>
    <phoneticPr fontId="3" type="noConversion"/>
  </si>
  <si>
    <t>7롤</t>
    <phoneticPr fontId="3" type="noConversion"/>
  </si>
  <si>
    <t>방문출고</t>
    <phoneticPr fontId="3" type="noConversion"/>
  </si>
  <si>
    <t>6*10백</t>
    <phoneticPr fontId="3" type="noConversion"/>
  </si>
  <si>
    <t>20박스</t>
    <phoneticPr fontId="3" type="noConversion"/>
  </si>
  <si>
    <t>8박스</t>
    <phoneticPr fontId="3" type="noConversion"/>
  </si>
  <si>
    <t>35롤</t>
    <phoneticPr fontId="3" type="noConversion"/>
  </si>
  <si>
    <t>15롤</t>
    <phoneticPr fontId="3" type="noConversion"/>
  </si>
  <si>
    <t>PE28*2황</t>
    <phoneticPr fontId="3" type="noConversion"/>
  </si>
  <si>
    <t>PE28*6백</t>
    <phoneticPr fontId="3" type="noConversion"/>
  </si>
  <si>
    <t>오전</t>
    <phoneticPr fontId="3" type="noConversion"/>
  </si>
  <si>
    <t>12*10황(0.65T)</t>
    <phoneticPr fontId="3" type="noConversion"/>
  </si>
  <si>
    <t>10롤</t>
    <phoneticPr fontId="3" type="noConversion"/>
  </si>
  <si>
    <t>12*10황(0.8T)</t>
    <phoneticPr fontId="3" type="noConversion"/>
  </si>
  <si>
    <t>power박스</t>
    <phoneticPr fontId="3" type="noConversion"/>
  </si>
  <si>
    <t>한주</t>
    <phoneticPr fontId="3" type="noConversion"/>
  </si>
  <si>
    <t>48롤</t>
    <phoneticPr fontId="3" type="noConversion"/>
  </si>
  <si>
    <t>15*17.5투명</t>
    <phoneticPr fontId="3" type="noConversion"/>
  </si>
  <si>
    <t>8롤</t>
    <phoneticPr fontId="3" type="noConversion"/>
  </si>
  <si>
    <t>대일종합상사</t>
    <phoneticPr fontId="3" type="noConversion"/>
  </si>
  <si>
    <t>PE28*2백(24kg)</t>
  </si>
  <si>
    <t>1박스</t>
    <phoneticPr fontId="3" type="noConversion"/>
  </si>
  <si>
    <t>로젠택배착불</t>
    <phoneticPr fontId="3" type="noConversion"/>
  </si>
  <si>
    <t>3시이후상차</t>
    <phoneticPr fontId="3" type="noConversion"/>
  </si>
  <si>
    <t>5박스</t>
    <phoneticPr fontId="3" type="noConversion"/>
  </si>
  <si>
    <t>방문출고</t>
    <phoneticPr fontId="3" type="noConversion"/>
  </si>
  <si>
    <t>목</t>
    <phoneticPr fontId="3" type="noConversion"/>
  </si>
  <si>
    <t>파워엠팩</t>
    <phoneticPr fontId="3" type="noConversion"/>
  </si>
  <si>
    <t>9*12은회색</t>
    <phoneticPr fontId="3" type="noConversion"/>
  </si>
  <si>
    <t>지방합화차</t>
    <phoneticPr fontId="3" type="noConversion"/>
  </si>
  <si>
    <t>6*10백</t>
    <phoneticPr fontId="3" type="noConversion"/>
  </si>
  <si>
    <t>100롤</t>
    <phoneticPr fontId="3" type="noConversion"/>
  </si>
  <si>
    <t>방문출고</t>
    <phoneticPr fontId="3" type="noConversion"/>
  </si>
  <si>
    <t>264롤</t>
    <phoneticPr fontId="3" type="noConversion"/>
  </si>
  <si>
    <t>점심 이후 용차</t>
    <phoneticPr fontId="3" type="noConversion"/>
  </si>
  <si>
    <t>삼성전자</t>
    <phoneticPr fontId="3" type="noConversion"/>
  </si>
  <si>
    <t>11mm경량밴드</t>
    <phoneticPr fontId="3" type="noConversion"/>
  </si>
  <si>
    <t>35롤</t>
    <phoneticPr fontId="3" type="noConversion"/>
  </si>
  <si>
    <t>방문출고</t>
    <phoneticPr fontId="3" type="noConversion"/>
  </si>
  <si>
    <t>전표3/1</t>
    <phoneticPr fontId="3" type="noConversion"/>
  </si>
  <si>
    <t>전주삼신산업</t>
    <phoneticPr fontId="3" type="noConversion"/>
  </si>
  <si>
    <t>PE28*2백</t>
    <phoneticPr fontId="3" type="noConversion"/>
  </si>
  <si>
    <t>9*10황</t>
    <phoneticPr fontId="3" type="noConversion"/>
  </si>
  <si>
    <t>10롤</t>
    <phoneticPr fontId="3" type="noConversion"/>
  </si>
  <si>
    <t>277롤</t>
    <phoneticPr fontId="3" type="noConversion"/>
  </si>
  <si>
    <t>대신택배</t>
    <phoneticPr fontId="3" type="noConversion"/>
  </si>
  <si>
    <t>엔지세이프티</t>
    <phoneticPr fontId="3" type="noConversion"/>
  </si>
  <si>
    <t>20"(오전10시)</t>
    <phoneticPr fontId="3" type="noConversion"/>
  </si>
  <si>
    <t>22박스</t>
    <phoneticPr fontId="3" type="noConversion"/>
  </si>
  <si>
    <t>낙원포장</t>
    <phoneticPr fontId="3" type="noConversion"/>
  </si>
  <si>
    <t>12*10황(0.8T)</t>
    <phoneticPr fontId="3" type="noConversion"/>
  </si>
  <si>
    <t>100롤</t>
    <phoneticPr fontId="3" type="noConversion"/>
  </si>
  <si>
    <t>15*10황(0.8T)</t>
    <phoneticPr fontId="3" type="noConversion"/>
  </si>
  <si>
    <t>100롤</t>
    <phoneticPr fontId="3" type="noConversion"/>
  </si>
  <si>
    <t>6*12.5백</t>
    <phoneticPr fontId="3" type="noConversion"/>
  </si>
  <si>
    <t>1롤</t>
    <phoneticPr fontId="3" type="noConversion"/>
  </si>
  <si>
    <t>80롤</t>
    <phoneticPr fontId="3" type="noConversion"/>
  </si>
  <si>
    <t>다오</t>
    <phoneticPr fontId="3" type="noConversion"/>
  </si>
  <si>
    <t>샘플/무지패드</t>
    <phoneticPr fontId="3" type="noConversion"/>
  </si>
  <si>
    <t>3롤</t>
    <phoneticPr fontId="3" type="noConversion"/>
  </si>
  <si>
    <t>10박스</t>
    <phoneticPr fontId="3" type="noConversion"/>
  </si>
  <si>
    <t>민건 이에이</t>
    <phoneticPr fontId="3" type="noConversion"/>
  </si>
  <si>
    <t>12*10백(0.85T)</t>
    <phoneticPr fontId="3" type="noConversion"/>
  </si>
  <si>
    <t>112롤</t>
    <phoneticPr fontId="3" type="noConversion"/>
  </si>
  <si>
    <t>고성오</t>
    <phoneticPr fontId="3" type="noConversion"/>
  </si>
  <si>
    <t>오전 / 같이</t>
    <phoneticPr fontId="3" type="noConversion"/>
  </si>
  <si>
    <t>화성 장안</t>
    <phoneticPr fontId="3" type="noConversion"/>
  </si>
  <si>
    <t>용차비 반반</t>
    <phoneticPr fontId="3" type="noConversion"/>
  </si>
  <si>
    <t>서흥포장</t>
    <phoneticPr fontId="3" type="noConversion"/>
  </si>
  <si>
    <t>랩15*500*400</t>
    <phoneticPr fontId="3" type="noConversion"/>
  </si>
  <si>
    <t>신광포장</t>
    <phoneticPr fontId="3" type="noConversion"/>
  </si>
  <si>
    <t>15*10황(0.65T)</t>
    <phoneticPr fontId="3" type="noConversion"/>
  </si>
  <si>
    <t>10롤</t>
    <phoneticPr fontId="3" type="noConversion"/>
  </si>
  <si>
    <t>15*10청(0.65T)</t>
    <phoneticPr fontId="3" type="noConversion"/>
  </si>
  <si>
    <t>20롤</t>
    <phoneticPr fontId="3" type="noConversion"/>
  </si>
  <si>
    <t>방문출고</t>
    <phoneticPr fontId="3" type="noConversion"/>
  </si>
  <si>
    <t>175롤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</si>
  <si>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</si>
  <si>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</si>
  <si>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</si>
  <si>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경기도 평택시 통복동 66-1번지  나라유통 010-3295-5230</t>
    <phoneticPr fontId="3" type="noConversion"/>
  </si>
  <si>
    <t>power박스 / 평택</t>
    <phoneticPr fontId="3" type="noConversion"/>
  </si>
  <si>
    <t>1박스</t>
    <phoneticPr fontId="3" type="noConversion"/>
  </si>
  <si>
    <t>power박스 / 파주</t>
    <phoneticPr fontId="3" type="noConversion"/>
  </si>
  <si>
    <t>파주시 조리읍 당재봉로15 고집쟁이녀석들 010-4094-2544</t>
  </si>
  <si>
    <t>PE28*6백</t>
    <phoneticPr fontId="3" type="noConversion"/>
  </si>
  <si>
    <t>2박스</t>
    <phoneticPr fontId="3" type="noConversion"/>
  </si>
  <si>
    <t>27000원/박스</t>
    <phoneticPr fontId="3" type="noConversion"/>
  </si>
  <si>
    <t>경인팩</t>
    <phoneticPr fontId="3" type="noConversion"/>
  </si>
  <si>
    <t>12박스</t>
    <phoneticPr fontId="3" type="noConversion"/>
  </si>
  <si>
    <t>경기도 파주시 조리읍 능안로 265번길 25-15 하이얀이엔피  010-2377-0494</t>
    <phoneticPr fontId="3" type="noConversion"/>
  </si>
  <si>
    <t>용차</t>
    <phoneticPr fontId="3" type="noConversion"/>
  </si>
  <si>
    <t>70롤</t>
    <phoneticPr fontId="3" type="noConversion"/>
  </si>
  <si>
    <t>고성오 연차</t>
    <phoneticPr fontId="3" type="noConversion"/>
  </si>
  <si>
    <t>2pa</t>
    <phoneticPr fontId="3" type="noConversion"/>
  </si>
  <si>
    <t>지방합화차</t>
    <phoneticPr fontId="3" type="noConversion"/>
  </si>
  <si>
    <t>파워엠팩</t>
    <phoneticPr fontId="3" type="noConversion"/>
  </si>
  <si>
    <t>60롤</t>
    <phoneticPr fontId="3" type="noConversion"/>
  </si>
  <si>
    <t>나무파레트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</si>
  <si>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</si>
  <si>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</si>
  <si>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</si>
  <si>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12*10백(0.8T)</t>
    <phoneticPr fontId="3" type="noConversion"/>
  </si>
  <si>
    <t>PE24kg(6kg*4roll)-12박스</t>
    <phoneticPr fontId="3" type="noConversion"/>
  </si>
  <si>
    <t>파주</t>
    <phoneticPr fontId="3" type="noConversion"/>
  </si>
  <si>
    <t>방문출고</t>
    <phoneticPr fontId="3" type="noConversion"/>
  </si>
  <si>
    <t>금성포장</t>
    <phoneticPr fontId="3" type="noConversion"/>
  </si>
  <si>
    <t>랩15*500*400</t>
    <phoneticPr fontId="3" type="noConversion"/>
  </si>
  <si>
    <t>20박스</t>
    <phoneticPr fontId="3" type="noConversion"/>
  </si>
  <si>
    <t>오후</t>
    <phoneticPr fontId="3" type="noConversion"/>
  </si>
  <si>
    <t>서해유통</t>
    <phoneticPr fontId="3" type="noConversion"/>
  </si>
  <si>
    <t>10롤</t>
    <phoneticPr fontId="3" type="noConversion"/>
  </si>
  <si>
    <t>방문출고</t>
    <phoneticPr fontId="3" type="noConversion"/>
  </si>
  <si>
    <t>오전</t>
    <phoneticPr fontId="3" type="noConversion"/>
  </si>
  <si>
    <t>방문신청</t>
    <phoneticPr fontId="3" type="noConversion"/>
  </si>
  <si>
    <t>PE28*2백(24kg)</t>
    <phoneticPr fontId="3" type="noConversion"/>
  </si>
  <si>
    <t>14박스</t>
    <phoneticPr fontId="3" type="noConversion"/>
  </si>
  <si>
    <t>솔표인쇄밴드 생산 발주</t>
    <phoneticPr fontId="3" type="noConversion"/>
  </si>
  <si>
    <t>270롤</t>
    <phoneticPr fontId="3" type="noConversion"/>
  </si>
  <si>
    <t>김포시 양촌읍 흥신리 370-1 컬리DI제1공장 최영호님 010-8786-2254</t>
    <phoneticPr fontId="3" type="noConversion"/>
  </si>
  <si>
    <t>오후</t>
    <phoneticPr fontId="3" type="noConversion"/>
  </si>
  <si>
    <t>1롤</t>
    <phoneticPr fontId="3" type="noConversion"/>
  </si>
  <si>
    <t>수원사업장/포장잘하기</t>
    <phoneticPr fontId="3" type="noConversion"/>
  </si>
  <si>
    <t>용차 방문</t>
    <phoneticPr fontId="3" type="noConversion"/>
  </si>
  <si>
    <t>64박스</t>
    <phoneticPr fontId="3" type="noConversion"/>
  </si>
  <si>
    <t>28박스</t>
    <phoneticPr fontId="3" type="noConversion"/>
  </si>
  <si>
    <t>오전</t>
    <phoneticPr fontId="3" type="noConversion"/>
  </si>
  <si>
    <t>피앤비</t>
    <phoneticPr fontId="3" type="noConversion"/>
  </si>
  <si>
    <t>50롤</t>
    <phoneticPr fontId="3" type="noConversion"/>
  </si>
  <si>
    <r>
      <t xml:space="preserve">경북 성주군 성주읍 </t>
    </r>
    <r>
      <rPr>
        <sz val="11"/>
        <color rgb="FF111111"/>
        <rFont val="바탕"/>
        <family val="1"/>
        <charset val="129"/>
      </rPr>
      <t/>
    </r>
    <phoneticPr fontId="3" type="noConversion"/>
  </si>
  <si>
    <t xml:space="preserve">경기도 화성시 장안면 </t>
    <phoneticPr fontId="3" type="noConversion"/>
  </si>
  <si>
    <t>무봉길 175-61</t>
  </si>
  <si>
    <t>하스콥스</t>
    <phoneticPr fontId="3" type="noConversion"/>
  </si>
  <si>
    <t>010-3390-2434</t>
    <phoneticPr fontId="3" type="noConversion"/>
  </si>
  <si>
    <t>동원팩</t>
    <phoneticPr fontId="3" type="noConversion"/>
  </si>
  <si>
    <t>24박스</t>
    <phoneticPr fontId="3" type="noConversion"/>
  </si>
  <si>
    <t>방문출고</t>
    <phoneticPr fontId="3" type="noConversion"/>
  </si>
  <si>
    <t>16톤</t>
    <phoneticPr fontId="3" type="noConversion"/>
  </si>
  <si>
    <t>진송팩</t>
    <phoneticPr fontId="3" type="noConversion"/>
  </si>
  <si>
    <t>18*10황</t>
    <phoneticPr fontId="3" type="noConversion"/>
  </si>
  <si>
    <t>64롤</t>
    <phoneticPr fontId="3" type="noConversion"/>
  </si>
  <si>
    <t>용차</t>
    <phoneticPr fontId="3" type="noConversion"/>
  </si>
  <si>
    <t>경기도 화성시 팔탄면 고주동방길 27</t>
    <phoneticPr fontId="3" type="noConversion"/>
  </si>
  <si>
    <t>고문당 인쇄㈜ 화성공장</t>
    <phoneticPr fontId="3" type="noConversion"/>
  </si>
  <si>
    <t>옥태철 과장님</t>
    <phoneticPr fontId="3" type="noConversion"/>
  </si>
  <si>
    <t>010-8034-4444</t>
    <phoneticPr fontId="3" type="noConversion"/>
  </si>
  <si>
    <t>18mm*10kg 황색 32롤</t>
    <phoneticPr fontId="3" type="noConversion"/>
  </si>
  <si>
    <t>발송 : 진송팩</t>
    <phoneticPr fontId="3" type="noConversion"/>
  </si>
  <si>
    <t>충남 아산시 음봉면 스마트산단2로 21</t>
    <phoneticPr fontId="3" type="noConversion"/>
  </si>
  <si>
    <t>고문당인쇄㈜ 아산공장</t>
    <phoneticPr fontId="3" type="noConversion"/>
  </si>
  <si>
    <t>임재억 부장님</t>
    <phoneticPr fontId="3" type="noConversion"/>
  </si>
  <si>
    <t>010-2505-1469</t>
    <phoneticPr fontId="3" type="noConversion"/>
  </si>
  <si>
    <t>6*10백</t>
    <phoneticPr fontId="3" type="noConversion"/>
  </si>
  <si>
    <t>40롤</t>
    <phoneticPr fontId="3" type="noConversion"/>
  </si>
  <si>
    <t>5박스</t>
    <phoneticPr fontId="3" type="noConversion"/>
  </si>
  <si>
    <t>power박스</t>
    <phoneticPr fontId="3" type="noConversion"/>
  </si>
  <si>
    <t>강릉시 구정면 학산리 35-27 강릉왕도매유통 010-9116-3021</t>
    <phoneticPr fontId="3" type="noConversion"/>
  </si>
  <si>
    <t>동원팩</t>
    <phoneticPr fontId="3" type="noConversion"/>
  </si>
  <si>
    <t>강릉 / 대신택배</t>
    <phoneticPr fontId="3" type="noConversion"/>
  </si>
  <si>
    <t>210롤</t>
    <phoneticPr fontId="3" type="noConversion"/>
  </si>
  <si>
    <t>포장잘하기</t>
    <phoneticPr fontId="3" type="noConversion"/>
  </si>
  <si>
    <t>진송팩</t>
    <phoneticPr fontId="3" type="noConversion"/>
  </si>
  <si>
    <t>60박스</t>
    <phoneticPr fontId="3" type="noConversion"/>
  </si>
  <si>
    <t>401롤</t>
    <phoneticPr fontId="3" type="noConversion"/>
  </si>
  <si>
    <t>금산포장</t>
    <phoneticPr fontId="3" type="noConversion"/>
  </si>
  <si>
    <t>10박스</t>
    <phoneticPr fontId="3" type="noConversion"/>
  </si>
  <si>
    <t>방문출고</t>
    <phoneticPr fontId="3" type="noConversion"/>
  </si>
  <si>
    <t>power박스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</si>
  <si>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</si>
  <si>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</si>
  <si>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</si>
  <si>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</si>
  <si>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오후</t>
    <phoneticPr fontId="3" type="noConversion"/>
  </si>
  <si>
    <t>운임선불후 청구 2050원</t>
    <phoneticPr fontId="3" type="noConversion"/>
  </si>
  <si>
    <t>랩25*500*1400</t>
    <phoneticPr fontId="3" type="noConversion"/>
  </si>
  <si>
    <t>20박스</t>
    <phoneticPr fontId="3" type="noConversion"/>
  </si>
  <si>
    <t>랩25*500*350</t>
    <phoneticPr fontId="3" type="noConversion"/>
  </si>
  <si>
    <t>5박스</t>
    <phoneticPr fontId="3" type="noConversion"/>
  </si>
  <si>
    <t>스피드랩에서 직납</t>
    <phoneticPr fontId="3" type="noConversion"/>
  </si>
  <si>
    <t>에이스팩</t>
    <phoneticPr fontId="3" type="noConversion"/>
  </si>
  <si>
    <t>PE28*2황</t>
    <phoneticPr fontId="3" type="noConversion"/>
  </si>
  <si>
    <t>10박스</t>
    <phoneticPr fontId="3" type="noConversion"/>
  </si>
  <si>
    <t>20박스</t>
    <phoneticPr fontId="3" type="noConversion"/>
  </si>
  <si>
    <t>오전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</si>
  <si>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</si>
  <si>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</si>
  <si>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</si>
  <si>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전라남도 화순군 능주면 효죽로 433 (능주면) 계란선별팀 앞 백윤호 010-9286-6522</t>
    <phoneticPr fontId="3" type="noConversion"/>
  </si>
  <si>
    <t>명재상사</t>
    <phoneticPr fontId="3" type="noConversion"/>
  </si>
  <si>
    <t>10박스</t>
    <phoneticPr fontId="3" type="noConversion"/>
  </si>
  <si>
    <t>power박스</t>
    <phoneticPr fontId="3" type="noConversion"/>
  </si>
  <si>
    <t>화성-아산</t>
    <phoneticPr fontId="3" type="noConversion"/>
  </si>
  <si>
    <t>솔표 인쇄밴드</t>
    <phoneticPr fontId="3" type="noConversion"/>
  </si>
  <si>
    <t>오후</t>
    <phoneticPr fontId="3" type="noConversion"/>
  </si>
  <si>
    <t>알엘비</t>
    <phoneticPr fontId="3" type="noConversion"/>
  </si>
  <si>
    <t>8.4톤</t>
    <phoneticPr fontId="3" type="noConversion"/>
  </si>
  <si>
    <t>20"(오전10시)</t>
    <phoneticPr fontId="3" type="noConversion"/>
  </si>
  <si>
    <t>대한종합포장</t>
    <phoneticPr fontId="3" type="noConversion"/>
  </si>
  <si>
    <t>랩20*500*1400</t>
    <phoneticPr fontId="3" type="noConversion"/>
  </si>
  <si>
    <t>50박스</t>
    <phoneticPr fontId="3" type="noConversion"/>
  </si>
  <si>
    <t>랩15*500*400</t>
    <phoneticPr fontId="3" type="noConversion"/>
  </si>
  <si>
    <t>30박스</t>
    <phoneticPr fontId="3" type="noConversion"/>
  </si>
  <si>
    <t>대한종합포장</t>
    <phoneticPr fontId="3" type="noConversion"/>
  </si>
  <si>
    <t>5*7000백</t>
    <phoneticPr fontId="3" type="noConversion"/>
  </si>
  <si>
    <t>60롤</t>
    <phoneticPr fontId="3" type="noConversion"/>
  </si>
  <si>
    <t>한남포장</t>
    <phoneticPr fontId="3" type="noConversion"/>
  </si>
  <si>
    <t>100롤</t>
    <phoneticPr fontId="3" type="noConversion"/>
  </si>
  <si>
    <t>일산</t>
    <phoneticPr fontId="3" type="noConversion"/>
  </si>
  <si>
    <t>오전</t>
    <phoneticPr fontId="3" type="noConversion"/>
  </si>
  <si>
    <t>12*9.5황</t>
    <phoneticPr fontId="3" type="noConversion"/>
  </si>
  <si>
    <t>동원팩</t>
    <phoneticPr fontId="3" type="noConversion"/>
  </si>
  <si>
    <t>6*10백</t>
    <phoneticPr fontId="3" type="noConversion"/>
  </si>
  <si>
    <t>17롤</t>
    <phoneticPr fontId="3" type="noConversion"/>
  </si>
  <si>
    <t>삼원산업</t>
    <phoneticPr fontId="3" type="noConversion"/>
  </si>
  <si>
    <t>12*12황</t>
    <phoneticPr fontId="3" type="noConversion"/>
  </si>
  <si>
    <t>100롤</t>
    <phoneticPr fontId="3" type="noConversion"/>
  </si>
  <si>
    <t>15*10황</t>
    <phoneticPr fontId="3" type="noConversion"/>
  </si>
  <si>
    <t>1박스</t>
    <phoneticPr fontId="3" type="noConversion"/>
  </si>
  <si>
    <t>신광포장</t>
    <phoneticPr fontId="3" type="noConversion"/>
  </si>
  <si>
    <t>로젠택배</t>
    <phoneticPr fontId="3" type="noConversion"/>
  </si>
  <si>
    <t xml:space="preserve">경기도 용인시 처인구 백암면 가좌리 96 드림패키지 031-335-1006 </t>
    <phoneticPr fontId="3" type="noConversion"/>
  </si>
  <si>
    <t>합동포장</t>
    <phoneticPr fontId="3" type="noConversion"/>
  </si>
  <si>
    <t>12*12.5황</t>
    <phoneticPr fontId="3" type="noConversion"/>
  </si>
  <si>
    <t>40롤</t>
    <phoneticPr fontId="3" type="noConversion"/>
  </si>
  <si>
    <t>대구한국포장</t>
    <phoneticPr fontId="3" type="noConversion"/>
  </si>
  <si>
    <t>6*10백</t>
    <phoneticPr fontId="3" type="noConversion"/>
  </si>
  <si>
    <t>전표4월</t>
    <phoneticPr fontId="3" type="noConversion"/>
  </si>
  <si>
    <t>지방합화차 착불</t>
    <phoneticPr fontId="3" type="noConversion"/>
  </si>
  <si>
    <t>105롤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</si>
  <si>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</si>
  <si>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</si>
  <si>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</si>
  <si>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강릉</t>
    <phoneticPr fontId="3" type="noConversion"/>
  </si>
  <si>
    <t>대신택배</t>
    <phoneticPr fontId="3" type="noConversion"/>
  </si>
  <si>
    <t>56롤</t>
    <phoneticPr fontId="3" type="noConversion"/>
  </si>
  <si>
    <t>이천</t>
    <phoneticPr fontId="3" type="noConversion"/>
  </si>
  <si>
    <t>용차</t>
    <phoneticPr fontId="3" type="noConversion"/>
  </si>
  <si>
    <t>20박스</t>
    <phoneticPr fontId="3" type="noConversion"/>
  </si>
  <si>
    <t>강원도 강릉시 월호평길76번길 36-12(월호평동)  한백유통  033-553-1792 / 010-4242-0041</t>
    <phoneticPr fontId="3" type="noConversion"/>
  </si>
  <si>
    <t>경기도 이천시 설성면 서동대로8293번길244  미래생명자원 퓨어밀  031-643-4201</t>
    <phoneticPr fontId="3" type="noConversion"/>
  </si>
  <si>
    <t xml:space="preserve">경기도 이천시 설성면 </t>
    <phoneticPr fontId="3" type="noConversion"/>
  </si>
  <si>
    <t>서동대로8293번길244</t>
  </si>
  <si>
    <t xml:space="preserve">미래생명자원 퓨어밀  </t>
    <phoneticPr fontId="3" type="noConversion"/>
  </si>
  <si>
    <t>인선</t>
    <phoneticPr fontId="3" type="noConversion"/>
  </si>
  <si>
    <t>12*10황(0.65T)</t>
    <phoneticPr fontId="3" type="noConversion"/>
  </si>
  <si>
    <t>4롤</t>
    <phoneticPr fontId="3" type="noConversion"/>
  </si>
  <si>
    <t>석종수출포장</t>
    <phoneticPr fontId="3" type="noConversion"/>
  </si>
  <si>
    <t>50롤</t>
    <phoneticPr fontId="3" type="noConversion"/>
  </si>
  <si>
    <t>동방포장</t>
    <phoneticPr fontId="3" type="noConversion"/>
  </si>
  <si>
    <t>12*12적</t>
    <phoneticPr fontId="3" type="noConversion"/>
  </si>
  <si>
    <t>82롤</t>
    <phoneticPr fontId="3" type="noConversion"/>
  </si>
  <si>
    <t>용차</t>
    <phoneticPr fontId="3" type="noConversion"/>
  </si>
  <si>
    <t>9*12은회색</t>
    <phoneticPr fontId="3" type="noConversion"/>
  </si>
  <si>
    <t>112롤</t>
    <phoneticPr fontId="3" type="noConversion"/>
  </si>
  <si>
    <t>대구</t>
    <phoneticPr fontId="3" type="noConversion"/>
  </si>
  <si>
    <t>지방합화차</t>
    <phoneticPr fontId="3" type="noConversion"/>
  </si>
  <si>
    <t>9*10황</t>
    <phoneticPr fontId="3" type="noConversion"/>
  </si>
  <si>
    <t>64롤</t>
    <phoneticPr fontId="3" type="noConversion"/>
  </si>
  <si>
    <t>파워엠팩</t>
    <phoneticPr fontId="3" type="noConversion"/>
  </si>
  <si>
    <t>오전 같이</t>
    <phoneticPr fontId="3" type="noConversion"/>
  </si>
  <si>
    <t>진송팩</t>
    <phoneticPr fontId="3" type="noConversion"/>
  </si>
  <si>
    <t>18*10황</t>
    <phoneticPr fontId="3" type="noConversion"/>
  </si>
  <si>
    <t>1롤</t>
    <phoneticPr fontId="3" type="noConversion"/>
  </si>
  <si>
    <t>대신택배</t>
    <phoneticPr fontId="3" type="noConversion"/>
  </si>
  <si>
    <t>2박스</t>
    <phoneticPr fontId="3" type="noConversion"/>
  </si>
  <si>
    <t>충청남도 계룡시 엄사면 전원2길 45 계룡계란 010-3656-6809</t>
    <phoneticPr fontId="3" type="noConversion"/>
  </si>
  <si>
    <t>로젠택배 착불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</si>
  <si>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</si>
  <si>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</si>
  <si>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</si>
  <si>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</si>
  <si>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영화수출포장</t>
    <phoneticPr fontId="3" type="noConversion"/>
  </si>
  <si>
    <t>PE50*5백</t>
    <phoneticPr fontId="3" type="noConversion"/>
  </si>
  <si>
    <t>30박스</t>
    <phoneticPr fontId="3" type="noConversion"/>
  </si>
  <si>
    <t>3박스</t>
    <phoneticPr fontId="3" type="noConversion"/>
  </si>
  <si>
    <t>power박스</t>
    <phoneticPr fontId="3" type="noConversion"/>
  </si>
  <si>
    <t>진송팩</t>
    <phoneticPr fontId="3" type="noConversion"/>
  </si>
  <si>
    <t>경북고령</t>
    <phoneticPr fontId="3" type="noConversion"/>
  </si>
  <si>
    <t>대신택배</t>
    <phoneticPr fontId="3" type="noConversion"/>
  </si>
  <si>
    <t>경북 고령군 개진면 생리 135-2 지성포장 054-954-4628 / 010-5662-4628</t>
    <phoneticPr fontId="3" type="noConversion"/>
  </si>
  <si>
    <t>광림파워팩</t>
    <phoneticPr fontId="3" type="noConversion"/>
  </si>
  <si>
    <t>PE28*2백(24kg)</t>
    <phoneticPr fontId="3" type="noConversion"/>
  </si>
  <si>
    <t>28박스</t>
    <phoneticPr fontId="3" type="noConversion"/>
  </si>
  <si>
    <t>9*10황</t>
    <phoneticPr fontId="3" type="noConversion"/>
  </si>
  <si>
    <t>64롤</t>
    <phoneticPr fontId="3" type="noConversion"/>
  </si>
  <si>
    <t>패드갈이</t>
    <phoneticPr fontId="3" type="noConversion"/>
  </si>
  <si>
    <t>제이케이머티리얼즈</t>
    <phoneticPr fontId="3" type="noConversion"/>
  </si>
  <si>
    <t>18*10황</t>
    <phoneticPr fontId="3" type="noConversion"/>
  </si>
  <si>
    <t>오후 용차</t>
    <phoneticPr fontId="3" type="noConversion"/>
  </si>
  <si>
    <t>인스트아이앤씨</t>
    <phoneticPr fontId="3" type="noConversion"/>
  </si>
  <si>
    <t>경기도 화성시 마도면 청원로231번길37(청원리719-1) 031-357-8390 / 010-5490-1926 대양팩</t>
  </si>
  <si>
    <t>오후 용차</t>
    <phoneticPr fontId="3" type="noConversion"/>
  </si>
  <si>
    <t>서흥포장</t>
    <phoneticPr fontId="3" type="noConversion"/>
  </si>
  <si>
    <t>5롤</t>
    <phoneticPr fontId="3" type="noConversion"/>
  </si>
  <si>
    <t>30박스</t>
    <phoneticPr fontId="3" type="noConversion"/>
  </si>
  <si>
    <t>대신화물 김제 서암지점 푸른상사 010-5232-5551</t>
    <phoneticPr fontId="3" type="noConversion"/>
  </si>
  <si>
    <t>우선산업</t>
    <phoneticPr fontId="3" type="noConversion"/>
  </si>
  <si>
    <t>전주삼신산업</t>
    <phoneticPr fontId="3" type="noConversion"/>
  </si>
  <si>
    <t>6*10백</t>
    <phoneticPr fontId="3" type="noConversion"/>
  </si>
  <si>
    <t>20롤</t>
    <phoneticPr fontId="3" type="noConversion"/>
  </si>
  <si>
    <t>대신택배</t>
    <phoneticPr fontId="3" type="noConversion"/>
  </si>
  <si>
    <t>7*10백</t>
    <phoneticPr fontId="3" type="noConversion"/>
  </si>
  <si>
    <t>3시반</t>
    <phoneticPr fontId="3" type="noConversion"/>
  </si>
  <si>
    <t>13*12은회색</t>
    <phoneticPr fontId="3" type="noConversion"/>
  </si>
  <si>
    <t>다오</t>
    <phoneticPr fontId="3" type="noConversion"/>
  </si>
  <si>
    <t>56롤</t>
    <phoneticPr fontId="3" type="noConversion"/>
  </si>
  <si>
    <t>삼성</t>
    <phoneticPr fontId="3" type="noConversion"/>
  </si>
  <si>
    <t>18*21친환경</t>
    <phoneticPr fontId="3" type="noConversion"/>
  </si>
  <si>
    <t>노스쇼어</t>
    <phoneticPr fontId="3" type="noConversion"/>
  </si>
  <si>
    <t>7톤</t>
    <phoneticPr fontId="3" type="noConversion"/>
  </si>
  <si>
    <t>40"(오전10시)</t>
    <phoneticPr fontId="3" type="noConversion"/>
  </si>
  <si>
    <t>하이게이트</t>
    <phoneticPr fontId="3" type="noConversion"/>
  </si>
  <si>
    <t>수작업</t>
    <phoneticPr fontId="3" type="noConversion"/>
  </si>
  <si>
    <t>20톤</t>
    <phoneticPr fontId="3" type="noConversion"/>
  </si>
  <si>
    <t>동남물산</t>
    <phoneticPr fontId="3" type="noConversion"/>
  </si>
  <si>
    <t>20박스</t>
    <phoneticPr fontId="3" type="noConversion"/>
  </si>
  <si>
    <t>3150원</t>
    <phoneticPr fontId="3" type="noConversion"/>
  </si>
  <si>
    <t>kic박스</t>
    <phoneticPr fontId="3" type="noConversion"/>
  </si>
  <si>
    <t>64롤</t>
    <phoneticPr fontId="3" type="noConversion"/>
  </si>
  <si>
    <t>64롤</t>
    <phoneticPr fontId="3" type="noConversion"/>
  </si>
  <si>
    <t>PE28*2백</t>
    <phoneticPr fontId="3" type="noConversion"/>
  </si>
  <si>
    <t>10박스</t>
    <phoneticPr fontId="3" type="noConversion"/>
  </si>
  <si>
    <t>12*10백(0.75T)</t>
    <phoneticPr fontId="3" type="noConversion"/>
  </si>
  <si>
    <t>6*12.5백</t>
    <phoneticPr fontId="3" type="noConversion"/>
  </si>
  <si>
    <t>8롤</t>
    <phoneticPr fontId="3" type="noConversion"/>
  </si>
  <si>
    <t>용차</t>
    <phoneticPr fontId="3" type="noConversion"/>
  </si>
  <si>
    <t>파워엠팩</t>
    <phoneticPr fontId="3" type="noConversion"/>
  </si>
  <si>
    <t>10.5*10투명</t>
    <phoneticPr fontId="3" type="noConversion"/>
  </si>
  <si>
    <t>100롤</t>
    <phoneticPr fontId="3" type="noConversion"/>
  </si>
  <si>
    <t>방문출고</t>
    <phoneticPr fontId="3" type="noConversion"/>
  </si>
  <si>
    <t>320롤</t>
    <phoneticPr fontId="3" type="noConversion"/>
  </si>
  <si>
    <t>9박스</t>
    <phoneticPr fontId="3" type="noConversion"/>
  </si>
  <si>
    <t>서울특별시 구로구 신도림로 11라길 46</t>
    <phoneticPr fontId="3" type="noConversion"/>
  </si>
  <si>
    <t>대흥기계</t>
    <phoneticPr fontId="3" type="noConversion"/>
  </si>
  <si>
    <t>02-2634-3806</t>
    <phoneticPr fontId="3" type="noConversion"/>
  </si>
  <si>
    <t>발송 : 케이아이씨</t>
    <phoneticPr fontId="3" type="noConversion"/>
  </si>
  <si>
    <t>010-8717-3806</t>
    <phoneticPr fontId="3" type="noConversion"/>
  </si>
  <si>
    <t>61박스</t>
    <phoneticPr fontId="3" type="noConversion"/>
  </si>
  <si>
    <t>동원팩</t>
    <phoneticPr fontId="3" type="noConversion"/>
  </si>
  <si>
    <t>9*10투명</t>
    <phoneticPr fontId="3" type="noConversion"/>
  </si>
  <si>
    <t>40롤</t>
    <phoneticPr fontId="3" type="noConversion"/>
  </si>
  <si>
    <t>오전1착</t>
    <phoneticPr fontId="3" type="noConversion"/>
  </si>
  <si>
    <t>같이</t>
    <phoneticPr fontId="3" type="noConversion"/>
  </si>
  <si>
    <t>power박스</t>
    <phoneticPr fontId="3" type="noConversion"/>
  </si>
  <si>
    <t>PE28*2백(24kg)</t>
    <phoneticPr fontId="3" type="noConversion"/>
  </si>
  <si>
    <t>35박스</t>
    <phoneticPr fontId="3" type="noConversion"/>
  </si>
  <si>
    <t>6*10백</t>
    <phoneticPr fontId="3" type="noConversion"/>
  </si>
  <si>
    <t>동신패키지</t>
    <phoneticPr fontId="3" type="noConversion"/>
  </si>
  <si>
    <t>경인팩</t>
    <phoneticPr fontId="3" type="noConversion"/>
  </si>
  <si>
    <t>PE28*6백</t>
    <phoneticPr fontId="3" type="noConversion"/>
  </si>
  <si>
    <t>32박스</t>
    <phoneticPr fontId="3" type="noConversion"/>
  </si>
  <si>
    <t>28박스</t>
    <phoneticPr fontId="3" type="noConversion"/>
  </si>
  <si>
    <t>용차</t>
    <phoneticPr fontId="3" type="noConversion"/>
  </si>
  <si>
    <t>신화티에스</t>
  </si>
  <si>
    <t>15*10적</t>
  </si>
  <si>
    <t>광림불량 패드갈이</t>
  </si>
  <si>
    <t>6*10백</t>
    <phoneticPr fontId="3" type="noConversion"/>
  </si>
  <si>
    <t>12*12.5황</t>
    <phoneticPr fontId="3" type="noConversion"/>
  </si>
  <si>
    <t>170롤</t>
    <phoneticPr fontId="3" type="noConversion"/>
  </si>
  <si>
    <t>15*13황</t>
    <phoneticPr fontId="3" type="noConversion"/>
  </si>
  <si>
    <t>30롤</t>
    <phoneticPr fontId="3" type="noConversion"/>
  </si>
  <si>
    <t>12*10황</t>
    <phoneticPr fontId="3" type="noConversion"/>
  </si>
  <si>
    <t>30롤</t>
    <phoneticPr fontId="3" type="noConversion"/>
  </si>
  <si>
    <t>12*10백</t>
    <phoneticPr fontId="3" type="noConversion"/>
  </si>
  <si>
    <t>61롤</t>
    <phoneticPr fontId="3" type="noConversion"/>
  </si>
  <si>
    <t>B품</t>
    <phoneticPr fontId="3" type="noConversion"/>
  </si>
  <si>
    <t>5롤</t>
    <phoneticPr fontId="3" type="noConversion"/>
  </si>
  <si>
    <t>50박스</t>
    <phoneticPr fontId="3" type="noConversion"/>
  </si>
  <si>
    <t>동방포장</t>
    <phoneticPr fontId="3" type="noConversion"/>
  </si>
  <si>
    <t>3롤</t>
    <phoneticPr fontId="3" type="noConversion"/>
  </si>
  <si>
    <t>15*10황(0.65T)</t>
    <phoneticPr fontId="3" type="noConversion"/>
  </si>
  <si>
    <t>대신택배</t>
    <phoneticPr fontId="3" type="noConversion"/>
  </si>
  <si>
    <t>경기도 광주시 추자동 102-16 오포1동 행정복지센터 서정원주무관 010-3359-2195  발송 : 리안디자인 031-761-2700</t>
    <phoneticPr fontId="3" type="noConversion"/>
  </si>
  <si>
    <t>50롤</t>
    <phoneticPr fontId="3" type="noConversion"/>
  </si>
  <si>
    <t>세화종합상사</t>
    <phoneticPr fontId="3" type="noConversion"/>
  </si>
  <si>
    <t>2박스</t>
    <phoneticPr fontId="3" type="noConversion"/>
  </si>
  <si>
    <t>대신화물착불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</si>
  <si>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</si>
  <si>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</si>
  <si>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</si>
  <si>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</si>
  <si>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경기도 용인시 처인구 모현읍 갈담리 274-52 대일계란   031-322-2261</t>
    <phoneticPr fontId="3" type="noConversion"/>
  </si>
  <si>
    <t>경기도 파주시 연다산동 46-2 토빅스 010-5290-8143</t>
    <phoneticPr fontId="3" type="noConversion"/>
  </si>
  <si>
    <t>무지패드/2롤1묶음+1롤</t>
    <phoneticPr fontId="3" type="noConversion"/>
  </si>
  <si>
    <t>PE28*2청</t>
    <phoneticPr fontId="3" type="noConversion"/>
  </si>
  <si>
    <t>PE28*6백</t>
    <phoneticPr fontId="3" type="noConversion"/>
  </si>
  <si>
    <t>경인팩</t>
    <phoneticPr fontId="3" type="noConversion"/>
  </si>
  <si>
    <t>10박스</t>
    <phoneticPr fontId="3" type="noConversion"/>
  </si>
  <si>
    <t>6*10백</t>
    <phoneticPr fontId="3" type="noConversion"/>
  </si>
  <si>
    <t>6*10청</t>
    <phoneticPr fontId="3" type="noConversion"/>
  </si>
  <si>
    <t>20롤</t>
    <phoneticPr fontId="3" type="noConversion"/>
  </si>
  <si>
    <t>평원산업</t>
    <phoneticPr fontId="3" type="noConversion"/>
  </si>
  <si>
    <t>18*10황 인쇄밴드</t>
    <phoneticPr fontId="3" type="noConversion"/>
  </si>
  <si>
    <t>60롤</t>
    <phoneticPr fontId="3" type="noConversion"/>
  </si>
  <si>
    <t>18*10백 인쇄밴드</t>
    <phoneticPr fontId="3" type="noConversion"/>
  </si>
  <si>
    <t>60롤</t>
    <phoneticPr fontId="3" type="noConversion"/>
  </si>
  <si>
    <t>용차</t>
    <phoneticPr fontId="3" type="noConversion"/>
  </si>
  <si>
    <t>경기도 가평군 청평면 상지로 11-111</t>
  </si>
  <si>
    <t>평원산업</t>
    <phoneticPr fontId="3" type="noConversion"/>
  </si>
  <si>
    <t>010-9282-7790</t>
  </si>
  <si>
    <t>합동포장</t>
    <phoneticPr fontId="3" type="noConversion"/>
  </si>
  <si>
    <t>PE28*2청</t>
    <phoneticPr fontId="3" type="noConversion"/>
  </si>
  <si>
    <t>1박스</t>
    <phoneticPr fontId="3" type="noConversion"/>
  </si>
  <si>
    <t>경기도 광주시 오포지점  대신택배  화물 에이치앤인더스트리㈜ 010 7196 0729</t>
    <phoneticPr fontId="3" type="noConversion"/>
  </si>
  <si>
    <t>마산 신포동지점</t>
    <phoneticPr fontId="3" type="noConversion"/>
  </si>
  <si>
    <t>6mm 4롤 반송예정</t>
    <phoneticPr fontId="3" type="noConversion"/>
  </si>
  <si>
    <t>대전인재사</t>
    <phoneticPr fontId="3" type="noConversion"/>
  </si>
  <si>
    <t>15*10황(0.65T)</t>
    <phoneticPr fontId="3" type="noConversion"/>
  </si>
  <si>
    <t>130롤</t>
    <phoneticPr fontId="3" type="noConversion"/>
  </si>
  <si>
    <t>지방합화차 착불</t>
    <phoneticPr fontId="3" type="noConversion"/>
  </si>
  <si>
    <t>나무파레트 2파레트</t>
    <phoneticPr fontId="3" type="noConversion"/>
  </si>
  <si>
    <t>2개씩 2묶음</t>
    <phoneticPr fontId="3" type="noConversion"/>
  </si>
  <si>
    <t>임승진 연차</t>
    <phoneticPr fontId="3" type="noConversion"/>
  </si>
  <si>
    <t>화</t>
    <phoneticPr fontId="3" type="noConversion"/>
  </si>
  <si>
    <t>PE28*2청</t>
    <phoneticPr fontId="3" type="noConversion"/>
  </si>
  <si>
    <t>신광포장</t>
    <phoneticPr fontId="3" type="noConversion"/>
  </si>
  <si>
    <t>56롤</t>
    <phoneticPr fontId="3" type="noConversion"/>
  </si>
  <si>
    <t>동원팩</t>
    <phoneticPr fontId="3" type="noConversion"/>
  </si>
  <si>
    <t>PE28*6백</t>
    <phoneticPr fontId="3" type="noConversion"/>
  </si>
  <si>
    <t>랩18*500*2000</t>
    <phoneticPr fontId="3" type="noConversion"/>
  </si>
  <si>
    <t>5박스</t>
    <phoneticPr fontId="3" type="noConversion"/>
  </si>
  <si>
    <t>스피드랩에서직납</t>
    <phoneticPr fontId="3" type="noConversion"/>
  </si>
  <si>
    <t>kic박스</t>
    <phoneticPr fontId="3" type="noConversion"/>
  </si>
  <si>
    <t>15*10투명(0.8T)</t>
    <phoneticPr fontId="3" type="noConversion"/>
  </si>
  <si>
    <t>28박스</t>
    <phoneticPr fontId="3" type="noConversion"/>
  </si>
  <si>
    <t>10pa 점심먹고 배차</t>
    <phoneticPr fontId="3" type="noConversion"/>
  </si>
  <si>
    <t>190롤</t>
    <phoneticPr fontId="3" type="noConversion"/>
  </si>
  <si>
    <t>대흥수출포장</t>
    <phoneticPr fontId="3" type="noConversion"/>
  </si>
  <si>
    <t>5박스</t>
    <phoneticPr fontId="3" type="noConversion"/>
  </si>
  <si>
    <t>주신산업</t>
    <phoneticPr fontId="3" type="noConversion"/>
  </si>
  <si>
    <t>태광오토팩</t>
    <phoneticPr fontId="3" type="noConversion"/>
  </si>
  <si>
    <t>30롤</t>
    <phoneticPr fontId="3" type="noConversion"/>
  </si>
  <si>
    <t>10키로제품</t>
    <phoneticPr fontId="3" type="noConversion"/>
  </si>
  <si>
    <t>방문출고</t>
    <phoneticPr fontId="3" type="noConversion"/>
  </si>
  <si>
    <t>5박스</t>
    <phoneticPr fontId="3" type="noConversion"/>
  </si>
  <si>
    <t>스피드랩코리아</t>
    <phoneticPr fontId="3" type="noConversion"/>
  </si>
  <si>
    <t>6*10백</t>
    <phoneticPr fontId="3" type="noConversion"/>
  </si>
  <si>
    <t>1롤</t>
    <phoneticPr fontId="3" type="noConversion"/>
  </si>
  <si>
    <t>경기도 광주시 세피내길78 스피드랩코리아 02-865-2884</t>
    <phoneticPr fontId="3" type="noConversion"/>
  </si>
  <si>
    <t>대신택배</t>
    <phoneticPr fontId="3" type="noConversion"/>
  </si>
  <si>
    <t>삼성</t>
    <phoneticPr fontId="3" type="noConversion"/>
  </si>
  <si>
    <t>경량밴드</t>
    <phoneticPr fontId="3" type="noConversion"/>
  </si>
  <si>
    <t>통신케이블</t>
  </si>
  <si>
    <t>충남 아산시 탕정면 삼성로181 삼성디스플레이 아산2캠퍼스 공영미 010-4914-2032 / 041-623-1829</t>
    <phoneticPr fontId="3" type="noConversion"/>
  </si>
  <si>
    <t>R7005001-001329</t>
    <phoneticPr fontId="3" type="noConversion"/>
  </si>
  <si>
    <t>용차 방문</t>
    <phoneticPr fontId="3" type="noConversion"/>
  </si>
  <si>
    <t>낙원포장</t>
    <phoneticPr fontId="3" type="noConversion"/>
  </si>
  <si>
    <t>6*12.5백</t>
    <phoneticPr fontId="3" type="noConversion"/>
  </si>
  <si>
    <t>용차</t>
    <phoneticPr fontId="3" type="noConversion"/>
  </si>
  <si>
    <t>70롤</t>
    <phoneticPr fontId="3" type="noConversion"/>
  </si>
  <si>
    <t>kic박스</t>
    <phoneticPr fontId="3" type="noConversion"/>
  </si>
  <si>
    <t>경인산업</t>
    <phoneticPr fontId="3" type="noConversion"/>
  </si>
  <si>
    <t>12*10백(0.75T)</t>
    <phoneticPr fontId="3" type="noConversion"/>
  </si>
  <si>
    <t>세움패키지</t>
    <phoneticPr fontId="3" type="noConversion"/>
  </si>
  <si>
    <t>32박스</t>
    <phoneticPr fontId="3" type="noConversion"/>
  </si>
  <si>
    <t>power박스/나무파레트</t>
    <phoneticPr fontId="3" type="noConversion"/>
  </si>
  <si>
    <t>47롤</t>
    <phoneticPr fontId="3" type="noConversion"/>
  </si>
  <si>
    <t>진도종합상사</t>
    <phoneticPr fontId="3" type="noConversion"/>
  </si>
  <si>
    <t>4박스</t>
    <phoneticPr fontId="3" type="noConversion"/>
  </si>
  <si>
    <t>power박스</t>
    <phoneticPr fontId="3" type="noConversion"/>
  </si>
  <si>
    <t>로젠택배착불</t>
    <phoneticPr fontId="3" type="noConversion"/>
  </si>
  <si>
    <t>용차</t>
    <phoneticPr fontId="3" type="noConversion"/>
  </si>
  <si>
    <t>전주삼신산업</t>
    <phoneticPr fontId="3" type="noConversion"/>
  </si>
  <si>
    <t>9*10황</t>
    <phoneticPr fontId="3" type="noConversion"/>
  </si>
  <si>
    <t>15*10황(0.65T)</t>
    <phoneticPr fontId="3" type="noConversion"/>
  </si>
  <si>
    <t>7*10백</t>
    <phoneticPr fontId="3" type="noConversion"/>
  </si>
  <si>
    <t>20롤</t>
    <phoneticPr fontId="3" type="noConversion"/>
  </si>
  <si>
    <t>10롤</t>
    <phoneticPr fontId="3" type="noConversion"/>
  </si>
  <si>
    <t>10롤</t>
    <phoneticPr fontId="3" type="noConversion"/>
  </si>
  <si>
    <t>8박스</t>
    <phoneticPr fontId="3" type="noConversion"/>
  </si>
  <si>
    <t>대신택배</t>
    <phoneticPr fontId="3" type="noConversion"/>
  </si>
  <si>
    <t>바움루커</t>
    <phoneticPr fontId="3" type="noConversion"/>
  </si>
  <si>
    <t>팔레트</t>
    <phoneticPr fontId="3" type="noConversion"/>
  </si>
  <si>
    <t>40"(오후3시)</t>
    <phoneticPr fontId="3" type="noConversion"/>
  </si>
  <si>
    <t>낙원포장</t>
    <phoneticPr fontId="3" type="noConversion"/>
  </si>
  <si>
    <t>576롤</t>
    <phoneticPr fontId="3" type="noConversion"/>
  </si>
  <si>
    <t>9pa 출근하자마자 배차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</si>
  <si>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</si>
  <si>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</si>
  <si>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</si>
  <si>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</si>
  <si>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오전 김형근</t>
    <phoneticPr fontId="3" type="noConversion"/>
  </si>
  <si>
    <t>광림포장기계</t>
    <phoneticPr fontId="3" type="noConversion"/>
  </si>
  <si>
    <t>9*10투명(0.75T)</t>
    <phoneticPr fontId="3" type="noConversion"/>
  </si>
  <si>
    <t>32롤</t>
    <phoneticPr fontId="3" type="noConversion"/>
  </si>
  <si>
    <t>12*12.5황</t>
    <phoneticPr fontId="3" type="noConversion"/>
  </si>
  <si>
    <t>40롤</t>
    <phoneticPr fontId="3" type="noConversion"/>
  </si>
  <si>
    <t>12*10황</t>
    <phoneticPr fontId="3" type="noConversion"/>
  </si>
  <si>
    <t>64롤</t>
    <phoneticPr fontId="3" type="noConversion"/>
  </si>
  <si>
    <t>64롤</t>
    <phoneticPr fontId="3" type="noConversion"/>
  </si>
  <si>
    <t>12*10황(0.65T)</t>
    <phoneticPr fontId="3" type="noConversion"/>
  </si>
  <si>
    <t>패드갈이/빨간밴딩</t>
    <phoneticPr fontId="3" type="noConversion"/>
  </si>
  <si>
    <t>에이라인</t>
    <phoneticPr fontId="3" type="noConversion"/>
  </si>
  <si>
    <t>15톤</t>
    <phoneticPr fontId="3" type="noConversion"/>
  </si>
  <si>
    <t>인천옹진군 백령면 백령로 288-1 구주축산 현석구  01052200146</t>
    <phoneticPr fontId="3" type="noConversion"/>
  </si>
  <si>
    <t>동원팩</t>
    <phoneticPr fontId="3" type="noConversion"/>
  </si>
  <si>
    <t>6*10백</t>
    <phoneticPr fontId="3" type="noConversion"/>
  </si>
  <si>
    <t>12*10황(0.8T)</t>
    <phoneticPr fontId="3" type="noConversion"/>
  </si>
  <si>
    <t>PE28*6백</t>
    <phoneticPr fontId="3" type="noConversion"/>
  </si>
  <si>
    <t>50롤</t>
    <phoneticPr fontId="3" type="noConversion"/>
  </si>
  <si>
    <t>15롤</t>
    <phoneticPr fontId="3" type="noConversion"/>
  </si>
  <si>
    <t>1박스</t>
    <phoneticPr fontId="3" type="noConversion"/>
  </si>
  <si>
    <t>로젠택배</t>
    <phoneticPr fontId="3" type="noConversion"/>
  </si>
  <si>
    <t>방문출고</t>
    <phoneticPr fontId="3" type="noConversion"/>
  </si>
  <si>
    <t>삼성</t>
    <phoneticPr fontId="3" type="noConversion"/>
  </si>
  <si>
    <t>삼성</t>
    <phoneticPr fontId="3" type="noConversion"/>
  </si>
  <si>
    <t>18*21친환경</t>
    <phoneticPr fontId="3" type="noConversion"/>
  </si>
  <si>
    <t>삼성</t>
    <phoneticPr fontId="3" type="noConversion"/>
  </si>
  <si>
    <t>연화수출포장</t>
    <phoneticPr fontId="3" type="noConversion"/>
  </si>
  <si>
    <t>15*10청(0.65T)</t>
    <phoneticPr fontId="3" type="noConversion"/>
  </si>
  <si>
    <t>20롤</t>
    <phoneticPr fontId="3" type="noConversion"/>
  </si>
  <si>
    <t>대신택배</t>
    <phoneticPr fontId="3" type="noConversion"/>
  </si>
  <si>
    <t>2100원 택배선불후 청구</t>
    <phoneticPr fontId="3" type="noConversion"/>
  </si>
  <si>
    <t>금산포장</t>
    <phoneticPr fontId="3" type="noConversion"/>
  </si>
  <si>
    <t>10박스</t>
    <phoneticPr fontId="3" type="noConversion"/>
  </si>
  <si>
    <t>power박스</t>
    <phoneticPr fontId="3" type="noConversion"/>
  </si>
  <si>
    <t>방문출고</t>
    <phoneticPr fontId="3" type="noConversion"/>
  </si>
  <si>
    <t>삼성</t>
    <phoneticPr fontId="3" type="noConversion"/>
  </si>
  <si>
    <t>600롤</t>
    <phoneticPr fontId="3" type="noConversion"/>
  </si>
  <si>
    <t>232롤</t>
    <phoneticPr fontId="3" type="noConversion"/>
  </si>
  <si>
    <t>11mm경량밴드</t>
    <phoneticPr fontId="3" type="noConversion"/>
  </si>
  <si>
    <t>납   품   일   정</t>
    <phoneticPr fontId="3" type="noConversion"/>
  </si>
  <si>
    <t>현진솔루션</t>
    <phoneticPr fontId="3" type="noConversion"/>
  </si>
  <si>
    <t>로젠택배</t>
    <phoneticPr fontId="3" type="noConversion"/>
  </si>
  <si>
    <t>12mm도전성밴드</t>
    <phoneticPr fontId="3" type="noConversion"/>
  </si>
  <si>
    <t>4롤</t>
    <phoneticPr fontId="3" type="noConversion"/>
  </si>
  <si>
    <t>2박스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</si>
  <si>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</si>
  <si>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</si>
  <si>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</si>
  <si>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대구광역시 달서구 용산로 186 (용산동) 1층 남경계란  이경호 010-6305-2752</t>
    <phoneticPr fontId="3" type="noConversion"/>
  </si>
  <si>
    <t>우체국택배착불</t>
    <phoneticPr fontId="3" type="noConversion"/>
  </si>
  <si>
    <t xml:space="preserve">인천옹진군 백령면 백령로 288-1 </t>
    <phoneticPr fontId="3" type="noConversion"/>
  </si>
  <si>
    <t xml:space="preserve">구주축산 현석구  </t>
    <phoneticPr fontId="3" type="noConversion"/>
  </si>
  <si>
    <t>010-5220-0146</t>
  </si>
  <si>
    <t>발송 : 주신산업 031-336-1017</t>
    <phoneticPr fontId="3" type="noConversion"/>
  </si>
  <si>
    <t>인천 서구 보듬로 146</t>
  </si>
  <si>
    <t>삼성전자</t>
    <phoneticPr fontId="3" type="noConversion"/>
  </si>
  <si>
    <t>11mm경량밴드</t>
    <phoneticPr fontId="3" type="noConversion"/>
  </si>
  <si>
    <t>280롤</t>
    <phoneticPr fontId="3" type="noConversion"/>
  </si>
  <si>
    <t>8파레트</t>
    <phoneticPr fontId="3" type="noConversion"/>
  </si>
  <si>
    <t>방문출고</t>
    <phoneticPr fontId="3" type="noConversion"/>
  </si>
  <si>
    <t>12*10백(0.8T)</t>
    <phoneticPr fontId="3" type="noConversion"/>
  </si>
  <si>
    <t>12*10백(0.8T)</t>
    <phoneticPr fontId="3" type="noConversion"/>
  </si>
  <si>
    <t>50롤</t>
    <phoneticPr fontId="3" type="noConversion"/>
  </si>
  <si>
    <t>9*9.5백</t>
    <phoneticPr fontId="3" type="noConversion"/>
  </si>
  <si>
    <t>11mm경량
(483)</t>
    <phoneticPr fontId="8" type="noConversion"/>
  </si>
  <si>
    <t>11mm(황)
(482)</t>
    <phoneticPr fontId="8" type="noConversion"/>
  </si>
  <si>
    <t>금요일 11시 상차</t>
    <phoneticPr fontId="3" type="noConversion"/>
  </si>
  <si>
    <t>우리차+용차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</si>
  <si>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</si>
  <si>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</si>
  <si>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</si>
  <si>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15*10황(0.65T)</t>
    <phoneticPr fontId="3" type="noConversion"/>
  </si>
  <si>
    <t>56롤</t>
    <phoneticPr fontId="3" type="noConversion"/>
  </si>
  <si>
    <t>PE28*2백</t>
    <phoneticPr fontId="3" type="noConversion"/>
  </si>
  <si>
    <t>20박스</t>
    <phoneticPr fontId="3" type="noConversion"/>
  </si>
  <si>
    <t>5박스</t>
    <phoneticPr fontId="3" type="noConversion"/>
  </si>
  <si>
    <t>삼성</t>
    <phoneticPr fontId="3" type="noConversion"/>
  </si>
  <si>
    <t>38롤</t>
    <phoneticPr fontId="3" type="noConversion"/>
  </si>
  <si>
    <t>랩15*500*400</t>
    <phoneticPr fontId="3" type="noConversion"/>
  </si>
  <si>
    <t>64박스</t>
    <phoneticPr fontId="3" type="noConversion"/>
  </si>
  <si>
    <t>PE17*2백</t>
    <phoneticPr fontId="3" type="noConversion"/>
  </si>
  <si>
    <t>5박스</t>
    <phoneticPr fontId="3" type="noConversion"/>
  </si>
  <si>
    <t>30롤</t>
    <phoneticPr fontId="3" type="noConversion"/>
  </si>
  <si>
    <t>PE28*6백</t>
    <phoneticPr fontId="3" type="noConversion"/>
  </si>
  <si>
    <t>10박스</t>
    <phoneticPr fontId="3" type="noConversion"/>
  </si>
  <si>
    <t>경기도 고양시 일산동구 공릉천로 124(사리현동) 하이얀컴퍼니   010-8795-7480</t>
    <phoneticPr fontId="3" type="noConversion"/>
  </si>
  <si>
    <t>경인팩</t>
    <phoneticPr fontId="3" type="noConversion"/>
  </si>
  <si>
    <t>로젠택배</t>
    <phoneticPr fontId="3" type="noConversion"/>
  </si>
  <si>
    <t>용차</t>
    <phoneticPr fontId="3" type="noConversion"/>
  </si>
  <si>
    <t>경남 양산시 소주로 90-17  대한스텐레스파이프  김유빈대리 010-8775-8063  / 발송자 : 시원종합상사  010-4568-5959  부산시 금정구 임석1길 26 (두구동)</t>
    <phoneticPr fontId="3" type="noConversion"/>
  </si>
  <si>
    <t>신광포장(부산)</t>
    <phoneticPr fontId="3" type="noConversion"/>
  </si>
  <si>
    <t>PE28*2백(24kg)</t>
    <phoneticPr fontId="3" type="noConversion"/>
  </si>
  <si>
    <t>4박스</t>
    <phoneticPr fontId="3" type="noConversion"/>
  </si>
  <si>
    <t>부산</t>
    <phoneticPr fontId="3" type="noConversion"/>
  </si>
  <si>
    <t>5박스</t>
    <phoneticPr fontId="3" type="noConversion"/>
  </si>
  <si>
    <t>경주</t>
    <phoneticPr fontId="3" type="noConversion"/>
  </si>
  <si>
    <t>로젠택배</t>
    <phoneticPr fontId="3" type="noConversion"/>
  </si>
  <si>
    <t>1공장</t>
    <phoneticPr fontId="3" type="noConversion"/>
  </si>
  <si>
    <t>12*12.5황</t>
    <phoneticPr fontId="3" type="noConversion"/>
  </si>
  <si>
    <t>20롤</t>
    <phoneticPr fontId="3" type="noConversion"/>
  </si>
  <si>
    <t>수현물산</t>
    <phoneticPr fontId="3" type="noConversion"/>
  </si>
  <si>
    <t>15*9황(0.8T)</t>
    <phoneticPr fontId="3" type="noConversion"/>
  </si>
  <si>
    <t>한남포장</t>
    <phoneticPr fontId="3" type="noConversion"/>
  </si>
  <si>
    <t>12.*9.5황</t>
    <phoneticPr fontId="3" type="noConversion"/>
  </si>
  <si>
    <t>100롤</t>
    <phoneticPr fontId="3" type="noConversion"/>
  </si>
  <si>
    <t>일산</t>
    <phoneticPr fontId="3" type="noConversion"/>
  </si>
  <si>
    <t>경기도 포천시 가산면 유교로 34-10 (가산면) 박희철 010-4769-3101</t>
  </si>
  <si>
    <t>18*21친환경</t>
    <phoneticPr fontId="3" type="noConversion"/>
  </si>
  <si>
    <t>353롤</t>
    <phoneticPr fontId="3" type="noConversion"/>
  </si>
  <si>
    <t>용차</t>
    <phoneticPr fontId="3" type="noConversion"/>
  </si>
  <si>
    <t>김형근</t>
    <phoneticPr fontId="3" type="noConversion"/>
  </si>
  <si>
    <t>점심먹고</t>
    <phoneticPr fontId="3" type="noConversion"/>
  </si>
  <si>
    <t>11mm경량(황)</t>
    <phoneticPr fontId="3" type="noConversion"/>
  </si>
  <si>
    <t>390롤</t>
    <phoneticPr fontId="3" type="noConversion"/>
  </si>
  <si>
    <t>157롤</t>
    <phoneticPr fontId="3" type="noConversion"/>
  </si>
  <si>
    <t>동서포장</t>
  </si>
  <si>
    <t>8박스</t>
    <phoneticPr fontId="3" type="noConversion"/>
  </si>
  <si>
    <t>600롤</t>
    <phoneticPr fontId="3" type="noConversion"/>
  </si>
  <si>
    <t>300롤</t>
    <phoneticPr fontId="3" type="noConversion"/>
  </si>
  <si>
    <t>방문신청</t>
    <phoneticPr fontId="3" type="noConversion"/>
  </si>
  <si>
    <t>15pa/높이2120</t>
    <phoneticPr fontId="3" type="noConversion"/>
  </si>
  <si>
    <t>용차/윙바디</t>
    <phoneticPr fontId="3" type="noConversion"/>
  </si>
  <si>
    <t>5시상차 금오전하차</t>
    <phoneticPr fontId="3" type="noConversion"/>
  </si>
  <si>
    <t>목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</si>
  <si>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</si>
  <si>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</si>
  <si>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</si>
  <si>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PE28*2백</t>
    <phoneticPr fontId="3" type="noConversion"/>
  </si>
  <si>
    <t>10박스</t>
    <phoneticPr fontId="3" type="noConversion"/>
  </si>
  <si>
    <t>PE28*6백</t>
    <phoneticPr fontId="3" type="noConversion"/>
  </si>
  <si>
    <t>10박스</t>
    <phoneticPr fontId="3" type="noConversion"/>
  </si>
  <si>
    <t>방문출고</t>
    <phoneticPr fontId="3" type="noConversion"/>
  </si>
  <si>
    <t>타이거팩</t>
    <phoneticPr fontId="3" type="noConversion"/>
  </si>
  <si>
    <t>수작업</t>
    <phoneticPr fontId="3" type="noConversion"/>
  </si>
  <si>
    <t>19톤</t>
    <phoneticPr fontId="3" type="noConversion"/>
  </si>
  <si>
    <t>파워팩</t>
    <phoneticPr fontId="3" type="noConversion"/>
  </si>
  <si>
    <t>9*12은회색</t>
    <phoneticPr fontId="3" type="noConversion"/>
  </si>
  <si>
    <t>64롤</t>
    <phoneticPr fontId="3" type="noConversion"/>
  </si>
  <si>
    <t>파워엠팩</t>
    <phoneticPr fontId="3" type="noConversion"/>
  </si>
  <si>
    <t>12*12은회색</t>
    <phoneticPr fontId="3" type="noConversion"/>
  </si>
  <si>
    <t>2파레트/성주</t>
    <phoneticPr fontId="3" type="noConversion"/>
  </si>
  <si>
    <t>56롤</t>
    <phoneticPr fontId="3" type="noConversion"/>
  </si>
  <si>
    <t>경상북도 성주군 용암면 원덕평길97 세현에그팜   010-9354-3091</t>
    <phoneticPr fontId="3" type="noConversion"/>
  </si>
  <si>
    <t>지방합화차</t>
    <phoneticPr fontId="3" type="noConversion"/>
  </si>
  <si>
    <t>지방합화차</t>
    <phoneticPr fontId="3" type="noConversion"/>
  </si>
  <si>
    <t>대상산업</t>
    <phoneticPr fontId="3" type="noConversion"/>
  </si>
  <si>
    <t>12*12.5황</t>
    <phoneticPr fontId="3" type="noConversion"/>
  </si>
  <si>
    <t>30롤</t>
    <phoneticPr fontId="3" type="noConversion"/>
  </si>
  <si>
    <t>용차</t>
    <phoneticPr fontId="3" type="noConversion"/>
  </si>
  <si>
    <t>유하정판</t>
    <phoneticPr fontId="3" type="noConversion"/>
  </si>
  <si>
    <t>12mm*12.5kg 황색 30롤</t>
    <phoneticPr fontId="3" type="noConversion"/>
  </si>
  <si>
    <t>12*10황(0.75T)</t>
    <phoneticPr fontId="3" type="noConversion"/>
  </si>
  <si>
    <t>50롤</t>
    <phoneticPr fontId="3" type="noConversion"/>
  </si>
  <si>
    <t>진송팩</t>
    <phoneticPr fontId="3" type="noConversion"/>
  </si>
  <si>
    <t>대신택배</t>
    <phoneticPr fontId="3" type="noConversion"/>
  </si>
  <si>
    <t>100롤</t>
    <phoneticPr fontId="3" type="noConversion"/>
  </si>
  <si>
    <t>12*10황(0.75T)</t>
    <phoneticPr fontId="3" type="noConversion"/>
  </si>
  <si>
    <t>10롤</t>
    <phoneticPr fontId="3" type="noConversion"/>
  </si>
  <si>
    <t>오전일찍 용차</t>
    <phoneticPr fontId="3" type="noConversion"/>
  </si>
  <si>
    <t>운송비 선불후 청구</t>
    <phoneticPr fontId="3" type="noConversion"/>
  </si>
  <si>
    <t>충남 당진시 합덕읍 인더스파크로 20  ㈜수석 윤진원주임 010-9905-1095</t>
    <phoneticPr fontId="3" type="noConversion"/>
  </si>
  <si>
    <t>20박스</t>
    <phoneticPr fontId="3" type="noConversion"/>
  </si>
  <si>
    <t>200만원 입금후</t>
    <phoneticPr fontId="3" type="noConversion"/>
  </si>
  <si>
    <t xml:space="preserve">경상북도 성주군 용암면 </t>
    <phoneticPr fontId="3" type="noConversion"/>
  </si>
  <si>
    <t xml:space="preserve">원덕평길97 </t>
    <phoneticPr fontId="3" type="noConversion"/>
  </si>
  <si>
    <t xml:space="preserve">세현에그팜   </t>
    <phoneticPr fontId="3" type="noConversion"/>
  </si>
  <si>
    <t>010-9354-3091</t>
  </si>
  <si>
    <t>랩 15*500*400 96박스</t>
    <phoneticPr fontId="3" type="noConversion"/>
  </si>
  <si>
    <t>발송 : 경인팩</t>
    <phoneticPr fontId="3" type="noConversion"/>
  </si>
  <si>
    <t>태화산업</t>
    <phoneticPr fontId="3" type="noConversion"/>
  </si>
  <si>
    <t>15*10황(0.75T)</t>
    <phoneticPr fontId="3" type="noConversion"/>
  </si>
  <si>
    <t>전주삼신산업</t>
    <phoneticPr fontId="3" type="noConversion"/>
  </si>
  <si>
    <t>20박스</t>
    <phoneticPr fontId="3" type="noConversion"/>
  </si>
  <si>
    <t>power박스</t>
    <phoneticPr fontId="3" type="noConversion"/>
  </si>
  <si>
    <t>대신택배</t>
    <phoneticPr fontId="3" type="noConversion"/>
  </si>
  <si>
    <t>동원팩</t>
    <phoneticPr fontId="3" type="noConversion"/>
  </si>
  <si>
    <t>2박스</t>
    <phoneticPr fontId="3" type="noConversion"/>
  </si>
  <si>
    <t>로젠택배착불</t>
    <phoneticPr fontId="3" type="noConversion"/>
  </si>
  <si>
    <t>충남 아산시 음봉면 산동로58 부활농장 010-8518-4743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</si>
  <si>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</si>
  <si>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</si>
  <si>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</si>
  <si>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파워엠팩</t>
    <phoneticPr fontId="3" type="noConversion"/>
  </si>
  <si>
    <t>6*10백</t>
    <phoneticPr fontId="3" type="noConversion"/>
  </si>
  <si>
    <t>100롤</t>
    <phoneticPr fontId="3" type="noConversion"/>
  </si>
  <si>
    <t>칠곡</t>
    <phoneticPr fontId="3" type="noConversion"/>
  </si>
  <si>
    <t>지방합화차</t>
    <phoneticPr fontId="3" type="noConversion"/>
  </si>
  <si>
    <t>주신산업</t>
    <phoneticPr fontId="3" type="noConversion"/>
  </si>
  <si>
    <t>12*10황(0.8T)</t>
    <phoneticPr fontId="3" type="noConversion"/>
  </si>
  <si>
    <t>72롤</t>
    <phoneticPr fontId="3" type="noConversion"/>
  </si>
  <si>
    <t>방문용차</t>
    <phoneticPr fontId="3" type="noConversion"/>
  </si>
  <si>
    <t>PE28*6백</t>
    <phoneticPr fontId="3" type="noConversion"/>
  </si>
  <si>
    <t>22박스</t>
    <phoneticPr fontId="3" type="noConversion"/>
  </si>
  <si>
    <t>power박스</t>
    <phoneticPr fontId="3" type="noConversion"/>
  </si>
  <si>
    <t>10박스</t>
    <phoneticPr fontId="3" type="noConversion"/>
  </si>
  <si>
    <t>방문출고</t>
    <phoneticPr fontId="3" type="noConversion"/>
  </si>
  <si>
    <t>한국포장</t>
    <phoneticPr fontId="3" type="noConversion"/>
  </si>
  <si>
    <t>신광포장</t>
    <phoneticPr fontId="3" type="noConversion"/>
  </si>
  <si>
    <t>15*12황(0.65T)</t>
    <phoneticPr fontId="3" type="noConversion"/>
  </si>
  <si>
    <t>PE28*2황</t>
    <phoneticPr fontId="3" type="noConversion"/>
  </si>
  <si>
    <t>6박스</t>
    <phoneticPr fontId="3" type="noConversion"/>
  </si>
  <si>
    <t>방문출고</t>
    <phoneticPr fontId="3" type="noConversion"/>
  </si>
  <si>
    <t>51롤</t>
    <phoneticPr fontId="3" type="noConversion"/>
  </si>
  <si>
    <t>태광오토팩</t>
    <phoneticPr fontId="3" type="noConversion"/>
  </si>
  <si>
    <t>PE28*2백</t>
    <phoneticPr fontId="3" type="noConversion"/>
  </si>
  <si>
    <t>32박스</t>
    <phoneticPr fontId="3" type="noConversion"/>
  </si>
  <si>
    <t>방문출고</t>
    <phoneticPr fontId="3" type="noConversion"/>
  </si>
  <si>
    <t>11mm경량(황)</t>
  </si>
  <si>
    <t>420롤</t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</si>
  <si>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</si>
  <si>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</si>
  <si>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</si>
  <si>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</si>
  <si>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경기도 군포시 건건로 241 (대야미동) 대풍농장    031-416-1137</t>
    <phoneticPr fontId="3" type="noConversion"/>
  </si>
  <si>
    <t xml:space="preserve">경기도 군포시 건건로 241 (대야미동) </t>
    <phoneticPr fontId="3" type="noConversion"/>
  </si>
  <si>
    <t xml:space="preserve">대풍농장    </t>
    <phoneticPr fontId="3" type="noConversion"/>
  </si>
  <si>
    <t>031-416-1137</t>
  </si>
  <si>
    <t>신광포장</t>
    <phoneticPr fontId="3" type="noConversion"/>
  </si>
  <si>
    <t>4박스</t>
    <phoneticPr fontId="3" type="noConversion"/>
  </si>
  <si>
    <t>10*10백</t>
    <phoneticPr fontId="3" type="noConversion"/>
  </si>
  <si>
    <t>100롤</t>
    <phoneticPr fontId="3" type="noConversion"/>
  </si>
  <si>
    <t>대한종합포장</t>
    <phoneticPr fontId="3" type="noConversion"/>
  </si>
  <si>
    <t>12*10백(0.8T)</t>
    <phoneticPr fontId="3" type="noConversion"/>
  </si>
  <si>
    <t>30롤</t>
    <phoneticPr fontId="3" type="noConversion"/>
  </si>
  <si>
    <t>삼성</t>
    <phoneticPr fontId="3" type="noConversion"/>
  </si>
  <si>
    <t>18*21친환경</t>
    <phoneticPr fontId="3" type="noConversion"/>
  </si>
  <si>
    <t>70롤</t>
    <phoneticPr fontId="3" type="noConversion"/>
  </si>
  <si>
    <t>18*21황</t>
    <phoneticPr fontId="3" type="noConversion"/>
  </si>
  <si>
    <t>59롤</t>
    <phoneticPr fontId="3" type="noConversion"/>
  </si>
  <si>
    <t>173롤</t>
    <phoneticPr fontId="3" type="noConversion"/>
  </si>
  <si>
    <t>우리차 8pa
용차 18pa</t>
    <phoneticPr fontId="3" type="noConversion"/>
  </si>
  <si>
    <t>489롤</t>
    <phoneticPr fontId="3" type="noConversion"/>
  </si>
  <si>
    <t>삼성프린팅</t>
    <phoneticPr fontId="3" type="noConversion"/>
  </si>
  <si>
    <t>신광포장</t>
    <phoneticPr fontId="3" type="noConversion"/>
  </si>
  <si>
    <t>12*10황(0.65T)</t>
    <phoneticPr fontId="3" type="noConversion"/>
  </si>
  <si>
    <t>15*10백(0.65T)</t>
    <phoneticPr fontId="3" type="noConversion"/>
  </si>
  <si>
    <t>56롤</t>
    <phoneticPr fontId="3" type="noConversion"/>
  </si>
  <si>
    <t>54롤</t>
    <phoneticPr fontId="3" type="noConversion"/>
  </si>
  <si>
    <t>도전성밴드9mm</t>
    <phoneticPr fontId="3" type="noConversion"/>
  </si>
  <si>
    <t>150롤</t>
    <phoneticPr fontId="3" type="noConversion"/>
  </si>
  <si>
    <t>25박스</t>
    <phoneticPr fontId="3" type="noConversion"/>
  </si>
  <si>
    <t>베스테크</t>
    <phoneticPr fontId="3" type="noConversion"/>
  </si>
  <si>
    <t>동원팩</t>
    <phoneticPr fontId="3" type="noConversion"/>
  </si>
  <si>
    <t>PE28*6백</t>
    <phoneticPr fontId="3" type="noConversion"/>
  </si>
  <si>
    <t>2박스</t>
    <phoneticPr fontId="3" type="noConversion"/>
  </si>
  <si>
    <t>로젠택배착불</t>
    <phoneticPr fontId="3" type="noConversion"/>
  </si>
  <si>
    <t>1박스</t>
    <phoneticPr fontId="3" type="noConversion"/>
  </si>
  <si>
    <t>로젠택배착불</t>
    <phoneticPr fontId="3" type="noConversion"/>
  </si>
  <si>
    <t>power박스</t>
    <phoneticPr fontId="3" type="noConversion"/>
  </si>
  <si>
    <t>세종시 전의면 세종로 4268-21 희주농장 010-5423-8767</t>
    <phoneticPr fontId="3" type="noConversion"/>
  </si>
  <si>
    <t>경기도 성남시 중원구 성남동 3681 횡성계란 010-5546-0123</t>
    <phoneticPr fontId="3" type="noConversion"/>
  </si>
  <si>
    <t>고림포장</t>
    <phoneticPr fontId="3" type="noConversion"/>
  </si>
  <si>
    <t>512롤</t>
    <phoneticPr fontId="3" type="noConversion"/>
  </si>
  <si>
    <t>경기도 시흥시 현대마을길 46</t>
  </si>
  <si>
    <t>032-341-9111</t>
  </si>
  <si>
    <t>경인팩</t>
    <phoneticPr fontId="3" type="noConversion"/>
  </si>
  <si>
    <t>23롤</t>
    <phoneticPr fontId="3" type="noConversion"/>
  </si>
  <si>
    <t>동원팩</t>
    <phoneticPr fontId="3" type="noConversion"/>
  </si>
  <si>
    <t>20박스</t>
    <phoneticPr fontId="3" type="noConversion"/>
  </si>
  <si>
    <t>20박스</t>
    <phoneticPr fontId="3" type="noConversion"/>
  </si>
  <si>
    <t>용차</t>
    <phoneticPr fontId="3" type="noConversion"/>
  </si>
  <si>
    <t>세화종합상사</t>
    <phoneticPr fontId="3" type="noConversion"/>
  </si>
  <si>
    <t>2박스</t>
    <phoneticPr fontId="3" type="noConversion"/>
  </si>
  <si>
    <t>대신화물착불</t>
    <phoneticPr fontId="3" type="noConversion"/>
  </si>
  <si>
    <t>엔제세이프티</t>
    <phoneticPr fontId="3" type="noConversion"/>
  </si>
  <si>
    <t>8pa</t>
    <phoneticPr fontId="3" type="noConversion"/>
  </si>
  <si>
    <t>경기도 화성시 동탄산단5길 10-19(방교동)</t>
  </si>
  <si>
    <t>(주)베스테크</t>
  </si>
  <si>
    <t>031-352-5539</t>
  </si>
  <si>
    <t>11mm경량밴드</t>
  </si>
  <si>
    <t>1박스=6롤 단가 30,400/롤</t>
    <phoneticPr fontId="3" type="noConversion"/>
  </si>
  <si>
    <t>유일</t>
    <phoneticPr fontId="3" type="noConversion"/>
  </si>
  <si>
    <t>30박스</t>
    <phoneticPr fontId="3" type="noConversion"/>
  </si>
  <si>
    <t>power박스</t>
    <phoneticPr fontId="3" type="noConversion"/>
  </si>
  <si>
    <t>방문출고</t>
    <phoneticPr fontId="3" type="noConversion"/>
  </si>
  <si>
    <t>충청북도 진천군 덕산면 신척산단5로 196 (덕산면, (주)견지포장) 견지포장 김법준 010-4555-0979</t>
    <phoneticPr fontId="3" type="noConversion"/>
  </si>
  <si>
    <t>25롤</t>
    <phoneticPr fontId="3" type="noConversion"/>
  </si>
  <si>
    <t>대신화물 대전 한남점(중리동)</t>
    <phoneticPr fontId="3" type="noConversion"/>
  </si>
  <si>
    <t>우선산업</t>
    <phoneticPr fontId="3" type="noConversion"/>
  </si>
  <si>
    <t>고메리</t>
    <phoneticPr fontId="3" type="noConversion"/>
  </si>
  <si>
    <t>수작업</t>
    <phoneticPr fontId="3" type="noConversion"/>
  </si>
  <si>
    <t>13.7톤</t>
    <phoneticPr fontId="3" type="noConversion"/>
  </si>
  <si>
    <t>40"(오후1시)</t>
    <phoneticPr fontId="3" type="noConversion"/>
  </si>
  <si>
    <t>경인팩</t>
    <phoneticPr fontId="3" type="noConversion"/>
  </si>
  <si>
    <t>PE28*6백</t>
    <phoneticPr fontId="3" type="noConversion"/>
  </si>
  <si>
    <t>50박스</t>
    <phoneticPr fontId="3" type="noConversion"/>
  </si>
  <si>
    <t>크린토피아</t>
    <phoneticPr fontId="3" type="noConversion"/>
  </si>
  <si>
    <t>전표는 50장</t>
    <phoneticPr fontId="3" type="noConversion"/>
  </si>
  <si>
    <t>파란밴딩 한번씩 하기</t>
    <phoneticPr fontId="3" type="noConversion"/>
  </si>
  <si>
    <t>에이원코리아</t>
    <phoneticPr fontId="3" type="noConversion"/>
  </si>
  <si>
    <t>12*12황(0.8t)</t>
    <phoneticPr fontId="3" type="noConversion"/>
  </si>
  <si>
    <t>100롤</t>
    <phoneticPr fontId="3" type="noConversion"/>
  </si>
  <si>
    <t>방문출고</t>
    <phoneticPr fontId="3" type="noConversion"/>
  </si>
  <si>
    <t>경상북도 안동시 풍산읍 본마을길 137 (풍산읍) 위생세탁공장 김지영 010-3525-2621</t>
    <phoneticPr fontId="3" type="noConversion"/>
  </si>
  <si>
    <t>PE28mm*6kg 백색 50박스</t>
    <phoneticPr fontId="3" type="noConversion"/>
  </si>
  <si>
    <t>성신목재</t>
    <phoneticPr fontId="3" type="noConversion"/>
  </si>
  <si>
    <t>마대</t>
    <phoneticPr fontId="3" type="noConversion"/>
  </si>
  <si>
    <t>60장</t>
    <phoneticPr fontId="3" type="noConversion"/>
  </si>
  <si>
    <t>용차</t>
    <phoneticPr fontId="3" type="noConversion"/>
  </si>
  <si>
    <t>3시이후 배차 7파레트 1020*1020</t>
    <phoneticPr fontId="3" type="noConversion"/>
  </si>
  <si>
    <t>한남포장</t>
    <phoneticPr fontId="3" type="noConversion"/>
  </si>
  <si>
    <t>50박스</t>
    <phoneticPr fontId="3" type="noConversion"/>
  </si>
  <si>
    <t>12*9.5황</t>
    <phoneticPr fontId="3" type="noConversion"/>
  </si>
  <si>
    <t>50롤</t>
    <phoneticPr fontId="3" type="noConversion"/>
  </si>
  <si>
    <t>PE28*2백</t>
    <phoneticPr fontId="3" type="noConversion"/>
  </si>
  <si>
    <t>한남포장으로</t>
    <phoneticPr fontId="3" type="noConversion"/>
  </si>
  <si>
    <t>6*10백</t>
    <phoneticPr fontId="3" type="noConversion"/>
  </si>
  <si>
    <t>60롤</t>
    <phoneticPr fontId="3" type="noConversion"/>
  </si>
  <si>
    <t>동원팩</t>
    <phoneticPr fontId="3" type="noConversion"/>
  </si>
  <si>
    <t>오전1착</t>
    <phoneticPr fontId="3" type="noConversion"/>
  </si>
  <si>
    <t>경인팩</t>
    <phoneticPr fontId="3" type="noConversion"/>
  </si>
  <si>
    <t>신화티에스</t>
    <phoneticPr fontId="3" type="noConversion"/>
  </si>
  <si>
    <t>15*10황(0.8T)</t>
    <phoneticPr fontId="3" type="noConversion"/>
  </si>
  <si>
    <t>50롤</t>
    <phoneticPr fontId="3" type="noConversion"/>
  </si>
  <si>
    <t>광림색상불량 패드갈이</t>
    <phoneticPr fontId="3" type="noConversion"/>
  </si>
  <si>
    <t>신대한판지</t>
    <phoneticPr fontId="3" type="noConversion"/>
  </si>
  <si>
    <t>64롤</t>
    <phoneticPr fontId="3" type="noConversion"/>
  </si>
  <si>
    <t>9*9.5백</t>
    <phoneticPr fontId="3" type="noConversion"/>
  </si>
  <si>
    <t>64롤</t>
    <phoneticPr fontId="3" type="noConversion"/>
  </si>
  <si>
    <t>6*10백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</si>
  <si>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</si>
  <si>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</si>
  <si>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</si>
  <si>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전북 남원시 대산면 대사로 612-52 가나안 축산    010-4482-2267 / 063-625-9941</t>
    <phoneticPr fontId="3" type="noConversion"/>
  </si>
  <si>
    <t>대신택배</t>
    <phoneticPr fontId="3" type="noConversion"/>
  </si>
  <si>
    <t>정품가격 / 군산시 새만금산단로1로66(오식도동) 테이팩스 새만금공장 배만철주임 010-8283-4698  발송: 신화티에스 010-9054-3901</t>
    <phoneticPr fontId="3" type="noConversion"/>
  </si>
  <si>
    <t>파워엠팩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</si>
  <si>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</si>
  <si>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</si>
  <si>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</si>
  <si>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64박스</t>
    <phoneticPr fontId="3" type="noConversion"/>
  </si>
  <si>
    <t>224롤</t>
    <phoneticPr fontId="3" type="noConversion"/>
  </si>
  <si>
    <t>서흥포장</t>
    <phoneticPr fontId="3" type="noConversion"/>
  </si>
  <si>
    <t>랩15*500*400</t>
    <phoneticPr fontId="3" type="noConversion"/>
  </si>
  <si>
    <t>10박스</t>
    <phoneticPr fontId="3" type="noConversion"/>
  </si>
  <si>
    <t>128롤</t>
    <phoneticPr fontId="3" type="noConversion"/>
  </si>
  <si>
    <t>계산서 바로</t>
    <phoneticPr fontId="3" type="noConversion"/>
  </si>
  <si>
    <t>오전1착</t>
    <phoneticPr fontId="3" type="noConversion"/>
  </si>
  <si>
    <t>3.7톤</t>
    <phoneticPr fontId="3" type="noConversion"/>
  </si>
  <si>
    <t>인쇄밴드 불량</t>
    <phoneticPr fontId="3" type="noConversion"/>
  </si>
  <si>
    <t>PE28*2백(24kg)</t>
    <phoneticPr fontId="3" type="noConversion"/>
  </si>
  <si>
    <t>20박스</t>
    <phoneticPr fontId="3" type="noConversion"/>
  </si>
  <si>
    <t>12*12.5황</t>
    <phoneticPr fontId="3" type="noConversion"/>
  </si>
  <si>
    <t>10롤</t>
    <phoneticPr fontId="3" type="noConversion"/>
  </si>
  <si>
    <t>방문출고</t>
    <phoneticPr fontId="3" type="noConversion"/>
  </si>
  <si>
    <t>신광포장</t>
    <phoneticPr fontId="3" type="noConversion"/>
  </si>
  <si>
    <t>50롤</t>
    <phoneticPr fontId="3" type="noConversion"/>
  </si>
  <si>
    <t>56롤</t>
    <phoneticPr fontId="3" type="noConversion"/>
  </si>
  <si>
    <t>오전1착</t>
    <phoneticPr fontId="3" type="noConversion"/>
  </si>
  <si>
    <t>12*10백(0.75T)</t>
    <phoneticPr fontId="3" type="noConversion"/>
  </si>
  <si>
    <t>30롤</t>
    <phoneticPr fontId="3" type="noConversion"/>
  </si>
  <si>
    <t>28롤</t>
    <phoneticPr fontId="3" type="noConversion"/>
  </si>
  <si>
    <t>합동포장</t>
    <phoneticPr fontId="3" type="noConversion"/>
  </si>
  <si>
    <t>20박스</t>
    <phoneticPr fontId="3" type="noConversion"/>
  </si>
  <si>
    <t>용차</t>
    <phoneticPr fontId="3" type="noConversion"/>
  </si>
  <si>
    <t>12*12.5황</t>
    <phoneticPr fontId="3" type="noConversion"/>
  </si>
  <si>
    <t>12*12.5투명</t>
    <phoneticPr fontId="3" type="noConversion"/>
  </si>
  <si>
    <t>15*13황</t>
    <phoneticPr fontId="3" type="noConversion"/>
  </si>
  <si>
    <t>6*10백</t>
    <phoneticPr fontId="3" type="noConversion"/>
  </si>
  <si>
    <t>20롤</t>
    <phoneticPr fontId="3" type="noConversion"/>
  </si>
  <si>
    <t>10롤</t>
    <phoneticPr fontId="3" type="noConversion"/>
  </si>
  <si>
    <t>5롤</t>
    <phoneticPr fontId="3" type="noConversion"/>
  </si>
  <si>
    <t>40롤</t>
    <phoneticPr fontId="3" type="noConversion"/>
  </si>
  <si>
    <t>월</t>
    <phoneticPr fontId="3" type="noConversion"/>
  </si>
  <si>
    <t>이월</t>
    <phoneticPr fontId="3" type="noConversion"/>
  </si>
  <si>
    <t>이월</t>
    <phoneticPr fontId="3" type="noConversion"/>
  </si>
  <si>
    <t>화</t>
    <phoneticPr fontId="3" type="noConversion"/>
  </si>
  <si>
    <t>경인팩</t>
    <phoneticPr fontId="3" type="noConversion"/>
  </si>
  <si>
    <t>6*10청</t>
    <phoneticPr fontId="3" type="noConversion"/>
  </si>
  <si>
    <t>56롤</t>
    <phoneticPr fontId="3" type="noConversion"/>
  </si>
  <si>
    <t>6*10백</t>
    <phoneticPr fontId="3" type="noConversion"/>
  </si>
  <si>
    <t>56롤</t>
    <phoneticPr fontId="3" type="noConversion"/>
  </si>
  <si>
    <t>전남 강진군 강진읍 남성리 25-13 월출계란  010-3622-9737 / 061-434-2853</t>
    <phoneticPr fontId="3" type="noConversion"/>
  </si>
  <si>
    <t>파워패드</t>
    <phoneticPr fontId="3" type="noConversion"/>
  </si>
  <si>
    <t xml:space="preserve">전남 강진군 강진읍 남성리 25-13 </t>
    <phoneticPr fontId="3" type="noConversion"/>
  </si>
  <si>
    <t xml:space="preserve">월출계란  </t>
    <phoneticPr fontId="3" type="noConversion"/>
  </si>
  <si>
    <t>010-3622-9737 / 061-434-2853</t>
  </si>
  <si>
    <t>6mm*10kg 청색 56롤</t>
    <phoneticPr fontId="3" type="noConversion"/>
  </si>
  <si>
    <t>하영종합상사</t>
    <phoneticPr fontId="3" type="noConversion"/>
  </si>
  <si>
    <t>5박스</t>
    <phoneticPr fontId="3" type="noConversion"/>
  </si>
  <si>
    <t>로젠택배</t>
    <phoneticPr fontId="3" type="noConversion"/>
  </si>
  <si>
    <t>지방합화차(강진)</t>
    <phoneticPr fontId="3" type="noConversion"/>
  </si>
  <si>
    <t>5*7000</t>
    <phoneticPr fontId="3" type="noConversion"/>
  </si>
  <si>
    <t>2롤</t>
    <phoneticPr fontId="3" type="noConversion"/>
  </si>
  <si>
    <t>방문출고</t>
    <phoneticPr fontId="3" type="noConversion"/>
  </si>
  <si>
    <t>화</t>
    <phoneticPr fontId="3" type="noConversion"/>
  </si>
  <si>
    <t>수작업</t>
    <phoneticPr fontId="3" type="noConversion"/>
  </si>
  <si>
    <t>19.8톤</t>
    <phoneticPr fontId="3" type="noConversion"/>
  </si>
  <si>
    <t>삼성</t>
    <phoneticPr fontId="3" type="noConversion"/>
  </si>
  <si>
    <t>18*21친환경</t>
    <phoneticPr fontId="3" type="noConversion"/>
  </si>
  <si>
    <t>삼성</t>
    <phoneticPr fontId="3" type="noConversion"/>
  </si>
  <si>
    <t>156롤</t>
    <phoneticPr fontId="3" type="noConversion"/>
  </si>
  <si>
    <t>삼성</t>
    <phoneticPr fontId="3" type="noConversion"/>
  </si>
  <si>
    <t>삼성</t>
    <phoneticPr fontId="3" type="noConversion"/>
  </si>
  <si>
    <t>512롤</t>
    <phoneticPr fontId="3" type="noConversion"/>
  </si>
  <si>
    <t>방문신청</t>
    <phoneticPr fontId="3" type="noConversion"/>
  </si>
  <si>
    <t>대성씨앤씨</t>
    <phoneticPr fontId="3" type="noConversion"/>
  </si>
  <si>
    <t>5*7000백</t>
    <phoneticPr fontId="3" type="noConversion"/>
  </si>
  <si>
    <t>50롤</t>
    <phoneticPr fontId="3" type="noConversion"/>
  </si>
  <si>
    <t>1공장</t>
    <phoneticPr fontId="3" type="noConversion"/>
  </si>
  <si>
    <t>김형근</t>
    <phoneticPr fontId="3" type="noConversion"/>
  </si>
  <si>
    <t>금산포장</t>
    <phoneticPr fontId="3" type="noConversion"/>
  </si>
  <si>
    <t>12*10투명(0.75T)</t>
    <phoneticPr fontId="3" type="noConversion"/>
  </si>
  <si>
    <t>10롤</t>
    <phoneticPr fontId="3" type="noConversion"/>
  </si>
  <si>
    <t>10박스</t>
    <phoneticPr fontId="3" type="noConversion"/>
  </si>
  <si>
    <t>방문출고</t>
    <phoneticPr fontId="3" type="noConversion"/>
  </si>
  <si>
    <t>power박스</t>
    <phoneticPr fontId="3" type="noConversion"/>
  </si>
  <si>
    <t>진송팩</t>
    <phoneticPr fontId="3" type="noConversion"/>
  </si>
  <si>
    <t>30박스</t>
    <phoneticPr fontId="3" type="noConversion"/>
  </si>
  <si>
    <t>1톤 합화차</t>
    <phoneticPr fontId="3" type="noConversion"/>
  </si>
  <si>
    <t>경인팩</t>
    <phoneticPr fontId="3" type="noConversion"/>
  </si>
  <si>
    <t>6*10백</t>
    <phoneticPr fontId="3" type="noConversion"/>
  </si>
  <si>
    <t>280롤</t>
    <phoneticPr fontId="3" type="noConversion"/>
  </si>
  <si>
    <t>PE28*6백</t>
    <phoneticPr fontId="3" type="noConversion"/>
  </si>
  <si>
    <t>32박스</t>
    <phoneticPr fontId="3" type="noConversion"/>
  </si>
  <si>
    <t>56박스</t>
    <phoneticPr fontId="3" type="noConversion"/>
  </si>
  <si>
    <t>용차</t>
    <phoneticPr fontId="3" type="noConversion"/>
  </si>
  <si>
    <t>2시 배차</t>
    <phoneticPr fontId="3" type="noConversion"/>
  </si>
  <si>
    <t>전북 완주군 이서면 콩쥐팥쥐로 984-74 중앙미싱상사 010-9866-8131</t>
    <phoneticPr fontId="3" type="noConversion"/>
  </si>
  <si>
    <t xml:space="preserve">전북 완주군 이서면 콩쥐팥쥐로 984-74 </t>
    <phoneticPr fontId="3" type="noConversion"/>
  </si>
  <si>
    <t>결속기용 PE끈 30박스</t>
    <phoneticPr fontId="3" type="noConversion"/>
  </si>
  <si>
    <t>전주삼신산업</t>
    <phoneticPr fontId="3" type="noConversion"/>
  </si>
  <si>
    <t>20롤</t>
    <phoneticPr fontId="3" type="noConversion"/>
  </si>
  <si>
    <t>대신택배</t>
    <phoneticPr fontId="3" type="noConversion"/>
  </si>
  <si>
    <t>불량 7롤 맞교환</t>
    <phoneticPr fontId="3" type="noConversion"/>
  </si>
  <si>
    <t>97롤</t>
    <phoneticPr fontId="3" type="noConversion"/>
  </si>
  <si>
    <t>518롤</t>
    <phoneticPr fontId="3" type="noConversion"/>
  </si>
  <si>
    <t>부평콩나물공장</t>
    <phoneticPr fontId="3" type="noConversion"/>
  </si>
  <si>
    <t>kic박스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</si>
  <si>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</si>
  <si>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</si>
  <si>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</si>
  <si>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15롤</t>
    <phoneticPr fontId="3" type="noConversion"/>
  </si>
  <si>
    <t>PE28*2백</t>
    <phoneticPr fontId="3" type="noConversion"/>
  </si>
  <si>
    <t>PE28*2백</t>
    <phoneticPr fontId="3" type="noConversion"/>
  </si>
  <si>
    <t>PE28*2황</t>
    <phoneticPr fontId="3" type="noConversion"/>
  </si>
  <si>
    <t>PE28*2청</t>
    <phoneticPr fontId="3" type="noConversion"/>
  </si>
  <si>
    <t>10박스</t>
    <phoneticPr fontId="3" type="noConversion"/>
  </si>
  <si>
    <t>1박스</t>
    <phoneticPr fontId="3" type="noConversion"/>
  </si>
  <si>
    <t>1박스</t>
    <phoneticPr fontId="3" type="noConversion"/>
  </si>
  <si>
    <t>WESTSIDE</t>
    <phoneticPr fontId="3" type="noConversion"/>
  </si>
  <si>
    <t>팔레트</t>
    <phoneticPr fontId="3" type="noConversion"/>
  </si>
  <si>
    <t>민건</t>
    <phoneticPr fontId="3" type="noConversion"/>
  </si>
  <si>
    <t>12*10백(0.85T)</t>
    <phoneticPr fontId="3" type="noConversion"/>
  </si>
  <si>
    <t>112롤</t>
    <phoneticPr fontId="3" type="noConversion"/>
  </si>
  <si>
    <t>오전1착</t>
    <phoneticPr fontId="3" type="noConversion"/>
  </si>
  <si>
    <t>김형근</t>
    <phoneticPr fontId="3" type="noConversion"/>
  </si>
  <si>
    <t>동원팩</t>
    <phoneticPr fontId="3" type="noConversion"/>
  </si>
  <si>
    <t>1박스</t>
    <phoneticPr fontId="3" type="noConversion"/>
  </si>
  <si>
    <t>착불</t>
    <phoneticPr fontId="3" type="noConversion"/>
  </si>
  <si>
    <t>물건 가지고 왔음.청구 안함</t>
    <phoneticPr fontId="3" type="noConversion"/>
  </si>
  <si>
    <t>12*10백(0.75T)</t>
    <phoneticPr fontId="3" type="noConversion"/>
  </si>
  <si>
    <t>방문출고</t>
    <phoneticPr fontId="3" type="noConversion"/>
  </si>
  <si>
    <t>24롤</t>
    <phoneticPr fontId="3" type="noConversion"/>
  </si>
  <si>
    <t>태광오토팩</t>
    <phoneticPr fontId="3" type="noConversion"/>
  </si>
  <si>
    <t>8*9백</t>
    <phoneticPr fontId="3" type="noConversion"/>
  </si>
  <si>
    <t>100롤</t>
    <phoneticPr fontId="3" type="noConversion"/>
  </si>
  <si>
    <t>5박스</t>
    <phoneticPr fontId="3" type="noConversion"/>
  </si>
  <si>
    <t>2롤</t>
    <phoneticPr fontId="3" type="noConversion"/>
  </si>
  <si>
    <t>불량교환</t>
    <phoneticPr fontId="3" type="noConversion"/>
  </si>
  <si>
    <t>방문출고</t>
    <phoneticPr fontId="3" type="noConversion"/>
  </si>
  <si>
    <t>서울</t>
    <phoneticPr fontId="3" type="noConversion"/>
  </si>
  <si>
    <t>평창</t>
    <phoneticPr fontId="3" type="noConversion"/>
  </si>
  <si>
    <t>로젠택배착불</t>
    <phoneticPr fontId="3" type="noConversion"/>
  </si>
  <si>
    <t>PE50*4.7황</t>
  </si>
  <si>
    <t>진도종합상사</t>
    <phoneticPr fontId="3" type="noConversion"/>
  </si>
  <si>
    <t>1박스</t>
    <phoneticPr fontId="3" type="noConversion"/>
  </si>
  <si>
    <t>18*10황</t>
  </si>
  <si>
    <t>128롤</t>
    <phoneticPr fontId="3" type="noConversion"/>
  </si>
  <si>
    <t>오전 용차</t>
    <phoneticPr fontId="3" type="noConversion"/>
  </si>
  <si>
    <t>14박스</t>
  </si>
  <si>
    <t xml:space="preserve">부평 부흥로327번길29번지 </t>
    <phoneticPr fontId="3" type="noConversion"/>
  </si>
  <si>
    <t>녹차콩나물</t>
  </si>
  <si>
    <t>신광포장</t>
    <phoneticPr fontId="3" type="noConversion"/>
  </si>
  <si>
    <t>랩15*500*400</t>
    <phoneticPr fontId="3" type="noConversion"/>
  </si>
  <si>
    <t>16박스</t>
    <phoneticPr fontId="3" type="noConversion"/>
  </si>
  <si>
    <t>1파레트</t>
    <phoneticPr fontId="3" type="noConversion"/>
  </si>
  <si>
    <t>경인산업</t>
    <phoneticPr fontId="3" type="noConversion"/>
  </si>
  <si>
    <t>7*10백</t>
    <phoneticPr fontId="3" type="noConversion"/>
  </si>
  <si>
    <t>64롤</t>
    <phoneticPr fontId="3" type="noConversion"/>
  </si>
  <si>
    <t>10롤</t>
    <phoneticPr fontId="3" type="noConversion"/>
  </si>
  <si>
    <t>오전 용차</t>
    <phoneticPr fontId="3" type="noConversion"/>
  </si>
  <si>
    <t>PE28*2백</t>
    <phoneticPr fontId="3" type="noConversion"/>
  </si>
  <si>
    <t>확인후 출고</t>
    <phoneticPr fontId="3" type="noConversion"/>
  </si>
  <si>
    <t>오전</t>
    <phoneticPr fontId="3" type="noConversion"/>
  </si>
  <si>
    <t>부평 부흥로327번길29번지 녹차콩나물 010-9041-3376</t>
    <phoneticPr fontId="3" type="noConversion"/>
  </si>
  <si>
    <t>010-9041-3376</t>
  </si>
  <si>
    <t>용차</t>
    <phoneticPr fontId="3" type="noConversion"/>
  </si>
  <si>
    <t>신대한판지</t>
    <phoneticPr fontId="3" type="noConversion"/>
  </si>
  <si>
    <t>12*10청(0.8T)</t>
    <phoneticPr fontId="3" type="noConversion"/>
  </si>
  <si>
    <t>64롤</t>
    <phoneticPr fontId="3" type="noConversion"/>
  </si>
  <si>
    <t>12*10녹(0.8T)</t>
    <phoneticPr fontId="3" type="noConversion"/>
  </si>
  <si>
    <t>64롤</t>
    <phoneticPr fontId="3" type="noConversion"/>
  </si>
  <si>
    <t>9*9.5백</t>
    <phoneticPr fontId="3" type="noConversion"/>
  </si>
  <si>
    <t>34롤</t>
    <phoneticPr fontId="3" type="noConversion"/>
  </si>
  <si>
    <t>동원팩</t>
    <phoneticPr fontId="3" type="noConversion"/>
  </si>
  <si>
    <t>PE28*2청</t>
    <phoneticPr fontId="3" type="noConversion"/>
  </si>
  <si>
    <t>2박스</t>
    <phoneticPr fontId="3" type="noConversion"/>
  </si>
  <si>
    <t>1박스</t>
    <phoneticPr fontId="3" type="noConversion"/>
  </si>
  <si>
    <t>로젠택배</t>
    <phoneticPr fontId="3" type="noConversion"/>
  </si>
  <si>
    <t>15*10황(0.65T)</t>
    <phoneticPr fontId="3" type="noConversion"/>
  </si>
  <si>
    <t>50롤</t>
    <phoneticPr fontId="3" type="noConversion"/>
  </si>
  <si>
    <t>파워엠팩</t>
    <phoneticPr fontId="3" type="noConversion"/>
  </si>
  <si>
    <t>10.5*10청</t>
    <phoneticPr fontId="3" type="noConversion"/>
  </si>
  <si>
    <t>50롤</t>
    <phoneticPr fontId="3" type="noConversion"/>
  </si>
  <si>
    <t>방문출고</t>
    <phoneticPr fontId="3" type="noConversion"/>
  </si>
  <si>
    <t>연화수출포장</t>
    <phoneticPr fontId="3" type="noConversion"/>
  </si>
  <si>
    <t>20롤</t>
    <phoneticPr fontId="3" type="noConversion"/>
  </si>
  <si>
    <t>대신택배</t>
    <phoneticPr fontId="3" type="noConversion"/>
  </si>
  <si>
    <t>15*10청(0.65T)</t>
  </si>
  <si>
    <t>용차</t>
    <phoneticPr fontId="3" type="noConversion"/>
  </si>
  <si>
    <t>174롤</t>
    <phoneticPr fontId="3" type="noConversion"/>
  </si>
  <si>
    <t>234롤</t>
    <phoneticPr fontId="3" type="noConversion"/>
  </si>
  <si>
    <t>대성씨앤씨</t>
    <phoneticPr fontId="3" type="noConversion"/>
  </si>
  <si>
    <t>1공장</t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</si>
  <si>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</si>
  <si>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</si>
  <si>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</si>
  <si>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</si>
  <si>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삼성 가는길에 납품하기</t>
    <phoneticPr fontId="3" type="noConversion"/>
  </si>
  <si>
    <t>김형근</t>
    <phoneticPr fontId="3" type="noConversion"/>
  </si>
  <si>
    <t>동원팩</t>
    <phoneticPr fontId="3" type="noConversion"/>
  </si>
  <si>
    <t>PE28*2황</t>
    <phoneticPr fontId="3" type="noConversion"/>
  </si>
  <si>
    <t>PE28*6백</t>
    <phoneticPr fontId="3" type="noConversion"/>
  </si>
  <si>
    <t>20박스</t>
    <phoneticPr fontId="3" type="noConversion"/>
  </si>
  <si>
    <t>1박스</t>
    <phoneticPr fontId="3" type="noConversion"/>
  </si>
  <si>
    <t>10박스</t>
    <phoneticPr fontId="3" type="noConversion"/>
  </si>
  <si>
    <t>방문출고</t>
    <phoneticPr fontId="3" type="noConversion"/>
  </si>
  <si>
    <t>2박스</t>
    <phoneticPr fontId="3" type="noConversion"/>
  </si>
  <si>
    <t>신광포장</t>
    <phoneticPr fontId="3" type="noConversion"/>
  </si>
  <si>
    <t>48롤</t>
    <phoneticPr fontId="3" type="noConversion"/>
  </si>
  <si>
    <t>속초</t>
    <phoneticPr fontId="3" type="noConversion"/>
  </si>
  <si>
    <t>디앤푸드</t>
    <phoneticPr fontId="3" type="noConversion"/>
  </si>
  <si>
    <t>랩20*500*1400</t>
    <phoneticPr fontId="3" type="noConversion"/>
  </si>
  <si>
    <t>20박스</t>
    <phoneticPr fontId="3" type="noConversion"/>
  </si>
  <si>
    <t>경인팩</t>
    <phoneticPr fontId="3" type="noConversion"/>
  </si>
  <si>
    <t>6*10백</t>
    <phoneticPr fontId="3" type="noConversion"/>
  </si>
  <si>
    <t>112롤</t>
    <phoneticPr fontId="3" type="noConversion"/>
  </si>
  <si>
    <t>함안</t>
    <phoneticPr fontId="3" type="noConversion"/>
  </si>
  <si>
    <t>지방합화차</t>
    <phoneticPr fontId="3" type="noConversion"/>
  </si>
  <si>
    <t>용차</t>
    <phoneticPr fontId="3" type="noConversion"/>
  </si>
  <si>
    <t>경상남도 함안군 가야읍 함안대로 751 민희에그드림 055-585-1088  010-3572-9980</t>
    <phoneticPr fontId="3" type="noConversion"/>
  </si>
  <si>
    <t xml:space="preserve">경상남도 함안군 가야읍 함안대로 751 </t>
    <phoneticPr fontId="3" type="noConversion"/>
  </si>
  <si>
    <t xml:space="preserve">민희에그드림 </t>
    <phoneticPr fontId="3" type="noConversion"/>
  </si>
  <si>
    <t>055-585-1088  010-3572-9980</t>
  </si>
  <si>
    <t>6mm*10kg 백색 112롤</t>
    <phoneticPr fontId="3" type="noConversion"/>
  </si>
  <si>
    <t>4롤</t>
    <phoneticPr fontId="3" type="noConversion"/>
  </si>
  <si>
    <t>900롤</t>
    <phoneticPr fontId="3" type="noConversion"/>
  </si>
  <si>
    <t>광림파워팩</t>
    <phoneticPr fontId="3" type="noConversion"/>
  </si>
  <si>
    <t>9*10황</t>
    <phoneticPr fontId="3" type="noConversion"/>
  </si>
  <si>
    <t>128롤</t>
    <phoneticPr fontId="3" type="noConversion"/>
  </si>
  <si>
    <t>용차</t>
    <phoneticPr fontId="3" type="noConversion"/>
  </si>
  <si>
    <t>동원팩</t>
    <phoneticPr fontId="3" type="noConversion"/>
  </si>
  <si>
    <t>6*10백</t>
    <phoneticPr fontId="3" type="noConversion"/>
  </si>
  <si>
    <t>100롤</t>
    <phoneticPr fontId="3" type="noConversion"/>
  </si>
  <si>
    <t>용차</t>
    <phoneticPr fontId="3" type="noConversion"/>
  </si>
  <si>
    <t>삼성</t>
    <phoneticPr fontId="3" type="noConversion"/>
  </si>
  <si>
    <t>18*21친환경</t>
    <phoneticPr fontId="3" type="noConversion"/>
  </si>
  <si>
    <t>315롤</t>
    <phoneticPr fontId="3" type="noConversion"/>
  </si>
  <si>
    <t>87롤</t>
    <phoneticPr fontId="3" type="noConversion"/>
  </si>
  <si>
    <t>신광포장</t>
    <phoneticPr fontId="3" type="noConversion"/>
  </si>
  <si>
    <t>10박스</t>
    <phoneticPr fontId="3" type="noConversion"/>
  </si>
  <si>
    <t>5박스</t>
    <phoneticPr fontId="3" type="noConversion"/>
  </si>
  <si>
    <t>방문출고</t>
    <phoneticPr fontId="3" type="noConversion"/>
  </si>
  <si>
    <t>kic박스</t>
    <phoneticPr fontId="3" type="noConversion"/>
  </si>
  <si>
    <t>15mm도전성밴드</t>
    <phoneticPr fontId="3" type="noConversion"/>
  </si>
  <si>
    <t>126롤</t>
    <phoneticPr fontId="3" type="noConversion"/>
  </si>
  <si>
    <t>베스테크</t>
    <phoneticPr fontId="3" type="noConversion"/>
  </si>
  <si>
    <t>7.7mm도전성밴드</t>
    <phoneticPr fontId="3" type="noConversion"/>
  </si>
  <si>
    <t>500롤</t>
    <phoneticPr fontId="3" type="noConversion"/>
  </si>
  <si>
    <t>83박스+낱개2롤</t>
    <phoneticPr fontId="3" type="noConversion"/>
  </si>
  <si>
    <t>용차</t>
    <phoneticPr fontId="3" type="noConversion"/>
  </si>
  <si>
    <t>목</t>
    <phoneticPr fontId="3" type="noConversion"/>
  </si>
  <si>
    <t>목요일도착</t>
    <phoneticPr fontId="3" type="noConversion"/>
  </si>
  <si>
    <t>현진솔루션</t>
    <phoneticPr fontId="3" type="noConversion"/>
  </si>
  <si>
    <t>파라마운트</t>
    <phoneticPr fontId="3" type="noConversion"/>
  </si>
  <si>
    <t>팔레트</t>
    <phoneticPr fontId="3" type="noConversion"/>
  </si>
  <si>
    <t>6.5톤</t>
    <phoneticPr fontId="3" type="noConversion"/>
  </si>
  <si>
    <t>20"(오전10시)</t>
    <phoneticPr fontId="3" type="noConversion"/>
  </si>
  <si>
    <t>신광포장</t>
    <phoneticPr fontId="3" type="noConversion"/>
  </si>
  <si>
    <t>12*10황(0.75T)</t>
    <phoneticPr fontId="3" type="noConversion"/>
  </si>
  <si>
    <t>128롤</t>
    <phoneticPr fontId="3" type="noConversion"/>
  </si>
  <si>
    <t>10박스</t>
    <phoneticPr fontId="3" type="noConversion"/>
  </si>
  <si>
    <t>한길포장</t>
    <phoneticPr fontId="3" type="noConversion"/>
  </si>
  <si>
    <t>용차</t>
    <phoneticPr fontId="3" type="noConversion"/>
  </si>
  <si>
    <t>2시</t>
    <phoneticPr fontId="3" type="noConversion"/>
  </si>
  <si>
    <t>랩25*500*350</t>
    <phoneticPr fontId="3" type="noConversion"/>
  </si>
  <si>
    <t>5박스</t>
    <phoneticPr fontId="3" type="noConversion"/>
  </si>
  <si>
    <t>코미팜</t>
    <phoneticPr fontId="3" type="noConversion"/>
  </si>
  <si>
    <t>483롤</t>
    <phoneticPr fontId="3" type="noConversion"/>
  </si>
  <si>
    <t>15*10청(0.65T)</t>
    <phoneticPr fontId="3" type="noConversion"/>
  </si>
  <si>
    <t>20롤</t>
    <phoneticPr fontId="3" type="noConversion"/>
  </si>
  <si>
    <t>10박스</t>
    <phoneticPr fontId="3" type="noConversion"/>
  </si>
  <si>
    <t>동원팩</t>
    <phoneticPr fontId="3" type="noConversion"/>
  </si>
  <si>
    <t>20롤</t>
    <phoneticPr fontId="3" type="noConversion"/>
  </si>
  <si>
    <t>방문출고</t>
    <phoneticPr fontId="3" type="noConversion"/>
  </si>
  <si>
    <t>kic박스</t>
    <phoneticPr fontId="3" type="noConversion"/>
  </si>
  <si>
    <t>12*10황(0.75T)</t>
    <phoneticPr fontId="3" type="noConversion"/>
  </si>
  <si>
    <t>10롤</t>
    <phoneticPr fontId="3" type="noConversion"/>
  </si>
  <si>
    <t>방문출고</t>
    <phoneticPr fontId="3" type="noConversion"/>
  </si>
  <si>
    <t>591롤</t>
    <phoneticPr fontId="3" type="noConversion"/>
  </si>
  <si>
    <t>96박스</t>
    <phoneticPr fontId="3" type="noConversion"/>
  </si>
  <si>
    <t>28박스</t>
    <phoneticPr fontId="3" type="noConversion"/>
  </si>
  <si>
    <t>5박스</t>
    <phoneticPr fontId="3" type="noConversion"/>
  </si>
  <si>
    <t>6*10백</t>
    <phoneticPr fontId="3" type="noConversion"/>
  </si>
  <si>
    <t>112롤</t>
    <phoneticPr fontId="3" type="noConversion"/>
  </si>
  <si>
    <t>경인팩</t>
    <phoneticPr fontId="3" type="noConversion"/>
  </si>
  <si>
    <t>PE28*2백</t>
    <phoneticPr fontId="3" type="noConversion"/>
  </si>
  <si>
    <t>PE28*6백</t>
    <phoneticPr fontId="3" type="noConversion"/>
  </si>
  <si>
    <t>PE28*2청</t>
    <phoneticPr fontId="3" type="noConversion"/>
  </si>
  <si>
    <t>PE28*2황</t>
    <phoneticPr fontId="3" type="noConversion"/>
  </si>
  <si>
    <t>용차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</si>
  <si>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</si>
  <si>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</si>
  <si>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</si>
  <si>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18*21경량</t>
    <phoneticPr fontId="3" type="noConversion"/>
  </si>
  <si>
    <t>12시 상차</t>
    <phoneticPr fontId="3" type="noConversion"/>
  </si>
  <si>
    <t>용차</t>
    <phoneticPr fontId="3" type="noConversion"/>
  </si>
  <si>
    <t>알엘비</t>
    <phoneticPr fontId="3" type="noConversion"/>
  </si>
  <si>
    <t>팔레트</t>
    <phoneticPr fontId="3" type="noConversion"/>
  </si>
  <si>
    <t>15.5톤</t>
    <phoneticPr fontId="3" type="noConversion"/>
  </si>
  <si>
    <t>40"(오후2시)</t>
    <phoneticPr fontId="3" type="noConversion"/>
  </si>
  <si>
    <t>10박스</t>
    <phoneticPr fontId="3" type="noConversion"/>
  </si>
  <si>
    <t>6박스</t>
    <phoneticPr fontId="3" type="noConversion"/>
  </si>
  <si>
    <t>PE28*2황</t>
    <phoneticPr fontId="3" type="noConversion"/>
  </si>
  <si>
    <t>PE28*2백</t>
    <phoneticPr fontId="3" type="noConversion"/>
  </si>
  <si>
    <t>1박스</t>
    <phoneticPr fontId="3" type="noConversion"/>
  </si>
  <si>
    <t>로젠택배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</si>
  <si>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</si>
  <si>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</si>
  <si>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</si>
  <si>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인천광역시 강화군 불은면 삼동암길 168 (불은면, 소원농장) 소원농장  최광헌 010-3104-1423</t>
    <phoneticPr fontId="3" type="noConversion"/>
  </si>
  <si>
    <t>5박스</t>
    <phoneticPr fontId="3" type="noConversion"/>
  </si>
  <si>
    <t>로젠택배착불</t>
    <phoneticPr fontId="3" type="noConversion"/>
  </si>
  <si>
    <t>진송팩</t>
    <phoneticPr fontId="3" type="noConversion"/>
  </si>
  <si>
    <t>6*10백</t>
    <phoneticPr fontId="3" type="noConversion"/>
  </si>
  <si>
    <t>128롤</t>
    <phoneticPr fontId="3" type="noConversion"/>
  </si>
  <si>
    <t>용차</t>
    <phoneticPr fontId="3" type="noConversion"/>
  </si>
  <si>
    <t>걸포동</t>
    <phoneticPr fontId="3" type="noConversion"/>
  </si>
  <si>
    <t>9*12은회색</t>
    <phoneticPr fontId="3" type="noConversion"/>
  </si>
  <si>
    <t>대구 다오</t>
    <phoneticPr fontId="3" type="noConversion"/>
  </si>
  <si>
    <t>지방합화차</t>
    <phoneticPr fontId="3" type="noConversion"/>
  </si>
  <si>
    <t>2시</t>
    <phoneticPr fontId="3" type="noConversion"/>
  </si>
  <si>
    <t>128롤</t>
    <phoneticPr fontId="3" type="noConversion"/>
  </si>
  <si>
    <t>20박스</t>
    <phoneticPr fontId="3" type="noConversion"/>
  </si>
  <si>
    <t>kic박스</t>
    <phoneticPr fontId="3" type="noConversion"/>
  </si>
  <si>
    <t>대신택배</t>
    <phoneticPr fontId="3" type="noConversion"/>
  </si>
  <si>
    <t>신광포장</t>
    <phoneticPr fontId="3" type="noConversion"/>
  </si>
  <si>
    <t>10박스</t>
    <phoneticPr fontId="3" type="noConversion"/>
  </si>
  <si>
    <t>방문출고</t>
    <phoneticPr fontId="3" type="noConversion"/>
  </si>
  <si>
    <t>전주삼신산업</t>
    <phoneticPr fontId="3" type="noConversion"/>
  </si>
  <si>
    <t>7*10백</t>
    <phoneticPr fontId="3" type="noConversion"/>
  </si>
  <si>
    <t>10롤</t>
    <phoneticPr fontId="3" type="noConversion"/>
  </si>
  <si>
    <t>9*10황</t>
    <phoneticPr fontId="3" type="noConversion"/>
  </si>
  <si>
    <t>20롤</t>
    <phoneticPr fontId="3" type="noConversion"/>
  </si>
  <si>
    <t>10박스</t>
    <phoneticPr fontId="3" type="noConversion"/>
  </si>
  <si>
    <t>대신택배</t>
    <phoneticPr fontId="3" type="noConversion"/>
  </si>
  <si>
    <t>power박스</t>
    <phoneticPr fontId="3" type="noConversion"/>
  </si>
  <si>
    <t>베스테크</t>
  </si>
  <si>
    <t>7.7mm도전성밴드</t>
  </si>
  <si>
    <t>150롤</t>
    <phoneticPr fontId="3" type="noConversion"/>
  </si>
  <si>
    <t>교환</t>
    <phoneticPr fontId="3" type="noConversion"/>
  </si>
  <si>
    <t>삼성</t>
    <phoneticPr fontId="3" type="noConversion"/>
  </si>
  <si>
    <t>진송팩</t>
    <phoneticPr fontId="3" type="noConversion"/>
  </si>
  <si>
    <t>41박스</t>
    <phoneticPr fontId="3" type="noConversion"/>
  </si>
  <si>
    <t>9박스</t>
    <phoneticPr fontId="3" type="noConversion"/>
  </si>
  <si>
    <t>433롤</t>
    <phoneticPr fontId="3" type="noConversion"/>
  </si>
  <si>
    <t>광림파워팩</t>
    <phoneticPr fontId="3" type="noConversion"/>
  </si>
  <si>
    <t>12*10황</t>
    <phoneticPr fontId="3" type="noConversion"/>
  </si>
  <si>
    <t>64롤</t>
    <phoneticPr fontId="3" type="noConversion"/>
  </si>
  <si>
    <t>15*10황</t>
    <phoneticPr fontId="3" type="noConversion"/>
  </si>
  <si>
    <t>64롤</t>
    <phoneticPr fontId="3" type="noConversion"/>
  </si>
  <si>
    <t>15*13황</t>
    <phoneticPr fontId="3" type="noConversion"/>
  </si>
  <si>
    <t>40롤</t>
    <phoneticPr fontId="3" type="noConversion"/>
  </si>
  <si>
    <t>용차</t>
    <phoneticPr fontId="3" type="noConversion"/>
  </si>
  <si>
    <t>서흥포장</t>
    <phoneticPr fontId="3" type="noConversion"/>
  </si>
  <si>
    <t>15롤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</si>
  <si>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</si>
  <si>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</si>
  <si>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</si>
  <si>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</si>
  <si>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</si>
  <si>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</si>
  <si>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</si>
  <si>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용차</t>
    <phoneticPr fontId="3" type="noConversion"/>
  </si>
  <si>
    <t>출근하면바로</t>
    <phoneticPr fontId="3" type="noConversion"/>
  </si>
  <si>
    <t>265롤</t>
    <phoneticPr fontId="3" type="noConversion"/>
  </si>
  <si>
    <t>오전 같이</t>
    <phoneticPr fontId="3" type="noConversion"/>
  </si>
  <si>
    <t>오후</t>
    <phoneticPr fontId="3" type="noConversion"/>
  </si>
  <si>
    <t>1박스</t>
    <phoneticPr fontId="3" type="noConversion"/>
  </si>
  <si>
    <t>로젠택배</t>
    <phoneticPr fontId="3" type="noConversion"/>
  </si>
  <si>
    <t>power박스</t>
    <phoneticPr fontId="3" type="noConversion"/>
  </si>
  <si>
    <t>경기도 파주시 광탄면 보광로 1336-15 (광탄면) 원흥피앤피  김혜선  010-4982-7932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</si>
  <si>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</si>
  <si>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</si>
  <si>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</si>
  <si>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5롤</t>
    <phoneticPr fontId="3" type="noConversion"/>
  </si>
  <si>
    <t>12*10황(0.8T)</t>
    <phoneticPr fontId="3" type="noConversion"/>
  </si>
  <si>
    <t>PE28*6백</t>
    <phoneticPr fontId="3" type="noConversion"/>
  </si>
  <si>
    <t>20박스</t>
    <phoneticPr fontId="3" type="noConversion"/>
  </si>
  <si>
    <t>20박스</t>
    <phoneticPr fontId="3" type="noConversion"/>
  </si>
  <si>
    <t>김형근</t>
    <phoneticPr fontId="3" type="noConversion"/>
  </si>
  <si>
    <t>12*10황(0.8T)</t>
    <phoneticPr fontId="3" type="noConversion"/>
  </si>
  <si>
    <t>100롤</t>
    <phoneticPr fontId="3" type="noConversion"/>
  </si>
  <si>
    <t>100롤</t>
    <phoneticPr fontId="3" type="noConversion"/>
  </si>
  <si>
    <t>3박스</t>
    <phoneticPr fontId="3" type="noConversion"/>
  </si>
  <si>
    <t>오전</t>
    <phoneticPr fontId="3" type="noConversion"/>
  </si>
  <si>
    <t>40"(오전10시)</t>
    <phoneticPr fontId="3" type="noConversion"/>
  </si>
  <si>
    <t>12*10투명(0.75T)</t>
    <phoneticPr fontId="3" type="noConversion"/>
  </si>
  <si>
    <t>40롤</t>
    <phoneticPr fontId="3" type="noConversion"/>
  </si>
  <si>
    <t>power박스</t>
    <phoneticPr fontId="3" type="noConversion"/>
  </si>
  <si>
    <t>동원팩</t>
    <phoneticPr fontId="3" type="noConversion"/>
  </si>
  <si>
    <t>6*10백</t>
    <phoneticPr fontId="3" type="noConversion"/>
  </si>
  <si>
    <t>경인팩</t>
    <phoneticPr fontId="3" type="noConversion"/>
  </si>
  <si>
    <t>36박스</t>
    <phoneticPr fontId="3" type="noConversion"/>
  </si>
  <si>
    <t>power박스</t>
    <phoneticPr fontId="3" type="noConversion"/>
  </si>
  <si>
    <t>10박스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</si>
  <si>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</si>
  <si>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</si>
  <si>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</si>
  <si>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안성</t>
    <phoneticPr fontId="3" type="noConversion"/>
  </si>
  <si>
    <t>용차</t>
    <phoneticPr fontId="3" type="noConversion"/>
  </si>
  <si>
    <t>경기도 안성시 미양면 서미로 452-56  한미팜   010-9224-0268</t>
    <phoneticPr fontId="3" type="noConversion"/>
  </si>
  <si>
    <t>80롤</t>
    <phoneticPr fontId="3" type="noConversion"/>
  </si>
  <si>
    <t>제일패키지</t>
    <phoneticPr fontId="8" type="noConversion"/>
  </si>
  <si>
    <t>PE28*2백</t>
    <phoneticPr fontId="8" type="noConversion"/>
  </si>
  <si>
    <t>5박스</t>
    <phoneticPr fontId="8" type="noConversion"/>
  </si>
  <si>
    <t>power박스</t>
    <phoneticPr fontId="8" type="noConversion"/>
  </si>
  <si>
    <t>로젠택배 착불</t>
    <phoneticPr fontId="8" type="noConversion"/>
  </si>
  <si>
    <t>신광포장</t>
    <phoneticPr fontId="3" type="noConversion"/>
  </si>
  <si>
    <t>15*10백(0.65T)</t>
    <phoneticPr fontId="3" type="noConversion"/>
  </si>
  <si>
    <t>PE28*2황</t>
    <phoneticPr fontId="3" type="noConversion"/>
  </si>
  <si>
    <t>3박스</t>
    <phoneticPr fontId="3" type="noConversion"/>
  </si>
  <si>
    <t>5박스</t>
    <phoneticPr fontId="3" type="noConversion"/>
  </si>
  <si>
    <t>방문출고</t>
    <phoneticPr fontId="3" type="noConversion"/>
  </si>
  <si>
    <t>16롤</t>
    <phoneticPr fontId="3" type="noConversion"/>
  </si>
  <si>
    <t>탐스텍</t>
    <phoneticPr fontId="3" type="noConversion"/>
  </si>
  <si>
    <t>팔레트</t>
    <phoneticPr fontId="3" type="noConversion"/>
  </si>
  <si>
    <t>5.8톤</t>
    <phoneticPr fontId="3" type="noConversion"/>
  </si>
  <si>
    <t>콩나물공장</t>
    <phoneticPr fontId="3" type="noConversion"/>
  </si>
  <si>
    <t>시흥시 범안로403  010-3663-9325</t>
    <phoneticPr fontId="3" type="noConversion"/>
  </si>
  <si>
    <t>삼성</t>
    <phoneticPr fontId="3" type="noConversion"/>
  </si>
  <si>
    <t>18*21친환경</t>
    <phoneticPr fontId="3" type="noConversion"/>
  </si>
  <si>
    <t>148롤</t>
    <phoneticPr fontId="3" type="noConversion"/>
  </si>
  <si>
    <t>우익반도체</t>
    <phoneticPr fontId="3" type="noConversion"/>
  </si>
  <si>
    <t>도전성밴드 900m</t>
    <phoneticPr fontId="3" type="noConversion"/>
  </si>
  <si>
    <t>1롤</t>
    <phoneticPr fontId="3" type="noConversion"/>
  </si>
  <si>
    <t>대신택배</t>
    <phoneticPr fontId="3" type="noConversion"/>
  </si>
  <si>
    <t>충청남도 아산시 신창면 순천향로 221-5  (주)우익반도체 담당자:안장근 차장(010-6427-6589)  발송 : 베스테크</t>
    <phoneticPr fontId="3" type="noConversion"/>
  </si>
  <si>
    <t>44롤</t>
    <phoneticPr fontId="3" type="noConversion"/>
  </si>
  <si>
    <t>파코팩</t>
    <phoneticPr fontId="3" type="noConversion"/>
  </si>
  <si>
    <t>PE50*5백</t>
    <phoneticPr fontId="3" type="noConversion"/>
  </si>
  <si>
    <t>PE50*5황</t>
    <phoneticPr fontId="3" type="noConversion"/>
  </si>
  <si>
    <t>50박스</t>
    <phoneticPr fontId="3" type="noConversion"/>
  </si>
  <si>
    <t>50박스</t>
    <phoneticPr fontId="3" type="noConversion"/>
  </si>
  <si>
    <t>반은5월 반은6월</t>
    <phoneticPr fontId="3" type="noConversion"/>
  </si>
  <si>
    <t>동원팩</t>
    <phoneticPr fontId="3" type="noConversion"/>
  </si>
  <si>
    <t>2박스</t>
    <phoneticPr fontId="3" type="noConversion"/>
  </si>
  <si>
    <t>로젠택배착불</t>
    <phoneticPr fontId="3" type="noConversion"/>
  </si>
  <si>
    <t>화</t>
    <phoneticPr fontId="3" type="noConversion"/>
  </si>
  <si>
    <t>32박스</t>
    <phoneticPr fontId="3" type="noConversion"/>
  </si>
  <si>
    <t>PE28*6백</t>
    <phoneticPr fontId="3" type="noConversion"/>
  </si>
  <si>
    <t>56박스</t>
    <phoneticPr fontId="3" type="noConversion"/>
  </si>
  <si>
    <t>우선산업</t>
    <phoneticPr fontId="3" type="noConversion"/>
  </si>
  <si>
    <t>pe50*4.7백</t>
    <phoneticPr fontId="3" type="noConversion"/>
  </si>
  <si>
    <t>경인두채영농</t>
    <phoneticPr fontId="3" type="noConversion"/>
  </si>
  <si>
    <t>12*10황(0.8T)</t>
    <phoneticPr fontId="3" type="noConversion"/>
  </si>
  <si>
    <t>56롤</t>
    <phoneticPr fontId="3" type="noConversion"/>
  </si>
  <si>
    <t>오후</t>
    <phoneticPr fontId="3" type="noConversion"/>
  </si>
  <si>
    <t>지방합화차착불</t>
    <phoneticPr fontId="3" type="noConversion"/>
  </si>
  <si>
    <t>224롤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</si>
  <si>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</si>
  <si>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</si>
  <si>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</si>
  <si>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</si>
  <si>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경기도 연천군 연천읍 동막리 331-8 안일농장  031-834-2036  010-6250-0008</t>
    <phoneticPr fontId="3" type="noConversion"/>
  </si>
  <si>
    <t>광림파워팩</t>
    <phoneticPr fontId="3" type="noConversion"/>
  </si>
  <si>
    <t>9*10황</t>
    <phoneticPr fontId="3" type="noConversion"/>
  </si>
  <si>
    <t>128롤</t>
    <phoneticPr fontId="3" type="noConversion"/>
  </si>
  <si>
    <t>12*10황(0.65T)</t>
    <phoneticPr fontId="3" type="noConversion"/>
  </si>
  <si>
    <t>64롤</t>
    <phoneticPr fontId="3" type="noConversion"/>
  </si>
  <si>
    <t>9*10투명</t>
    <phoneticPr fontId="3" type="noConversion"/>
  </si>
  <si>
    <t>64롤</t>
    <phoneticPr fontId="3" type="noConversion"/>
  </si>
  <si>
    <t>12*12.5투명</t>
    <phoneticPr fontId="3" type="noConversion"/>
  </si>
  <si>
    <t>40롤</t>
    <phoneticPr fontId="3" type="noConversion"/>
  </si>
  <si>
    <t>패드갈이/빨강밴드</t>
    <phoneticPr fontId="3" type="noConversion"/>
  </si>
  <si>
    <t>청아판지팩</t>
    <phoneticPr fontId="3" type="noConversion"/>
  </si>
  <si>
    <t>8박스</t>
    <phoneticPr fontId="3" type="noConversion"/>
  </si>
  <si>
    <t>kic박스</t>
    <phoneticPr fontId="3" type="noConversion"/>
  </si>
  <si>
    <t>로젠택배착불</t>
    <phoneticPr fontId="3" type="noConversion"/>
  </si>
  <si>
    <t>13:30분이후</t>
    <phoneticPr fontId="3" type="noConversion"/>
  </si>
  <si>
    <t>에이스팩</t>
    <phoneticPr fontId="3" type="noConversion"/>
  </si>
  <si>
    <t>랩18*500*350</t>
    <phoneticPr fontId="3" type="noConversion"/>
  </si>
  <si>
    <t>2박스</t>
    <phoneticPr fontId="3" type="noConversion"/>
  </si>
  <si>
    <t>스피드랩 직납</t>
    <phoneticPr fontId="3" type="noConversion"/>
  </si>
  <si>
    <t>한남포장</t>
    <phoneticPr fontId="3" type="noConversion"/>
  </si>
  <si>
    <t>일산</t>
  </si>
  <si>
    <t>보우팩</t>
    <phoneticPr fontId="3" type="noConversion"/>
  </si>
  <si>
    <t>6*10백</t>
    <phoneticPr fontId="3" type="noConversion"/>
  </si>
  <si>
    <t>200롤</t>
    <phoneticPr fontId="3" type="noConversion"/>
  </si>
  <si>
    <t>파란밴딩</t>
    <phoneticPr fontId="3" type="noConversion"/>
  </si>
  <si>
    <t>700만원 입금되면 출고</t>
    <phoneticPr fontId="3" type="noConversion"/>
  </si>
  <si>
    <t>12*10투명(0.75T)</t>
    <phoneticPr fontId="3" type="noConversion"/>
  </si>
  <si>
    <t>10롤</t>
    <phoneticPr fontId="3" type="noConversion"/>
  </si>
  <si>
    <t>신광포장</t>
    <phoneticPr fontId="3" type="noConversion"/>
  </si>
  <si>
    <t>방문출고</t>
    <phoneticPr fontId="3" type="noConversion"/>
  </si>
  <si>
    <t>오후</t>
    <phoneticPr fontId="3" type="noConversion"/>
  </si>
  <si>
    <t>오전</t>
    <phoneticPr fontId="3" type="noConversion"/>
  </si>
  <si>
    <t>동원팩</t>
    <phoneticPr fontId="3" type="noConversion"/>
  </si>
  <si>
    <t>24박스</t>
    <phoneticPr fontId="3" type="noConversion"/>
  </si>
  <si>
    <t>24박스</t>
    <phoneticPr fontId="3" type="noConversion"/>
  </si>
  <si>
    <t>우선산업</t>
    <phoneticPr fontId="3" type="noConversion"/>
  </si>
  <si>
    <t>9*9.5백</t>
    <phoneticPr fontId="3" type="noConversion"/>
  </si>
  <si>
    <t>126롤</t>
    <phoneticPr fontId="3" type="noConversion"/>
  </si>
  <si>
    <t>가져오기</t>
    <phoneticPr fontId="3" type="noConversion"/>
  </si>
  <si>
    <t>김형근</t>
    <phoneticPr fontId="3" type="noConversion"/>
  </si>
  <si>
    <t>웃돈주고라도 꼭 보내기</t>
    <phoneticPr fontId="3" type="noConversion"/>
  </si>
  <si>
    <t>16.6톤</t>
    <phoneticPr fontId="3" type="noConversion"/>
  </si>
  <si>
    <t>옴니</t>
    <phoneticPr fontId="3" type="noConversion"/>
  </si>
  <si>
    <t>수작업</t>
    <phoneticPr fontId="3" type="noConversion"/>
  </si>
  <si>
    <t>9톤</t>
    <phoneticPr fontId="3" type="noConversion"/>
  </si>
  <si>
    <t>20"(오후2시)</t>
    <phoneticPr fontId="3" type="noConversion"/>
  </si>
  <si>
    <t>삼보팩</t>
    <phoneticPr fontId="3" type="noConversion"/>
  </si>
  <si>
    <t>12*10황(0.8T)</t>
    <phoneticPr fontId="3" type="noConversion"/>
  </si>
  <si>
    <t>엠에스산업</t>
    <phoneticPr fontId="3" type="noConversion"/>
  </si>
  <si>
    <t>18*10황</t>
    <phoneticPr fontId="3" type="noConversion"/>
  </si>
  <si>
    <t>20롤</t>
    <phoneticPr fontId="3" type="noConversion"/>
  </si>
  <si>
    <t>방문출고</t>
    <phoneticPr fontId="3" type="noConversion"/>
  </si>
  <si>
    <t xml:space="preserve">시흥시 범안로403  </t>
    <phoneticPr fontId="3" type="noConversion"/>
  </si>
  <si>
    <t>56롤</t>
    <phoneticPr fontId="3" type="noConversion"/>
  </si>
  <si>
    <t>경기도 파주시 월룽면 누현길92-2 티메카공구상가 D동109호 제일축산 010-5415-4594</t>
    <phoneticPr fontId="3" type="noConversion"/>
  </si>
  <si>
    <t>서울상사</t>
    <phoneticPr fontId="3" type="noConversion"/>
  </si>
  <si>
    <t>12*10황(0.8T)</t>
    <phoneticPr fontId="3" type="noConversion"/>
  </si>
  <si>
    <t>4롤</t>
    <phoneticPr fontId="3" type="noConversion"/>
  </si>
  <si>
    <t>2묶음</t>
    <phoneticPr fontId="3" type="noConversion"/>
  </si>
  <si>
    <t>대신택배</t>
    <phoneticPr fontId="3" type="noConversion"/>
  </si>
  <si>
    <t>강원도 속초시 중앙로 266(동명동) 속초아이파크스위트 6층 프론트데스크 박문수 지배인님 010-9113-3482  발송 : 서울상사</t>
    <phoneticPr fontId="3" type="noConversion"/>
  </si>
  <si>
    <t>9*10황</t>
    <phoneticPr fontId="3" type="noConversion"/>
  </si>
  <si>
    <t>3롤</t>
    <phoneticPr fontId="3" type="noConversion"/>
  </si>
  <si>
    <t>LCL(오전9시)</t>
    <phoneticPr fontId="3" type="noConversion"/>
  </si>
  <si>
    <t>9박스</t>
    <phoneticPr fontId="3" type="noConversion"/>
  </si>
  <si>
    <t>3박스</t>
    <phoneticPr fontId="3" type="noConversion"/>
  </si>
  <si>
    <t>10박스</t>
    <phoneticPr fontId="3" type="noConversion"/>
  </si>
  <si>
    <t>8롤</t>
    <phoneticPr fontId="3" type="noConversion"/>
  </si>
  <si>
    <t>12*10황(0.8T)</t>
  </si>
  <si>
    <t>오전일찍</t>
    <phoneticPr fontId="3" type="noConversion"/>
  </si>
  <si>
    <t>같이</t>
    <phoneticPr fontId="3" type="noConversion"/>
  </si>
  <si>
    <t>PE28*2백</t>
    <phoneticPr fontId="3" type="noConversion"/>
  </si>
  <si>
    <t>3박스</t>
    <phoneticPr fontId="3" type="noConversion"/>
  </si>
  <si>
    <t>235롤</t>
    <phoneticPr fontId="3" type="noConversion"/>
  </si>
  <si>
    <t>40"(오후16시30분)</t>
    <phoneticPr fontId="3" type="noConversion"/>
  </si>
  <si>
    <t>동원팩</t>
    <phoneticPr fontId="3" type="noConversion"/>
  </si>
  <si>
    <t>1박스</t>
    <phoneticPr fontId="3" type="noConversion"/>
  </si>
  <si>
    <t>로젠택배착불</t>
    <phoneticPr fontId="3" type="noConversion"/>
  </si>
  <si>
    <t>충남 홍성군 구향면 충서로 1002 홍성계란 010-5457-5952</t>
    <phoneticPr fontId="3" type="noConversion"/>
  </si>
  <si>
    <t>PE 연신판</t>
    <phoneticPr fontId="3" type="noConversion"/>
  </si>
  <si>
    <t>2개</t>
    <phoneticPr fontId="3" type="noConversion"/>
  </si>
  <si>
    <t>유일</t>
    <phoneticPr fontId="3" type="noConversion"/>
  </si>
  <si>
    <t>32박스</t>
    <phoneticPr fontId="3" type="noConversion"/>
  </si>
  <si>
    <t>무지박스</t>
    <phoneticPr fontId="3" type="noConversion"/>
  </si>
  <si>
    <t>임승진연차</t>
    <phoneticPr fontId="3" type="noConversion"/>
  </si>
  <si>
    <t>김형근</t>
    <phoneticPr fontId="3" type="noConversion"/>
  </si>
  <si>
    <t>오전 용차</t>
    <phoneticPr fontId="3" type="noConversion"/>
  </si>
  <si>
    <t>54박스</t>
  </si>
  <si>
    <t>김해제일포장</t>
    <phoneticPr fontId="3" type="noConversion"/>
  </si>
  <si>
    <t>지방합화차</t>
    <phoneticPr fontId="3" type="noConversion"/>
  </si>
  <si>
    <t>경기도 수원시 영통구 신원로 306, 1동 209호</t>
    <phoneticPr fontId="3" type="noConversion"/>
  </si>
  <si>
    <t>010-3832-7937</t>
    <phoneticPr fontId="3" type="noConversion"/>
  </si>
  <si>
    <t>일레븐전자</t>
    <phoneticPr fontId="3" type="noConversion"/>
  </si>
  <si>
    <t>고메리</t>
    <phoneticPr fontId="3" type="noConversion"/>
  </si>
  <si>
    <t>수작업</t>
    <phoneticPr fontId="3" type="noConversion"/>
  </si>
  <si>
    <t>6톤</t>
    <phoneticPr fontId="3" type="noConversion"/>
  </si>
  <si>
    <t>20"(오후2시)</t>
    <phoneticPr fontId="3" type="noConversion"/>
  </si>
  <si>
    <t>광림파워팩</t>
    <phoneticPr fontId="3" type="noConversion"/>
  </si>
  <si>
    <t>15*6.2검정</t>
    <phoneticPr fontId="3" type="noConversion"/>
  </si>
  <si>
    <t>1롤</t>
    <phoneticPr fontId="3" type="noConversion"/>
  </si>
  <si>
    <t>용차착불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</si>
  <si>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</si>
  <si>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</si>
  <si>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</si>
  <si>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12*10황(0.75T)</t>
    <phoneticPr fontId="3" type="noConversion"/>
  </si>
  <si>
    <t>56롤</t>
    <phoneticPr fontId="3" type="noConversion"/>
  </si>
  <si>
    <t>오전9시까지 도착</t>
    <phoneticPr fontId="3" type="noConversion"/>
  </si>
  <si>
    <t>신대한판지</t>
    <phoneticPr fontId="3" type="noConversion"/>
  </si>
  <si>
    <t>12*10적(0.8T)</t>
    <phoneticPr fontId="3" type="noConversion"/>
  </si>
  <si>
    <t>64롤</t>
    <phoneticPr fontId="3" type="noConversion"/>
  </si>
  <si>
    <t>12*10백(0.8T)</t>
    <phoneticPr fontId="3" type="noConversion"/>
  </si>
  <si>
    <t>64롤</t>
    <phoneticPr fontId="3" type="noConversion"/>
  </si>
  <si>
    <t>같이</t>
    <phoneticPr fontId="3" type="noConversion"/>
  </si>
  <si>
    <t>전주삼신산업</t>
    <phoneticPr fontId="3" type="noConversion"/>
  </si>
  <si>
    <t>9*10황</t>
    <phoneticPr fontId="3" type="noConversion"/>
  </si>
  <si>
    <t>10롤</t>
    <phoneticPr fontId="3" type="noConversion"/>
  </si>
  <si>
    <t>15박스</t>
    <phoneticPr fontId="3" type="noConversion"/>
  </si>
  <si>
    <t>power박스</t>
    <phoneticPr fontId="3" type="noConversion"/>
  </si>
  <si>
    <t>대신택배</t>
    <phoneticPr fontId="3" type="noConversion"/>
  </si>
  <si>
    <t>백암지관</t>
    <phoneticPr fontId="3" type="noConversion"/>
  </si>
  <si>
    <t>12*11청</t>
    <phoneticPr fontId="3" type="noConversion"/>
  </si>
  <si>
    <t>12롤</t>
    <phoneticPr fontId="3" type="noConversion"/>
  </si>
  <si>
    <t>2롤은 교환</t>
    <phoneticPr fontId="3" type="noConversion"/>
  </si>
  <si>
    <t>방문출고</t>
    <phoneticPr fontId="3" type="noConversion"/>
  </si>
  <si>
    <t>이월</t>
    <phoneticPr fontId="3" type="noConversion"/>
  </si>
  <si>
    <t>선금 : 유경산업지대, 유일포장기계, 세화종합상사</t>
    <phoneticPr fontId="3" type="noConversion"/>
  </si>
  <si>
    <t>18*10황</t>
    <phoneticPr fontId="3" type="noConversion"/>
  </si>
  <si>
    <t>50롤</t>
    <phoneticPr fontId="3" type="noConversion"/>
  </si>
  <si>
    <t>대신택배</t>
    <phoneticPr fontId="3" type="noConversion"/>
  </si>
  <si>
    <t>택배비청구</t>
    <phoneticPr fontId="3" type="noConversion"/>
  </si>
  <si>
    <t>진송팩</t>
    <phoneticPr fontId="3" type="noConversion"/>
  </si>
  <si>
    <t>동원팩</t>
    <phoneticPr fontId="3" type="noConversion"/>
  </si>
  <si>
    <t>6*10백</t>
    <phoneticPr fontId="3" type="noConversion"/>
  </si>
  <si>
    <t>12*10황</t>
    <phoneticPr fontId="3" type="noConversion"/>
  </si>
  <si>
    <t>9mm밑에 12mm위로 
팔레트 작업하기</t>
    <phoneticPr fontId="3" type="noConversion"/>
  </si>
  <si>
    <t>9*10투명</t>
    <phoneticPr fontId="3" type="noConversion"/>
  </si>
  <si>
    <t>30롤</t>
    <phoneticPr fontId="3" type="noConversion"/>
  </si>
  <si>
    <t>25롤</t>
    <phoneticPr fontId="3" type="noConversion"/>
  </si>
  <si>
    <t>5박스</t>
    <phoneticPr fontId="3" type="noConversion"/>
  </si>
  <si>
    <t>방문출고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</si>
  <si>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</si>
  <si>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</si>
  <si>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</si>
  <si>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</si>
  <si>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용차</t>
    <phoneticPr fontId="3" type="noConversion"/>
  </si>
  <si>
    <t>삼성</t>
    <phoneticPr fontId="3" type="noConversion"/>
  </si>
  <si>
    <t>3롤</t>
    <phoneticPr fontId="3" type="noConversion"/>
  </si>
  <si>
    <t>1착</t>
    <phoneticPr fontId="3" type="noConversion"/>
  </si>
  <si>
    <t>2착</t>
    <phoneticPr fontId="3" type="noConversion"/>
  </si>
  <si>
    <t>3착(오후2시)</t>
    <phoneticPr fontId="3" type="noConversion"/>
  </si>
  <si>
    <t>금</t>
    <phoneticPr fontId="3" type="noConversion"/>
  </si>
  <si>
    <t>PE28*2백</t>
    <phoneticPr fontId="3" type="noConversion"/>
  </si>
  <si>
    <t>28박스</t>
    <phoneticPr fontId="3" type="noConversion"/>
  </si>
  <si>
    <t>거성씨푸드</t>
    <phoneticPr fontId="3" type="noConversion"/>
  </si>
  <si>
    <t>15*10황(0.8T)</t>
    <phoneticPr fontId="3" type="noConversion"/>
  </si>
  <si>
    <t>20롤</t>
    <phoneticPr fontId="3" type="noConversion"/>
  </si>
  <si>
    <t>15*10투명(0.8T)</t>
    <phoneticPr fontId="3" type="noConversion"/>
  </si>
  <si>
    <t>10롤</t>
    <phoneticPr fontId="3" type="noConversion"/>
  </si>
  <si>
    <t>고성오</t>
    <phoneticPr fontId="3" type="noConversion"/>
  </si>
  <si>
    <t>나무파레트 한파레트로</t>
    <phoneticPr fontId="3" type="noConversion"/>
  </si>
  <si>
    <t>신광포장</t>
    <phoneticPr fontId="3" type="noConversion"/>
  </si>
  <si>
    <t>12*10황(0.65)</t>
    <phoneticPr fontId="3" type="noConversion"/>
  </si>
  <si>
    <t>16박스</t>
    <phoneticPr fontId="3" type="noConversion"/>
  </si>
  <si>
    <t>6*10(백)</t>
    <phoneticPr fontId="3" type="noConversion"/>
  </si>
  <si>
    <t>56롤</t>
    <phoneticPr fontId="3" type="noConversion"/>
  </si>
  <si>
    <t>51롤</t>
    <phoneticPr fontId="3" type="noConversion"/>
  </si>
  <si>
    <t>으뜸</t>
    <phoneticPr fontId="3" type="noConversion"/>
  </si>
  <si>
    <t>경인팩</t>
    <phoneticPr fontId="3" type="noConversion"/>
  </si>
  <si>
    <t>336롤</t>
    <phoneticPr fontId="3" type="noConversion"/>
  </si>
  <si>
    <t>64박스</t>
    <phoneticPr fontId="3" type="noConversion"/>
  </si>
  <si>
    <t>용차</t>
    <phoneticPr fontId="3" type="noConversion"/>
  </si>
  <si>
    <t>경인팩</t>
    <phoneticPr fontId="3" type="noConversion"/>
  </si>
  <si>
    <t>kic박스</t>
    <phoneticPr fontId="3" type="noConversion"/>
  </si>
  <si>
    <t>삼영피앤텍</t>
    <phoneticPr fontId="3" type="noConversion"/>
  </si>
  <si>
    <t>2박스</t>
    <phoneticPr fontId="3" type="noConversion"/>
  </si>
  <si>
    <t>로젠택배</t>
    <phoneticPr fontId="3" type="noConversion"/>
  </si>
  <si>
    <t>자강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</si>
  <si>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</si>
  <si>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</si>
  <si>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</si>
  <si>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연화수출포장</t>
    <phoneticPr fontId="3" type="noConversion"/>
  </si>
  <si>
    <t>15*10청(0.65)</t>
    <phoneticPr fontId="3" type="noConversion"/>
  </si>
  <si>
    <t>20롤</t>
    <phoneticPr fontId="3" type="noConversion"/>
  </si>
  <si>
    <t>대신택배</t>
    <phoneticPr fontId="3" type="noConversion"/>
  </si>
  <si>
    <t>영화수출포장</t>
    <phoneticPr fontId="3" type="noConversion"/>
  </si>
  <si>
    <t>30박스</t>
    <phoneticPr fontId="3" type="noConversion"/>
  </si>
  <si>
    <t>신광포장</t>
    <phoneticPr fontId="3" type="noConversion"/>
  </si>
  <si>
    <t>PE28*2황</t>
    <phoneticPr fontId="3" type="noConversion"/>
  </si>
  <si>
    <t>13박스</t>
    <phoneticPr fontId="3" type="noConversion"/>
  </si>
  <si>
    <t>방문출고</t>
    <phoneticPr fontId="3" type="noConversion"/>
  </si>
  <si>
    <t>삼성</t>
    <phoneticPr fontId="3" type="noConversion"/>
  </si>
  <si>
    <t>5롤</t>
    <phoneticPr fontId="3" type="noConversion"/>
  </si>
  <si>
    <t>PE50*5(백)</t>
    <phoneticPr fontId="3" type="noConversion"/>
  </si>
  <si>
    <t>30롤</t>
    <phoneticPr fontId="3" type="noConversion"/>
  </si>
  <si>
    <t>3.5톤차로 같이</t>
    <phoneticPr fontId="3" type="noConversion"/>
  </si>
  <si>
    <t>6*10백</t>
    <phoneticPr fontId="3" type="noConversion"/>
  </si>
  <si>
    <t>50롤</t>
    <phoneticPr fontId="3" type="noConversion"/>
  </si>
  <si>
    <t>삼원산업</t>
    <phoneticPr fontId="3" type="noConversion"/>
  </si>
  <si>
    <t>12*12황(0.75T)</t>
    <phoneticPr fontId="3" type="noConversion"/>
  </si>
  <si>
    <t>12*10황(0.85T)</t>
    <phoneticPr fontId="3" type="noConversion"/>
  </si>
  <si>
    <t>15*10황(0.8T)</t>
    <phoneticPr fontId="3" type="noConversion"/>
  </si>
  <si>
    <t>50롤</t>
    <phoneticPr fontId="3" type="noConversion"/>
  </si>
  <si>
    <t>50롤</t>
    <phoneticPr fontId="3" type="noConversion"/>
  </si>
  <si>
    <t>금산포장</t>
    <phoneticPr fontId="3" type="noConversion"/>
  </si>
  <si>
    <t>에그조아</t>
    <phoneticPr fontId="3" type="noConversion"/>
  </si>
  <si>
    <t>20박스</t>
    <phoneticPr fontId="3" type="noConversion"/>
  </si>
  <si>
    <t>5박스</t>
    <phoneticPr fontId="3" type="noConversion"/>
  </si>
  <si>
    <t>신광포장</t>
    <phoneticPr fontId="3" type="noConversion"/>
  </si>
  <si>
    <t>24롤</t>
    <phoneticPr fontId="3" type="noConversion"/>
  </si>
  <si>
    <t>대신택배</t>
    <phoneticPr fontId="3" type="noConversion"/>
  </si>
  <si>
    <t>강원도 횡성군 우천면 전재로 274 신진크린산업 033-344-0360</t>
    <phoneticPr fontId="3" type="noConversion"/>
  </si>
  <si>
    <t>9*10투명(0.75T)</t>
    <phoneticPr fontId="3" type="noConversion"/>
  </si>
  <si>
    <t>대성씨앤씨</t>
  </si>
  <si>
    <t>연화수출포장</t>
  </si>
  <si>
    <t>15*10청(0.65)</t>
  </si>
  <si>
    <t>7롤</t>
    <phoneticPr fontId="3" type="noConversion"/>
  </si>
  <si>
    <t>택배오염보상분</t>
    <phoneticPr fontId="3" type="noConversion"/>
  </si>
  <si>
    <t>광림파워팩</t>
    <phoneticPr fontId="3" type="noConversion"/>
  </si>
  <si>
    <t>12*10황</t>
    <phoneticPr fontId="3" type="noConversion"/>
  </si>
  <si>
    <t>12*12.5황</t>
    <phoneticPr fontId="3" type="noConversion"/>
  </si>
  <si>
    <t>15*10황</t>
    <phoneticPr fontId="3" type="noConversion"/>
  </si>
  <si>
    <t>9*10황</t>
    <phoneticPr fontId="3" type="noConversion"/>
  </si>
  <si>
    <t>9*10투명</t>
    <phoneticPr fontId="3" type="noConversion"/>
  </si>
  <si>
    <t>12*10투명</t>
    <phoneticPr fontId="3" type="noConversion"/>
  </si>
  <si>
    <t>64롤</t>
    <phoneticPr fontId="3" type="noConversion"/>
  </si>
  <si>
    <t>40롤</t>
    <phoneticPr fontId="3" type="noConversion"/>
  </si>
  <si>
    <t>128롤</t>
    <phoneticPr fontId="3" type="noConversion"/>
  </si>
  <si>
    <t>64롤</t>
    <phoneticPr fontId="3" type="noConversion"/>
  </si>
  <si>
    <t>2롤</t>
    <phoneticPr fontId="3" type="noConversion"/>
  </si>
  <si>
    <t>패드갈이</t>
    <phoneticPr fontId="3" type="noConversion"/>
  </si>
  <si>
    <t>크린토피아</t>
  </si>
  <si>
    <t>대원우드</t>
    <phoneticPr fontId="3" type="noConversion"/>
  </si>
  <si>
    <t>팔레트</t>
    <phoneticPr fontId="3" type="noConversion"/>
  </si>
  <si>
    <t>가져오기</t>
    <phoneticPr fontId="3" type="noConversion"/>
  </si>
  <si>
    <t>25장</t>
    <phoneticPr fontId="3" type="noConversion"/>
  </si>
  <si>
    <t>동원팩</t>
    <phoneticPr fontId="3" type="noConversion"/>
  </si>
  <si>
    <t>1박스</t>
    <phoneticPr fontId="3" type="noConversion"/>
  </si>
  <si>
    <t>로젠택배착불</t>
    <phoneticPr fontId="3" type="noConversion"/>
  </si>
  <si>
    <t>경기도 평택시 동안길 6-10 노란계란 010-4414-2845</t>
    <phoneticPr fontId="3" type="noConversion"/>
  </si>
  <si>
    <t>동원팩</t>
    <phoneticPr fontId="3" type="noConversion"/>
  </si>
  <si>
    <t>방문출고</t>
    <phoneticPr fontId="3" type="noConversion"/>
  </si>
  <si>
    <t>power박스</t>
    <phoneticPr fontId="3" type="noConversion"/>
  </si>
  <si>
    <t>충남 천안시 동남구 풍세면 봉강천로107-15 유니농장 이순화 010-7208-4045</t>
  </si>
  <si>
    <t>10박스</t>
    <phoneticPr fontId="3" type="noConversion"/>
  </si>
  <si>
    <t>진송팩</t>
    <phoneticPr fontId="3" type="noConversion"/>
  </si>
  <si>
    <t>대신택배</t>
    <phoneticPr fontId="3" type="noConversion"/>
  </si>
  <si>
    <t>power박스/파레트포장</t>
    <phoneticPr fontId="3" type="noConversion"/>
  </si>
  <si>
    <t>경북 포항시 남구 철강로41번길 52-3 안강육통상회 010-8578-9260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</si>
  <si>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</si>
  <si>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</si>
  <si>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</si>
  <si>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</si>
  <si>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춘천시 동내면 동내로 235  제일양계  010-6373-5309</t>
    <phoneticPr fontId="3" type="noConversion"/>
  </si>
  <si>
    <t>에이원코리아</t>
    <phoneticPr fontId="3" type="noConversion"/>
  </si>
  <si>
    <t>12*12황(0.8T)</t>
    <phoneticPr fontId="3" type="noConversion"/>
  </si>
  <si>
    <t>100롤</t>
    <phoneticPr fontId="3" type="noConversion"/>
  </si>
  <si>
    <t>방문출고</t>
    <phoneticPr fontId="3" type="noConversion"/>
  </si>
  <si>
    <t>경인산업</t>
    <phoneticPr fontId="3" type="noConversion"/>
  </si>
  <si>
    <t>56롤</t>
    <phoneticPr fontId="3" type="noConversion"/>
  </si>
  <si>
    <t>삼성</t>
    <phoneticPr fontId="3" type="noConversion"/>
  </si>
  <si>
    <t>18*21친환경</t>
    <phoneticPr fontId="3" type="noConversion"/>
  </si>
  <si>
    <t>오후</t>
    <phoneticPr fontId="3" type="noConversion"/>
  </si>
  <si>
    <t>14롤</t>
    <phoneticPr fontId="3" type="noConversion"/>
  </si>
  <si>
    <t>진송팩</t>
    <phoneticPr fontId="3" type="noConversion"/>
  </si>
  <si>
    <t>18*10황</t>
    <phoneticPr fontId="3" type="noConversion"/>
  </si>
  <si>
    <t>2롤</t>
    <phoneticPr fontId="3" type="noConversion"/>
  </si>
  <si>
    <t>개별박스포장</t>
    <phoneticPr fontId="3" type="noConversion"/>
  </si>
  <si>
    <t>경기도 군포시 산본로 85-26(당정동) 티앤씨더블유㈜ 지성현대리 010-8732-3913</t>
    <phoneticPr fontId="3" type="noConversion"/>
  </si>
  <si>
    <t>로젠택배착불</t>
    <phoneticPr fontId="3" type="noConversion"/>
  </si>
  <si>
    <t>6*10백</t>
    <phoneticPr fontId="3" type="noConversion"/>
  </si>
  <si>
    <t>20롤</t>
    <phoneticPr fontId="3" type="noConversion"/>
  </si>
  <si>
    <t>교환</t>
    <phoneticPr fontId="3" type="noConversion"/>
  </si>
  <si>
    <t>11mm경량밴드</t>
    <phoneticPr fontId="3" type="noConversion"/>
  </si>
  <si>
    <t>29롤</t>
    <phoneticPr fontId="3" type="noConversion"/>
  </si>
  <si>
    <t>1시 용차</t>
    <phoneticPr fontId="3" type="noConversion"/>
  </si>
  <si>
    <t>세움패키지</t>
    <phoneticPr fontId="3" type="noConversion"/>
  </si>
  <si>
    <t>32박스</t>
    <phoneticPr fontId="3" type="noConversion"/>
  </si>
  <si>
    <t>power박스</t>
    <phoneticPr fontId="3" type="noConversion"/>
  </si>
  <si>
    <t>용차</t>
    <phoneticPr fontId="3" type="noConversion"/>
  </si>
  <si>
    <t>신광포장</t>
    <phoneticPr fontId="3" type="noConversion"/>
  </si>
  <si>
    <t>10롤</t>
    <phoneticPr fontId="3" type="noConversion"/>
  </si>
  <si>
    <t>10롤</t>
    <phoneticPr fontId="3" type="noConversion"/>
  </si>
  <si>
    <t>5박스</t>
    <phoneticPr fontId="3" type="noConversion"/>
  </si>
  <si>
    <t>방문출고</t>
    <phoneticPr fontId="3" type="noConversion"/>
  </si>
  <si>
    <t>12*10백(0.75T)</t>
    <phoneticPr fontId="3" type="noConversion"/>
  </si>
  <si>
    <t>지방합화차착불</t>
  </si>
  <si>
    <t>경상남도 김해시 안곡로 8 (삼계동) 안쪽공장  동성포장 010-8570-5449</t>
    <phoneticPr fontId="3" type="noConversion"/>
  </si>
  <si>
    <t>6*10백</t>
    <phoneticPr fontId="3" type="noConversion"/>
  </si>
  <si>
    <t>80롤</t>
    <phoneticPr fontId="3" type="noConversion"/>
  </si>
  <si>
    <t>동원팩</t>
    <phoneticPr fontId="3" type="noConversion"/>
  </si>
  <si>
    <t>금성칼라팩</t>
    <phoneticPr fontId="3" type="noConversion"/>
  </si>
  <si>
    <t>7*10백</t>
    <phoneticPr fontId="3" type="noConversion"/>
  </si>
  <si>
    <t>용차</t>
    <phoneticPr fontId="3" type="noConversion"/>
  </si>
  <si>
    <t>112롤</t>
    <phoneticPr fontId="3" type="noConversion"/>
  </si>
  <si>
    <t>우기케미칼</t>
    <phoneticPr fontId="3" type="noConversion"/>
  </si>
  <si>
    <t>20박스</t>
    <phoneticPr fontId="3" type="noConversion"/>
  </si>
  <si>
    <t>kic박스</t>
    <phoneticPr fontId="3" type="noConversion"/>
  </si>
  <si>
    <t>대신택배</t>
    <phoneticPr fontId="3" type="noConversion"/>
  </si>
  <si>
    <t>대원우드</t>
    <phoneticPr fontId="3" type="noConversion"/>
  </si>
  <si>
    <t>팔레트</t>
    <phoneticPr fontId="3" type="noConversion"/>
  </si>
  <si>
    <t>가져오기</t>
    <phoneticPr fontId="3" type="noConversion"/>
  </si>
  <si>
    <t>동원팩</t>
    <phoneticPr fontId="3" type="noConversion"/>
  </si>
  <si>
    <t>2박스</t>
    <phoneticPr fontId="3" type="noConversion"/>
  </si>
  <si>
    <t>PE28*2황</t>
    <phoneticPr fontId="3" type="noConversion"/>
  </si>
  <si>
    <t>30박스</t>
    <phoneticPr fontId="3" type="noConversion"/>
  </si>
  <si>
    <t>오전일찍</t>
    <phoneticPr fontId="3" type="noConversion"/>
  </si>
  <si>
    <t>제주도합화차 오전일찍</t>
    <phoneticPr fontId="3" type="noConversion"/>
  </si>
  <si>
    <t>진송팩</t>
    <phoneticPr fontId="3" type="noConversion"/>
  </si>
  <si>
    <t>6*10백</t>
    <phoneticPr fontId="3" type="noConversion"/>
  </si>
  <si>
    <t>64롤</t>
    <phoneticPr fontId="3" type="noConversion"/>
  </si>
  <si>
    <t>경기도 광주시 오포읍 회안대로 77-35 찬란유통 031-766-9938</t>
    <phoneticPr fontId="3" type="noConversion"/>
  </si>
  <si>
    <t>용차</t>
    <phoneticPr fontId="3" type="noConversion"/>
  </si>
  <si>
    <t xml:space="preserve">경기도 광주시 오포읍 회안대로 77-35 </t>
    <phoneticPr fontId="3" type="noConversion"/>
  </si>
  <si>
    <t xml:space="preserve">찬란유통 </t>
    <phoneticPr fontId="3" type="noConversion"/>
  </si>
  <si>
    <t>031-766-9938</t>
  </si>
  <si>
    <t>6mm*10kg 백색 64롤</t>
    <phoneticPr fontId="3" type="noConversion"/>
  </si>
  <si>
    <t>그린포장</t>
    <phoneticPr fontId="3" type="noConversion"/>
  </si>
  <si>
    <t>PE28*2백</t>
    <phoneticPr fontId="3" type="noConversion"/>
  </si>
  <si>
    <t>황색6박스와 교환</t>
    <phoneticPr fontId="3" type="noConversion"/>
  </si>
  <si>
    <t>아주파레트 반납</t>
    <phoneticPr fontId="3" type="noConversion"/>
  </si>
  <si>
    <t>8박스</t>
    <phoneticPr fontId="3" type="noConversion"/>
  </si>
  <si>
    <t>전표 7월</t>
    <phoneticPr fontId="3" type="noConversion"/>
  </si>
  <si>
    <t>신대한판지</t>
    <phoneticPr fontId="3" type="noConversion"/>
  </si>
  <si>
    <t>9*9.5백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</si>
  <si>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</si>
  <si>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</si>
  <si>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</si>
  <si>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</si>
  <si>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삼성</t>
    <phoneticPr fontId="3" type="noConversion"/>
  </si>
  <si>
    <t>18*21친환경</t>
    <phoneticPr fontId="3" type="noConversion"/>
  </si>
  <si>
    <t>74롤</t>
    <phoneticPr fontId="3" type="noConversion"/>
  </si>
  <si>
    <t>11mm경량밴드</t>
    <phoneticPr fontId="3" type="noConversion"/>
  </si>
  <si>
    <t>63롤</t>
    <phoneticPr fontId="3" type="noConversion"/>
  </si>
  <si>
    <t>50박스</t>
    <phoneticPr fontId="3" type="noConversion"/>
  </si>
  <si>
    <t>진송팩</t>
    <phoneticPr fontId="3" type="noConversion"/>
  </si>
  <si>
    <t>power박스</t>
    <phoneticPr fontId="3" type="noConversion"/>
  </si>
  <si>
    <t>오후</t>
    <phoneticPr fontId="3" type="noConversion"/>
  </si>
  <si>
    <t>2박스</t>
    <phoneticPr fontId="3" type="noConversion"/>
  </si>
  <si>
    <t>power박스</t>
    <phoneticPr fontId="3" type="noConversion"/>
  </si>
  <si>
    <t>로젠택배</t>
    <phoneticPr fontId="3" type="noConversion"/>
  </si>
  <si>
    <t>85롤</t>
    <phoneticPr fontId="3" type="noConversion"/>
  </si>
  <si>
    <t>신광포장</t>
    <phoneticPr fontId="3" type="noConversion"/>
  </si>
  <si>
    <t>15*10황(0.65T)</t>
    <phoneticPr fontId="3" type="noConversion"/>
  </si>
  <si>
    <t>50롤</t>
    <phoneticPr fontId="3" type="noConversion"/>
  </si>
  <si>
    <t>방문출고</t>
    <phoneticPr fontId="3" type="noConversion"/>
  </si>
  <si>
    <t>민건 이에이</t>
    <phoneticPr fontId="3" type="noConversion"/>
  </si>
  <si>
    <t>12*10백(0.85T)</t>
    <phoneticPr fontId="3" type="noConversion"/>
  </si>
  <si>
    <t>50롤</t>
    <phoneticPr fontId="3" type="noConversion"/>
  </si>
  <si>
    <t>217롤</t>
    <phoneticPr fontId="3" type="noConversion"/>
  </si>
  <si>
    <t>태광오토팩</t>
    <phoneticPr fontId="3" type="noConversion"/>
  </si>
  <si>
    <t>7*10백</t>
    <phoneticPr fontId="3" type="noConversion"/>
  </si>
  <si>
    <t>무지패드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</si>
  <si>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</si>
  <si>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</si>
  <si>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</si>
  <si>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24박스</t>
    <phoneticPr fontId="3" type="noConversion"/>
  </si>
  <si>
    <t>전주삼신산업</t>
    <phoneticPr fontId="3" type="noConversion"/>
  </si>
  <si>
    <t>12*10황(0.65T)</t>
    <phoneticPr fontId="3" type="noConversion"/>
  </si>
  <si>
    <t>10롤</t>
    <phoneticPr fontId="3" type="noConversion"/>
  </si>
  <si>
    <t>105박스</t>
    <phoneticPr fontId="3" type="noConversion"/>
  </si>
  <si>
    <t>128롤</t>
    <phoneticPr fontId="3" type="noConversion"/>
  </si>
  <si>
    <t>6*10황</t>
    <phoneticPr fontId="3" type="noConversion"/>
  </si>
  <si>
    <t>64롤</t>
    <phoneticPr fontId="3" type="noConversion"/>
  </si>
  <si>
    <t>7*10백</t>
    <phoneticPr fontId="3" type="noConversion"/>
  </si>
  <si>
    <t>10롤</t>
    <phoneticPr fontId="3" type="noConversion"/>
  </si>
  <si>
    <t>10박스</t>
    <phoneticPr fontId="3" type="noConversion"/>
  </si>
  <si>
    <t>대신택배</t>
    <phoneticPr fontId="3" type="noConversion"/>
  </si>
  <si>
    <t>PE28*2황</t>
    <phoneticPr fontId="3" type="noConversion"/>
  </si>
  <si>
    <t>10박스</t>
    <phoneticPr fontId="3" type="noConversion"/>
  </si>
  <si>
    <t>오전</t>
    <phoneticPr fontId="3" type="noConversion"/>
  </si>
  <si>
    <t>블랙우드</t>
    <phoneticPr fontId="3" type="noConversion"/>
  </si>
  <si>
    <t>수작업</t>
    <phoneticPr fontId="3" type="noConversion"/>
  </si>
  <si>
    <t>20"(오후2시)</t>
    <phoneticPr fontId="3" type="noConversion"/>
  </si>
  <si>
    <t>한길포장</t>
    <phoneticPr fontId="3" type="noConversion"/>
  </si>
  <si>
    <t>12*10백(0.75T)</t>
    <phoneticPr fontId="3" type="noConversion"/>
  </si>
  <si>
    <t>128롤</t>
    <phoneticPr fontId="3" type="noConversion"/>
  </si>
  <si>
    <t>오후</t>
    <phoneticPr fontId="3" type="noConversion"/>
  </si>
  <si>
    <t>전표 7/1</t>
    <phoneticPr fontId="3" type="noConversion"/>
  </si>
  <si>
    <t>power박스</t>
    <phoneticPr fontId="3" type="noConversion"/>
  </si>
  <si>
    <t>경인팩</t>
    <phoneticPr fontId="3" type="noConversion"/>
  </si>
  <si>
    <t>224롤</t>
    <phoneticPr fontId="3" type="noConversion"/>
  </si>
  <si>
    <t>64박스</t>
    <phoneticPr fontId="3" type="noConversion"/>
  </si>
  <si>
    <t>오전</t>
    <phoneticPr fontId="3" type="noConversion"/>
  </si>
  <si>
    <t>수</t>
    <phoneticPr fontId="3" type="noConversion"/>
  </si>
  <si>
    <t>진송팩</t>
    <phoneticPr fontId="3" type="noConversion"/>
  </si>
  <si>
    <t>25박스</t>
    <phoneticPr fontId="3" type="noConversion"/>
  </si>
  <si>
    <t>power박스</t>
    <phoneticPr fontId="3" type="noConversion"/>
  </si>
  <si>
    <t>대신택배</t>
    <phoneticPr fontId="3" type="noConversion"/>
  </si>
  <si>
    <t>푸른상사</t>
    <phoneticPr fontId="3" type="noConversion"/>
  </si>
  <si>
    <t>파워엠팩</t>
    <phoneticPr fontId="3" type="noConversion"/>
  </si>
  <si>
    <t>10.5*10청(0.75t)</t>
    <phoneticPr fontId="3" type="noConversion"/>
  </si>
  <si>
    <t>50롤</t>
    <phoneticPr fontId="3" type="noConversion"/>
  </si>
  <si>
    <t>경인팩</t>
    <phoneticPr fontId="3" type="noConversion"/>
  </si>
  <si>
    <t>56롤</t>
    <phoneticPr fontId="3" type="noConversion"/>
  </si>
  <si>
    <t>대신택배</t>
    <phoneticPr fontId="3" type="noConversion"/>
  </si>
  <si>
    <t>방문출고</t>
    <phoneticPr fontId="3" type="noConversion"/>
  </si>
  <si>
    <t>방문출고</t>
    <phoneticPr fontId="3" type="noConversion"/>
  </si>
  <si>
    <t>동원팩</t>
    <phoneticPr fontId="3" type="noConversion"/>
  </si>
  <si>
    <t>6*10백</t>
    <phoneticPr fontId="3" type="noConversion"/>
  </si>
  <si>
    <t>6롤</t>
    <phoneticPr fontId="3" type="noConversion"/>
  </si>
  <si>
    <t>2롤 3묶음</t>
    <phoneticPr fontId="3" type="noConversion"/>
  </si>
  <si>
    <t>충남 논산시 광석면 율리 310-76 한영농장 010-9422-2884</t>
    <phoneticPr fontId="3" type="noConversion"/>
  </si>
  <si>
    <t>대신택배착불</t>
    <phoneticPr fontId="3" type="noConversion"/>
  </si>
  <si>
    <t>강원도 원주시 동부순환로 389-5(봉산동)  주식회사 서신  033-764-6605  010-8969-6221</t>
    <phoneticPr fontId="3" type="noConversion"/>
  </si>
  <si>
    <t>2공장</t>
    <phoneticPr fontId="3" type="noConversion"/>
  </si>
  <si>
    <t>대성씨앤씨</t>
    <phoneticPr fontId="3" type="noConversion"/>
  </si>
  <si>
    <t>웨스트사이드</t>
    <phoneticPr fontId="3" type="noConversion"/>
  </si>
  <si>
    <t>팔레트</t>
    <phoneticPr fontId="3" type="noConversion"/>
  </si>
  <si>
    <t>15톤</t>
    <phoneticPr fontId="3" type="noConversion"/>
  </si>
  <si>
    <t>40"(오후2시)</t>
    <phoneticPr fontId="3" type="noConversion"/>
  </si>
  <si>
    <t>5.2톤</t>
    <phoneticPr fontId="3" type="noConversion"/>
  </si>
  <si>
    <t>50롤</t>
    <phoneticPr fontId="3" type="noConversion"/>
  </si>
  <si>
    <t>1공장</t>
    <phoneticPr fontId="3" type="noConversion"/>
  </si>
  <si>
    <t>12*10백(0.8T)</t>
    <phoneticPr fontId="3" type="noConversion"/>
  </si>
  <si>
    <t>30박스</t>
    <phoneticPr fontId="3" type="noConversion"/>
  </si>
  <si>
    <t>삼성</t>
    <phoneticPr fontId="3" type="noConversion"/>
  </si>
  <si>
    <t>129롤</t>
    <phoneticPr fontId="3" type="noConversion"/>
  </si>
  <si>
    <t>영화수출포장</t>
  </si>
  <si>
    <t>같이</t>
    <phoneticPr fontId="3" type="noConversion"/>
  </si>
  <si>
    <t>오전일찍</t>
    <phoneticPr fontId="3" type="noConversion"/>
  </si>
  <si>
    <t>호성수출포장</t>
    <phoneticPr fontId="3" type="noConversion"/>
  </si>
  <si>
    <t>랩20*500*350</t>
    <phoneticPr fontId="3" type="noConversion"/>
  </si>
  <si>
    <t>20박스</t>
    <phoneticPr fontId="3" type="noConversion"/>
  </si>
  <si>
    <t>전표 7월</t>
    <phoneticPr fontId="3" type="noConversion"/>
  </si>
  <si>
    <t>5롤</t>
    <phoneticPr fontId="3" type="noConversion"/>
  </si>
  <si>
    <t>9*10황</t>
    <phoneticPr fontId="3" type="noConversion"/>
  </si>
  <si>
    <t>10롤</t>
    <phoneticPr fontId="3" type="noConversion"/>
  </si>
  <si>
    <t>12박스</t>
    <phoneticPr fontId="3" type="noConversion"/>
  </si>
  <si>
    <t>대신택배</t>
    <phoneticPr fontId="3" type="noConversion"/>
  </si>
  <si>
    <t>power박스</t>
    <phoneticPr fontId="3" type="noConversion"/>
  </si>
  <si>
    <t>동원팩</t>
    <phoneticPr fontId="3" type="noConversion"/>
  </si>
  <si>
    <t>6*10백</t>
    <phoneticPr fontId="3" type="noConversion"/>
  </si>
  <si>
    <t>60롤</t>
    <phoneticPr fontId="3" type="noConversion"/>
  </si>
  <si>
    <t>방문출고</t>
    <phoneticPr fontId="3" type="noConversion"/>
  </si>
  <si>
    <t>금산포장</t>
    <phoneticPr fontId="3" type="noConversion"/>
  </si>
  <si>
    <t>PE28*6백</t>
    <phoneticPr fontId="3" type="noConversion"/>
  </si>
  <si>
    <t>15박스</t>
    <phoneticPr fontId="3" type="noConversion"/>
  </si>
  <si>
    <t>1박스</t>
    <phoneticPr fontId="3" type="noConversion"/>
  </si>
  <si>
    <t>오전 방문 까데기</t>
    <phoneticPr fontId="3" type="noConversion"/>
  </si>
  <si>
    <t>2박스</t>
    <phoneticPr fontId="3" type="noConversion"/>
  </si>
  <si>
    <t>로젠택배</t>
    <phoneticPr fontId="3" type="noConversion"/>
  </si>
  <si>
    <t xml:space="preserve">전표7월 </t>
    <phoneticPr fontId="3" type="noConversion"/>
  </si>
  <si>
    <t>5시반이후 상차</t>
    <phoneticPr fontId="3" type="noConversion"/>
  </si>
  <si>
    <t>에이비엘</t>
    <phoneticPr fontId="3" type="noConversion"/>
  </si>
  <si>
    <t>수작업</t>
    <phoneticPr fontId="3" type="noConversion"/>
  </si>
  <si>
    <t>4.2톤</t>
    <phoneticPr fontId="3" type="noConversion"/>
  </si>
  <si>
    <t>삼성</t>
    <phoneticPr fontId="3" type="noConversion"/>
  </si>
  <si>
    <t>18*21친환경</t>
    <phoneticPr fontId="3" type="noConversion"/>
  </si>
  <si>
    <t>11mm경량밴드</t>
    <phoneticPr fontId="3" type="noConversion"/>
  </si>
  <si>
    <t>12*10백(0.8T)</t>
    <phoneticPr fontId="3" type="noConversion"/>
  </si>
  <si>
    <t>30롤</t>
    <phoneticPr fontId="3" type="noConversion"/>
  </si>
  <si>
    <t>대한종합포장</t>
    <phoneticPr fontId="3" type="noConversion"/>
  </si>
  <si>
    <t>5박스</t>
  </si>
  <si>
    <t>18*10백(인쇄)</t>
    <phoneticPr fontId="3" type="noConversion"/>
  </si>
  <si>
    <t>18*10황(인쇄)</t>
    <phoneticPr fontId="3" type="noConversion"/>
  </si>
  <si>
    <t>수거해오기</t>
    <phoneticPr fontId="3" type="noConversion"/>
  </si>
  <si>
    <t>광림파워팩</t>
    <phoneticPr fontId="3" type="noConversion"/>
  </si>
  <si>
    <t>9*9.2황(0.6T)</t>
    <phoneticPr fontId="3" type="noConversion"/>
  </si>
  <si>
    <t>12*12.5황</t>
    <phoneticPr fontId="3" type="noConversion"/>
  </si>
  <si>
    <t>15*10황</t>
    <phoneticPr fontId="3" type="noConversion"/>
  </si>
  <si>
    <t>9*10황</t>
    <phoneticPr fontId="3" type="noConversion"/>
  </si>
  <si>
    <t>128롤</t>
    <phoneticPr fontId="3" type="noConversion"/>
  </si>
  <si>
    <t>40롤</t>
    <phoneticPr fontId="3" type="noConversion"/>
  </si>
  <si>
    <t>64롤</t>
    <phoneticPr fontId="3" type="noConversion"/>
  </si>
  <si>
    <t>128롤</t>
    <phoneticPr fontId="3" type="noConversion"/>
  </si>
  <si>
    <t>오후</t>
    <phoneticPr fontId="3" type="noConversion"/>
  </si>
  <si>
    <t>PE28*2백</t>
    <phoneticPr fontId="3" type="noConversion"/>
  </si>
  <si>
    <t>PE28*6백</t>
    <phoneticPr fontId="3" type="noConversion"/>
  </si>
  <si>
    <t>동원팩</t>
    <phoneticPr fontId="3" type="noConversion"/>
  </si>
  <si>
    <t>20박스</t>
    <phoneticPr fontId="3" type="noConversion"/>
  </si>
  <si>
    <t>20박스</t>
    <phoneticPr fontId="3" type="noConversion"/>
  </si>
  <si>
    <t>50롤</t>
    <phoneticPr fontId="3" type="noConversion"/>
  </si>
  <si>
    <t>김형근</t>
    <phoneticPr fontId="3" type="noConversion"/>
  </si>
  <si>
    <t>한길포장</t>
    <phoneticPr fontId="3" type="noConversion"/>
  </si>
  <si>
    <t>12*10황(0.75T)</t>
    <phoneticPr fontId="3" type="noConversion"/>
  </si>
  <si>
    <t>50롤</t>
    <phoneticPr fontId="3" type="noConversion"/>
  </si>
  <si>
    <t>12*10청(0.75T)</t>
    <phoneticPr fontId="3" type="noConversion"/>
  </si>
  <si>
    <t>10박스</t>
    <phoneticPr fontId="3" type="noConversion"/>
  </si>
  <si>
    <t>동원팩</t>
    <phoneticPr fontId="3" type="noConversion"/>
  </si>
  <si>
    <t>11*14투명</t>
    <phoneticPr fontId="3" type="noConversion"/>
  </si>
  <si>
    <t>삼성경량 B품</t>
    <phoneticPr fontId="3" type="noConversion"/>
  </si>
  <si>
    <t>폐기물분담금</t>
    <phoneticPr fontId="3" type="noConversion"/>
  </si>
  <si>
    <t>낙원포장</t>
    <phoneticPr fontId="3" type="noConversion"/>
  </si>
  <si>
    <t>6*12.5백</t>
    <phoneticPr fontId="3" type="noConversion"/>
  </si>
  <si>
    <t>384롤</t>
    <phoneticPr fontId="3" type="noConversion"/>
  </si>
  <si>
    <t>10*10백</t>
    <phoneticPr fontId="3" type="noConversion"/>
  </si>
  <si>
    <t>100롤</t>
    <phoneticPr fontId="3" type="noConversion"/>
  </si>
  <si>
    <t>화살표</t>
    <phoneticPr fontId="3" type="noConversion"/>
  </si>
  <si>
    <t>용차</t>
    <phoneticPr fontId="3" type="noConversion"/>
  </si>
  <si>
    <t>낱개1롤추가</t>
    <phoneticPr fontId="3" type="noConversion"/>
  </si>
  <si>
    <t>서흥포장</t>
    <phoneticPr fontId="3" type="noConversion"/>
  </si>
  <si>
    <t>자동밴딩기</t>
    <phoneticPr fontId="3" type="noConversion"/>
  </si>
  <si>
    <t>1대</t>
    <phoneticPr fontId="3" type="noConversion"/>
  </si>
  <si>
    <t>동방포장</t>
    <phoneticPr fontId="3" type="noConversion"/>
  </si>
  <si>
    <t>15*10황(0.65T)</t>
    <phoneticPr fontId="3" type="noConversion"/>
  </si>
  <si>
    <t>5롤</t>
    <phoneticPr fontId="3" type="noConversion"/>
  </si>
  <si>
    <t>전주삼신산업</t>
    <phoneticPr fontId="3" type="noConversion"/>
  </si>
  <si>
    <t>7*10백</t>
    <phoneticPr fontId="3" type="noConversion"/>
  </si>
  <si>
    <t>56롤</t>
    <phoneticPr fontId="3" type="noConversion"/>
  </si>
  <si>
    <t>대전 대덕구 대화로 202 백조사 남양기업 010-5457-0876</t>
    <phoneticPr fontId="3" type="noConversion"/>
  </si>
  <si>
    <t>30박스</t>
    <phoneticPr fontId="3" type="noConversion"/>
  </si>
  <si>
    <t>랩20*500*1400</t>
    <phoneticPr fontId="3" type="noConversion"/>
  </si>
  <si>
    <t>한주</t>
    <phoneticPr fontId="3" type="noConversion"/>
  </si>
  <si>
    <t>15*17.5투명</t>
    <phoneticPr fontId="3" type="noConversion"/>
  </si>
  <si>
    <t>190롤</t>
    <phoneticPr fontId="3" type="noConversion"/>
  </si>
  <si>
    <t>용차</t>
    <phoneticPr fontId="3" type="noConversion"/>
  </si>
  <si>
    <t>에이스팩</t>
    <phoneticPr fontId="3" type="noConversion"/>
  </si>
  <si>
    <t>랩18*500*2000</t>
    <phoneticPr fontId="3" type="noConversion"/>
  </si>
  <si>
    <t>20박스</t>
    <phoneticPr fontId="3" type="noConversion"/>
  </si>
  <si>
    <t>스피드랩 직납</t>
    <phoneticPr fontId="3" type="noConversion"/>
  </si>
  <si>
    <t>유일포장</t>
    <phoneticPr fontId="3" type="noConversion"/>
  </si>
  <si>
    <t>5*7000백</t>
    <phoneticPr fontId="3" type="noConversion"/>
  </si>
  <si>
    <t>50롤</t>
    <phoneticPr fontId="3" type="noConversion"/>
  </si>
  <si>
    <t>25000원 익월15일결제</t>
    <phoneticPr fontId="3" type="noConversion"/>
  </si>
  <si>
    <t>20박스</t>
    <phoneticPr fontId="3" type="noConversion"/>
  </si>
  <si>
    <t>대원포장</t>
    <phoneticPr fontId="3" type="noConversion"/>
  </si>
  <si>
    <t>대신화물착불</t>
    <phoneticPr fontId="3" type="noConversion"/>
  </si>
  <si>
    <t>김형근</t>
    <phoneticPr fontId="3" type="noConversion"/>
  </si>
  <si>
    <t>김형근</t>
    <phoneticPr fontId="3" type="noConversion"/>
  </si>
  <si>
    <t>삼보팩</t>
    <phoneticPr fontId="3" type="noConversion"/>
  </si>
  <si>
    <t>박스샘플</t>
    <phoneticPr fontId="3" type="noConversion"/>
  </si>
  <si>
    <t>로젠택배</t>
    <phoneticPr fontId="3" type="noConversion"/>
  </si>
  <si>
    <t>조종민부장 010-9004-7764</t>
    <phoneticPr fontId="3" type="noConversion"/>
  </si>
  <si>
    <t>인스트아이앤씨</t>
    <phoneticPr fontId="3" type="noConversion"/>
  </si>
  <si>
    <t>2박스</t>
    <phoneticPr fontId="3" type="noConversion"/>
  </si>
  <si>
    <t>kic박스</t>
    <phoneticPr fontId="3" type="noConversion"/>
  </si>
  <si>
    <t>경기도 화성시 마도면 청원로231번길37(청원리719-1) 031-357-8390 / 010-5490-1926 대양팩</t>
    <phoneticPr fontId="3" type="noConversion"/>
  </si>
  <si>
    <t>스피드랩</t>
    <phoneticPr fontId="3" type="noConversion"/>
  </si>
  <si>
    <t>6*10백</t>
    <phoneticPr fontId="3" type="noConversion"/>
  </si>
  <si>
    <t>64롤</t>
    <phoneticPr fontId="3" type="noConversion"/>
  </si>
  <si>
    <t>경은종합상사</t>
    <phoneticPr fontId="3" type="noConversion"/>
  </si>
  <si>
    <t>10박스</t>
    <phoneticPr fontId="3" type="noConversion"/>
  </si>
  <si>
    <t>방문출고</t>
    <phoneticPr fontId="3" type="noConversion"/>
  </si>
  <si>
    <t>kic박스</t>
    <phoneticPr fontId="3" type="noConversion"/>
  </si>
  <si>
    <t>삼성</t>
    <phoneticPr fontId="3" type="noConversion"/>
  </si>
  <si>
    <t>171롤</t>
    <phoneticPr fontId="3" type="noConversion"/>
  </si>
  <si>
    <t>진송팩</t>
    <phoneticPr fontId="3" type="noConversion"/>
  </si>
  <si>
    <t>20박스</t>
    <phoneticPr fontId="3" type="noConversion"/>
  </si>
  <si>
    <t>진송팩</t>
    <phoneticPr fontId="3" type="noConversion"/>
  </si>
  <si>
    <t>50박스</t>
    <phoneticPr fontId="3" type="noConversion"/>
  </si>
  <si>
    <t>PE28*6백</t>
    <phoneticPr fontId="3" type="noConversion"/>
  </si>
  <si>
    <t>10박스</t>
    <phoneticPr fontId="3" type="noConversion"/>
  </si>
  <si>
    <t>15*10황(0.65T)</t>
    <phoneticPr fontId="3" type="noConversion"/>
  </si>
  <si>
    <t>56롤</t>
    <phoneticPr fontId="3" type="noConversion"/>
  </si>
  <si>
    <t>오전 김형근</t>
    <phoneticPr fontId="3" type="noConversion"/>
  </si>
  <si>
    <t>31롤</t>
    <phoneticPr fontId="3" type="noConversion"/>
  </si>
  <si>
    <t>박스컴퍼니</t>
    <phoneticPr fontId="3" type="noConversion"/>
  </si>
  <si>
    <t>12*10백(0.8T)</t>
    <phoneticPr fontId="3" type="noConversion"/>
  </si>
  <si>
    <t>50롤</t>
    <phoneticPr fontId="3" type="noConversion"/>
  </si>
  <si>
    <t>SAMEX</t>
    <phoneticPr fontId="3" type="noConversion"/>
  </si>
  <si>
    <t>친환경</t>
    <phoneticPr fontId="3" type="noConversion"/>
  </si>
  <si>
    <t>황</t>
    <phoneticPr fontId="3" type="noConversion"/>
  </si>
  <si>
    <t>팔레트</t>
    <phoneticPr fontId="3" type="noConversion"/>
  </si>
  <si>
    <t>삼성</t>
    <phoneticPr fontId="3" type="noConversion"/>
  </si>
  <si>
    <t>18*21친환경</t>
    <phoneticPr fontId="3" type="noConversion"/>
  </si>
  <si>
    <t>용차</t>
    <phoneticPr fontId="3" type="noConversion"/>
  </si>
  <si>
    <t>power박스</t>
    <phoneticPr fontId="3" type="noConversion"/>
  </si>
  <si>
    <t>신한포장</t>
  </si>
  <si>
    <t>kic박스/나무파레트</t>
  </si>
  <si>
    <t>불량 5롤 맞교환</t>
    <phoneticPr fontId="3" type="noConversion"/>
  </si>
  <si>
    <t>18*21황</t>
    <phoneticPr fontId="3" type="noConversion"/>
  </si>
  <si>
    <t>388롤</t>
    <phoneticPr fontId="3" type="noConversion"/>
  </si>
  <si>
    <t>오후</t>
    <phoneticPr fontId="3" type="noConversion"/>
  </si>
  <si>
    <t>531롤</t>
    <phoneticPr fontId="3" type="noConversion"/>
  </si>
  <si>
    <t>삼보팩</t>
    <phoneticPr fontId="3" type="noConversion"/>
  </si>
  <si>
    <t>12*10황(0.8T)</t>
    <phoneticPr fontId="3" type="noConversion"/>
  </si>
  <si>
    <t>112롤</t>
    <phoneticPr fontId="3" type="noConversion"/>
  </si>
  <si>
    <t>오전</t>
    <phoneticPr fontId="3" type="noConversion"/>
  </si>
  <si>
    <t>삼보34 남영78</t>
    <phoneticPr fontId="3" type="noConversion"/>
  </si>
  <si>
    <t>동원팩</t>
    <phoneticPr fontId="3" type="noConversion"/>
  </si>
  <si>
    <t>12*10황(0.8T)</t>
    <phoneticPr fontId="3" type="noConversion"/>
  </si>
  <si>
    <t>12*10황(0.8T)</t>
    <phoneticPr fontId="3" type="noConversion"/>
  </si>
  <si>
    <t>15롤</t>
    <phoneticPr fontId="3" type="noConversion"/>
  </si>
  <si>
    <t>10박스</t>
    <phoneticPr fontId="3" type="noConversion"/>
  </si>
  <si>
    <t>6*10백</t>
    <phoneticPr fontId="3" type="noConversion"/>
  </si>
  <si>
    <t>40롤</t>
    <phoneticPr fontId="3" type="noConversion"/>
  </si>
  <si>
    <t>6*10백</t>
    <phoneticPr fontId="3" type="noConversion"/>
  </si>
  <si>
    <t>12롤</t>
    <phoneticPr fontId="3" type="noConversion"/>
  </si>
  <si>
    <t>1파레트</t>
    <phoneticPr fontId="3" type="noConversion"/>
  </si>
  <si>
    <t>1파레트</t>
    <phoneticPr fontId="3" type="noConversion"/>
  </si>
  <si>
    <t>1파레트</t>
    <phoneticPr fontId="3" type="noConversion"/>
  </si>
  <si>
    <t>수작업</t>
    <phoneticPr fontId="3" type="noConversion"/>
  </si>
  <si>
    <t>20박스</t>
    <phoneticPr fontId="3" type="noConversion"/>
  </si>
  <si>
    <t>20롤</t>
    <phoneticPr fontId="3" type="noConversion"/>
  </si>
  <si>
    <t>동원팩</t>
    <phoneticPr fontId="3" type="noConversion"/>
  </si>
  <si>
    <t>2파레트로 만들기</t>
    <phoneticPr fontId="3" type="noConversion"/>
  </si>
  <si>
    <t>오후납품</t>
    <phoneticPr fontId="3" type="noConversion"/>
  </si>
  <si>
    <t>명세서 두장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</si>
  <si>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</si>
  <si>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</si>
  <si>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</si>
  <si>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천안</t>
    <phoneticPr fontId="3" type="noConversion"/>
  </si>
  <si>
    <t>용차</t>
    <phoneticPr fontId="3" type="noConversion"/>
  </si>
  <si>
    <t>PE28*6백</t>
    <phoneticPr fontId="3" type="noConversion"/>
  </si>
  <si>
    <t>16박스</t>
    <phoneticPr fontId="3" type="noConversion"/>
  </si>
  <si>
    <t>음성</t>
    <phoneticPr fontId="3" type="noConversion"/>
  </si>
  <si>
    <t>대신택배</t>
    <phoneticPr fontId="3" type="noConversion"/>
  </si>
  <si>
    <t>5박스</t>
    <phoneticPr fontId="3" type="noConversion"/>
  </si>
  <si>
    <t>계룡</t>
    <phoneticPr fontId="3" type="noConversion"/>
  </si>
  <si>
    <t>로젠택배</t>
    <phoneticPr fontId="3" type="noConversion"/>
  </si>
  <si>
    <t>충남 천안시 동남구 배울2길 7 (구룡동) 수도권유통   010-5311-5452</t>
    <phoneticPr fontId="3" type="noConversion"/>
  </si>
  <si>
    <t>충북 음성군 대소면 대금로 653-20 스카이세븐  043-883-7077  010-5451-3705</t>
    <phoneticPr fontId="3" type="noConversion"/>
  </si>
  <si>
    <t>충청남도 계룡시 두마면 입암리 79 메덱스(주)  042-841-9220</t>
    <phoneticPr fontId="3" type="noConversion"/>
  </si>
  <si>
    <t xml:space="preserve">충남 천안시 동남구 배울2길 7 (구룡동) </t>
    <phoneticPr fontId="3" type="noConversion"/>
  </si>
  <si>
    <t xml:space="preserve">수도권유통   </t>
    <phoneticPr fontId="3" type="noConversion"/>
  </si>
  <si>
    <t>010-5311-5452</t>
  </si>
  <si>
    <t>32박스</t>
    <phoneticPr fontId="3" type="noConversion"/>
  </si>
  <si>
    <t>28박스</t>
    <phoneticPr fontId="3" type="noConversion"/>
  </si>
  <si>
    <t>경인팩</t>
    <phoneticPr fontId="3" type="noConversion"/>
  </si>
  <si>
    <t>신광포장</t>
    <phoneticPr fontId="3" type="noConversion"/>
  </si>
  <si>
    <t>56롤</t>
    <phoneticPr fontId="3" type="noConversion"/>
  </si>
  <si>
    <t>15*10백</t>
    <phoneticPr fontId="3" type="noConversion"/>
  </si>
  <si>
    <t>48롤</t>
    <phoneticPr fontId="3" type="noConversion"/>
  </si>
  <si>
    <t>PE28*2황</t>
    <phoneticPr fontId="3" type="noConversion"/>
  </si>
  <si>
    <t>10박스</t>
    <phoneticPr fontId="3" type="noConversion"/>
  </si>
  <si>
    <t>오후 김형근</t>
    <phoneticPr fontId="3" type="noConversion"/>
  </si>
  <si>
    <t>149롤</t>
    <phoneticPr fontId="3" type="noConversion"/>
  </si>
  <si>
    <t>금</t>
    <phoneticPr fontId="3" type="noConversion"/>
  </si>
  <si>
    <t>6*10백</t>
    <phoneticPr fontId="3" type="noConversion"/>
  </si>
  <si>
    <t>48롤</t>
    <phoneticPr fontId="3" type="noConversion"/>
  </si>
  <si>
    <t>12*10황</t>
    <phoneticPr fontId="3" type="noConversion"/>
  </si>
  <si>
    <t>64롤</t>
    <phoneticPr fontId="3" type="noConversion"/>
  </si>
  <si>
    <t>power패드 노란밴딩</t>
    <phoneticPr fontId="3" type="noConversion"/>
  </si>
  <si>
    <t>제이케이머티리얼즈</t>
    <phoneticPr fontId="3" type="noConversion"/>
  </si>
  <si>
    <t>128롤</t>
    <phoneticPr fontId="3" type="noConversion"/>
  </si>
  <si>
    <t>디에스에스직납</t>
    <phoneticPr fontId="3" type="noConversion"/>
  </si>
  <si>
    <t>18*10황</t>
    <phoneticPr fontId="3" type="noConversion"/>
  </si>
  <si>
    <t>용차</t>
    <phoneticPr fontId="3" type="noConversion"/>
  </si>
  <si>
    <t>pet16*1200녹</t>
    <phoneticPr fontId="3" type="noConversion"/>
  </si>
  <si>
    <t>삼성</t>
    <phoneticPr fontId="3" type="noConversion"/>
  </si>
  <si>
    <t>634롤</t>
    <phoneticPr fontId="3" type="noConversion"/>
  </si>
  <si>
    <t>광신수출포장</t>
    <phoneticPr fontId="3" type="noConversion"/>
  </si>
  <si>
    <t>7*10백</t>
    <phoneticPr fontId="3" type="noConversion"/>
  </si>
  <si>
    <t>100롤</t>
    <phoneticPr fontId="3" type="noConversion"/>
  </si>
  <si>
    <t>방문출고</t>
    <phoneticPr fontId="3" type="noConversion"/>
  </si>
  <si>
    <t>대신택배</t>
    <phoneticPr fontId="3" type="noConversion"/>
  </si>
  <si>
    <t>금산포장</t>
    <phoneticPr fontId="3" type="noConversion"/>
  </si>
  <si>
    <t>10박스</t>
    <phoneticPr fontId="3" type="noConversion"/>
  </si>
  <si>
    <t>태광피엔에스</t>
    <phoneticPr fontId="3" type="noConversion"/>
  </si>
  <si>
    <t>양평오이농장</t>
    <phoneticPr fontId="3" type="noConversion"/>
  </si>
  <si>
    <t>12*12.5황</t>
    <phoneticPr fontId="3" type="noConversion"/>
  </si>
  <si>
    <t>100롤</t>
    <phoneticPr fontId="3" type="noConversion"/>
  </si>
  <si>
    <t>5박스</t>
    <phoneticPr fontId="3" type="noConversion"/>
  </si>
  <si>
    <t>power박스</t>
    <phoneticPr fontId="3" type="noConversion"/>
  </si>
  <si>
    <t>2박스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</si>
  <si>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</si>
  <si>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</si>
  <si>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</si>
  <si>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power박스</t>
    <phoneticPr fontId="3" type="noConversion"/>
  </si>
  <si>
    <t>진송팩</t>
    <phoneticPr fontId="3" type="noConversion"/>
  </si>
  <si>
    <t>1박스</t>
    <phoneticPr fontId="3" type="noConversion"/>
  </si>
  <si>
    <t>PE28*2녹</t>
    <phoneticPr fontId="3" type="noConversion"/>
  </si>
  <si>
    <t>1박스</t>
    <phoneticPr fontId="3" type="noConversion"/>
  </si>
  <si>
    <t>경상남도 양산시 동면 양산대로 542-18, 2동  지티에스 010-4879-2307</t>
    <phoneticPr fontId="3" type="noConversion"/>
  </si>
  <si>
    <t>경기도 부천시 옥산로178번길 18 세삼실업 010-3665-3578</t>
    <phoneticPr fontId="3" type="noConversion"/>
  </si>
  <si>
    <t>세움패키지</t>
    <phoneticPr fontId="3" type="noConversion"/>
  </si>
  <si>
    <t>5*7000백</t>
    <phoneticPr fontId="3" type="noConversion"/>
  </si>
  <si>
    <t>50롤</t>
    <phoneticPr fontId="3" type="noConversion"/>
  </si>
  <si>
    <t>오전용차</t>
    <phoneticPr fontId="3" type="noConversion"/>
  </si>
  <si>
    <t>김형근</t>
    <phoneticPr fontId="3" type="noConversion"/>
  </si>
  <si>
    <t>경인팩</t>
    <phoneticPr fontId="3" type="noConversion"/>
  </si>
  <si>
    <t>6*10백</t>
    <phoneticPr fontId="3" type="noConversion"/>
  </si>
  <si>
    <t>280롤</t>
    <phoneticPr fontId="3" type="noConversion"/>
  </si>
  <si>
    <t>32박스</t>
    <phoneticPr fontId="3" type="noConversion"/>
  </si>
  <si>
    <t>용차</t>
    <phoneticPr fontId="3" type="noConversion"/>
  </si>
  <si>
    <t>대흥수출포장</t>
    <phoneticPr fontId="3" type="noConversion"/>
  </si>
  <si>
    <t>방문출고</t>
    <phoneticPr fontId="3" type="noConversion"/>
  </si>
  <si>
    <t>대성씨앤씨</t>
    <phoneticPr fontId="3" type="noConversion"/>
  </si>
  <si>
    <t>20*500*1400</t>
    <phoneticPr fontId="3" type="noConversion"/>
  </si>
  <si>
    <t>50박스</t>
    <phoneticPr fontId="3" type="noConversion"/>
  </si>
  <si>
    <t>1공장</t>
    <phoneticPr fontId="3" type="noConversion"/>
  </si>
  <si>
    <t>오전 김형근</t>
    <phoneticPr fontId="3" type="noConversion"/>
  </si>
  <si>
    <t>세움패키지</t>
    <phoneticPr fontId="3" type="noConversion"/>
  </si>
  <si>
    <t>6*10백</t>
    <phoneticPr fontId="3" type="noConversion"/>
  </si>
  <si>
    <t>60롤</t>
    <phoneticPr fontId="3" type="noConversion"/>
  </si>
  <si>
    <t>노랑밴딩</t>
    <phoneticPr fontId="3" type="noConversion"/>
  </si>
  <si>
    <t>오후4시 용차</t>
    <phoneticPr fontId="3" type="noConversion"/>
  </si>
  <si>
    <t>30롤</t>
    <phoneticPr fontId="3" type="noConversion"/>
  </si>
  <si>
    <t>신광포장</t>
    <phoneticPr fontId="3" type="noConversion"/>
  </si>
  <si>
    <t>15*10백(0.65T)</t>
    <phoneticPr fontId="3" type="noConversion"/>
  </si>
  <si>
    <t>15*9.5적</t>
    <phoneticPr fontId="3" type="noConversion"/>
  </si>
  <si>
    <t>15*10청(0.65T)</t>
    <phoneticPr fontId="3" type="noConversion"/>
  </si>
  <si>
    <t>나무파레트
 2개로 만들기</t>
    <phoneticPr fontId="3" type="noConversion"/>
  </si>
  <si>
    <t>로젠택배</t>
    <phoneticPr fontId="3" type="noConversion"/>
  </si>
  <si>
    <t>신광포장(부산)</t>
    <phoneticPr fontId="3" type="noConversion"/>
  </si>
  <si>
    <t>PE28*2백(24k)</t>
    <phoneticPr fontId="3" type="noConversion"/>
  </si>
  <si>
    <t>방문출고</t>
    <phoneticPr fontId="3" type="noConversion"/>
  </si>
  <si>
    <t>7박스</t>
    <phoneticPr fontId="3" type="noConversion"/>
  </si>
  <si>
    <t>대구한국포장</t>
    <phoneticPr fontId="3" type="noConversion"/>
  </si>
  <si>
    <t>6*10백(0.65T)</t>
    <phoneticPr fontId="3" type="noConversion"/>
  </si>
  <si>
    <t>256롤</t>
    <phoneticPr fontId="3" type="noConversion"/>
  </si>
  <si>
    <t>PE28*2백(24kg)</t>
    <phoneticPr fontId="3" type="noConversion"/>
  </si>
  <si>
    <t>70박스</t>
    <phoneticPr fontId="3" type="noConversion"/>
  </si>
  <si>
    <t>노란밴딩</t>
    <phoneticPr fontId="3" type="noConversion"/>
  </si>
  <si>
    <t>지방합화차 착불</t>
    <phoneticPr fontId="3" type="noConversion"/>
  </si>
  <si>
    <t>경인팩</t>
    <phoneticPr fontId="3" type="noConversion"/>
  </si>
  <si>
    <t>10박스</t>
    <phoneticPr fontId="3" type="noConversion"/>
  </si>
  <si>
    <t>PE50*6백</t>
    <phoneticPr fontId="3" type="noConversion"/>
  </si>
  <si>
    <t>용달</t>
    <phoneticPr fontId="3" type="noConversion"/>
  </si>
  <si>
    <t>김포시 통진읍 서암리 801-1  대화포장산업  031-996-4257</t>
    <phoneticPr fontId="3" type="noConversion"/>
  </si>
  <si>
    <t xml:space="preserve">김포시 통진읍 서암리 801-1  </t>
    <phoneticPr fontId="3" type="noConversion"/>
  </si>
  <si>
    <t xml:space="preserve">대화포장산업  </t>
    <phoneticPr fontId="3" type="noConversion"/>
  </si>
  <si>
    <t>031-996-4257</t>
  </si>
  <si>
    <t>PE50mm*6kg백색  10박스</t>
    <phoneticPr fontId="3" type="noConversion"/>
  </si>
  <si>
    <t>한국폼팩</t>
    <phoneticPr fontId="3" type="noConversion"/>
  </si>
  <si>
    <t>12*10황(0.8T)</t>
    <phoneticPr fontId="3" type="noConversion"/>
  </si>
  <si>
    <t>30롤</t>
    <phoneticPr fontId="3" type="noConversion"/>
  </si>
  <si>
    <t>7*10백</t>
    <phoneticPr fontId="3" type="noConversion"/>
  </si>
  <si>
    <t>50롤</t>
    <phoneticPr fontId="3" type="noConversion"/>
  </si>
  <si>
    <t>용차</t>
    <phoneticPr fontId="3" type="noConversion"/>
  </si>
  <si>
    <t>1공장</t>
    <phoneticPr fontId="3" type="noConversion"/>
  </si>
  <si>
    <t>대성씨앤씨</t>
    <phoneticPr fontId="3" type="noConversion"/>
  </si>
  <si>
    <t>진송팩</t>
    <phoneticPr fontId="3" type="noConversion"/>
  </si>
  <si>
    <t>2박스</t>
    <phoneticPr fontId="3" type="noConversion"/>
  </si>
  <si>
    <t>로젠택배착불</t>
    <phoneticPr fontId="3" type="noConversion"/>
  </si>
  <si>
    <t>충청남도 계룡시 엄사면 전원2길 45 계룡계란 010-366-6809</t>
    <phoneticPr fontId="3" type="noConversion"/>
  </si>
  <si>
    <t>868롤</t>
    <phoneticPr fontId="3" type="noConversion"/>
  </si>
  <si>
    <t>15*10황(0.65T)</t>
    <phoneticPr fontId="3" type="noConversion"/>
  </si>
  <si>
    <t>10박스</t>
    <phoneticPr fontId="3" type="noConversion"/>
  </si>
  <si>
    <t>동방포장</t>
    <phoneticPr fontId="3" type="noConversion"/>
  </si>
  <si>
    <t>20롤</t>
    <phoneticPr fontId="3" type="noConversion"/>
  </si>
  <si>
    <t>무지패드</t>
    <phoneticPr fontId="3" type="noConversion"/>
  </si>
  <si>
    <t>대성씨앤씨</t>
    <phoneticPr fontId="3" type="noConversion"/>
  </si>
  <si>
    <t>2공장</t>
    <phoneticPr fontId="3" type="noConversion"/>
  </si>
  <si>
    <t>민건이에이</t>
    <phoneticPr fontId="3" type="noConversion"/>
  </si>
  <si>
    <t>12*10백(0.85T)</t>
    <phoneticPr fontId="3" type="noConversion"/>
  </si>
  <si>
    <t>11롤</t>
    <phoneticPr fontId="3" type="noConversion"/>
  </si>
  <si>
    <t>오전8시 방문출고</t>
    <phoneticPr fontId="3" type="noConversion"/>
  </si>
  <si>
    <t>19롤</t>
    <phoneticPr fontId="3" type="noConversion"/>
  </si>
  <si>
    <t>56롤</t>
    <phoneticPr fontId="3" type="noConversion"/>
  </si>
  <si>
    <t>SAMEX</t>
    <phoneticPr fontId="3" type="noConversion"/>
  </si>
  <si>
    <t>팔레트</t>
    <phoneticPr fontId="3" type="noConversion"/>
  </si>
  <si>
    <t>1008롤</t>
    <phoneticPr fontId="3" type="noConversion"/>
  </si>
  <si>
    <t>금</t>
    <phoneticPr fontId="3" type="noConversion"/>
  </si>
  <si>
    <t>10롤</t>
    <phoneticPr fontId="3" type="noConversion"/>
  </si>
  <si>
    <t>방문출고</t>
    <phoneticPr fontId="3" type="noConversion"/>
  </si>
  <si>
    <t>8월이월 1시이후</t>
    <phoneticPr fontId="3" type="noConversion"/>
  </si>
  <si>
    <t>10롤</t>
    <phoneticPr fontId="3" type="noConversion"/>
  </si>
  <si>
    <t>15*10황(솔표인쇄밴드)</t>
    <phoneticPr fontId="3" type="noConversion"/>
  </si>
  <si>
    <t>50롤</t>
    <phoneticPr fontId="3" type="noConversion"/>
  </si>
  <si>
    <t>9*10황</t>
    <phoneticPr fontId="3" type="noConversion"/>
  </si>
  <si>
    <t>64롤</t>
    <phoneticPr fontId="3" type="noConversion"/>
  </si>
  <si>
    <t>12*12.5황</t>
    <phoneticPr fontId="3" type="noConversion"/>
  </si>
  <si>
    <t>40롤</t>
    <phoneticPr fontId="3" type="noConversion"/>
  </si>
  <si>
    <t>100롤</t>
    <phoneticPr fontId="3" type="noConversion"/>
  </si>
  <si>
    <t>KPP빨강</t>
    <phoneticPr fontId="3" type="noConversion"/>
  </si>
  <si>
    <t>6*10백(0.65T)</t>
    <phoneticPr fontId="3" type="noConversion"/>
  </si>
  <si>
    <t>아주파레트 반납</t>
    <phoneticPr fontId="3" type="noConversion"/>
  </si>
  <si>
    <t>경인팩</t>
    <phoneticPr fontId="3" type="noConversion"/>
  </si>
  <si>
    <t>6*10백</t>
    <phoneticPr fontId="3" type="noConversion"/>
  </si>
  <si>
    <t>50박스</t>
    <phoneticPr fontId="3" type="noConversion"/>
  </si>
  <si>
    <t>24박스</t>
    <phoneticPr fontId="3" type="noConversion"/>
  </si>
  <si>
    <t>56롤</t>
    <phoneticPr fontId="3" type="noConversion"/>
  </si>
  <si>
    <t>안성</t>
    <phoneticPr fontId="3" type="noConversion"/>
  </si>
  <si>
    <t>제주도</t>
    <phoneticPr fontId="3" type="noConversion"/>
  </si>
  <si>
    <t>서울 가락동</t>
    <phoneticPr fontId="3" type="noConversion"/>
  </si>
  <si>
    <t>대신택배착불</t>
    <phoneticPr fontId="3" type="noConversion"/>
  </si>
  <si>
    <t>용차</t>
    <phoneticPr fontId="3" type="noConversion"/>
  </si>
  <si>
    <t>서귀포시 토평공단로139번길 5(토평동) 제주런드리  한승호과장 010-5535-0536</t>
    <phoneticPr fontId="3" type="noConversion"/>
  </si>
  <si>
    <t>서울특별시 송파구 가락로 39  알마트   010-4159-1917</t>
    <phoneticPr fontId="3" type="noConversion"/>
  </si>
  <si>
    <t>용차</t>
    <phoneticPr fontId="3" type="noConversion"/>
  </si>
  <si>
    <t xml:space="preserve">안성시 공도읍 기업단지로 122-31 크린토피아 김진표과장 031-658-4443 </t>
    <phoneticPr fontId="3" type="noConversion"/>
  </si>
  <si>
    <t>505롤</t>
    <phoneticPr fontId="3" type="noConversion"/>
  </si>
  <si>
    <t>6*10백</t>
    <phoneticPr fontId="3" type="noConversion"/>
  </si>
  <si>
    <t>56롤</t>
    <phoneticPr fontId="3" type="noConversion"/>
  </si>
  <si>
    <t>포천</t>
    <phoneticPr fontId="3" type="noConversion"/>
  </si>
  <si>
    <t>용차</t>
    <phoneticPr fontId="3" type="noConversion"/>
  </si>
  <si>
    <t>경기도 포천시 영북면 야미리 466-4 에그플러스 031-535-0300</t>
    <phoneticPr fontId="3" type="noConversion"/>
  </si>
  <si>
    <t>29박스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</si>
  <si>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</si>
  <si>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</si>
  <si>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</si>
  <si>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방문출고</t>
    <phoneticPr fontId="3" type="noConversion"/>
  </si>
  <si>
    <t>전주삼신산업</t>
    <phoneticPr fontId="3" type="noConversion"/>
  </si>
  <si>
    <t>6*10백</t>
    <phoneticPr fontId="3" type="noConversion"/>
  </si>
  <si>
    <t>10롤</t>
    <phoneticPr fontId="3" type="noConversion"/>
  </si>
  <si>
    <t>9*10황</t>
    <phoneticPr fontId="3" type="noConversion"/>
  </si>
  <si>
    <t>15롤</t>
    <phoneticPr fontId="3" type="noConversion"/>
  </si>
  <si>
    <t>대신택배</t>
    <phoneticPr fontId="3" type="noConversion"/>
  </si>
  <si>
    <t>신광포장</t>
    <phoneticPr fontId="3" type="noConversion"/>
  </si>
  <si>
    <t>12*10황(0.65T)</t>
    <phoneticPr fontId="3" type="noConversion"/>
  </si>
  <si>
    <t>15롤</t>
    <phoneticPr fontId="3" type="noConversion"/>
  </si>
  <si>
    <t>15*10황(0.65T)</t>
    <phoneticPr fontId="3" type="noConversion"/>
  </si>
  <si>
    <t>10롤</t>
    <phoneticPr fontId="3" type="noConversion"/>
  </si>
  <si>
    <t>까데기</t>
    <phoneticPr fontId="3" type="noConversion"/>
  </si>
  <si>
    <t>낱개 필요수량 발주하라고</t>
    <phoneticPr fontId="3" type="noConversion"/>
  </si>
  <si>
    <t>수동랩15*500*400</t>
    <phoneticPr fontId="3" type="noConversion"/>
  </si>
  <si>
    <t>PE28*6백</t>
    <phoneticPr fontId="3" type="noConversion"/>
  </si>
  <si>
    <t>21롤</t>
    <phoneticPr fontId="3" type="noConversion"/>
  </si>
  <si>
    <t>11박스</t>
    <phoneticPr fontId="3" type="noConversion"/>
  </si>
  <si>
    <t>경인팩</t>
    <phoneticPr fontId="3" type="noConversion"/>
  </si>
  <si>
    <t>8박스</t>
    <phoneticPr fontId="3" type="noConversion"/>
  </si>
  <si>
    <t>대신택배</t>
    <phoneticPr fontId="3" type="noConversion"/>
  </si>
  <si>
    <t>경상북도 경주시 외동읍 문산공단길 306-9 한길산업(주)   054-774-4889</t>
    <phoneticPr fontId="3" type="noConversion"/>
  </si>
  <si>
    <t>경주 / 나무파레트</t>
    <phoneticPr fontId="3" type="noConversion"/>
  </si>
  <si>
    <t>같이</t>
    <phoneticPr fontId="3" type="noConversion"/>
  </si>
  <si>
    <t>제이케이머티리얼즈신평</t>
    <phoneticPr fontId="3" type="noConversion"/>
  </si>
  <si>
    <t>18*10황</t>
    <phoneticPr fontId="3" type="noConversion"/>
  </si>
  <si>
    <t>32롤</t>
    <phoneticPr fontId="3" type="noConversion"/>
  </si>
  <si>
    <t>대신택배</t>
    <phoneticPr fontId="3" type="noConversion"/>
  </si>
  <si>
    <t>서울상사</t>
    <phoneticPr fontId="3" type="noConversion"/>
  </si>
  <si>
    <t>100롤</t>
    <phoneticPr fontId="3" type="noConversion"/>
  </si>
  <si>
    <t>15*10투명(0.8T)</t>
    <phoneticPr fontId="3" type="noConversion"/>
  </si>
  <si>
    <t>10롤</t>
    <phoneticPr fontId="3" type="noConversion"/>
  </si>
  <si>
    <t>12*10투명(0.75T)</t>
    <phoneticPr fontId="3" type="noConversion"/>
  </si>
  <si>
    <t>10롤</t>
    <phoneticPr fontId="3" type="noConversion"/>
  </si>
  <si>
    <t>라이커스</t>
    <phoneticPr fontId="3" type="noConversion"/>
  </si>
  <si>
    <t>K5원료</t>
    <phoneticPr fontId="3" type="noConversion"/>
  </si>
  <si>
    <t>3톤</t>
    <phoneticPr fontId="3" type="noConversion"/>
  </si>
  <si>
    <t>용차</t>
    <phoneticPr fontId="3" type="noConversion"/>
  </si>
  <si>
    <t>10박스</t>
    <phoneticPr fontId="3" type="noConversion"/>
  </si>
  <si>
    <t>서흥포장</t>
    <phoneticPr fontId="3" type="noConversion"/>
  </si>
  <si>
    <t>랩15*500*400</t>
    <phoneticPr fontId="3" type="noConversion"/>
  </si>
  <si>
    <t>김형근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</si>
  <si>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</si>
  <si>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</si>
  <si>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</si>
  <si>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충청북도 진천군 덕산면 신척산단5로 196 (덕산면, (주)견지포장) 견지포장 김법준  010-4555-0979</t>
    <phoneticPr fontId="3" type="noConversion"/>
  </si>
  <si>
    <t>진송팩</t>
    <phoneticPr fontId="3" type="noConversion"/>
  </si>
  <si>
    <t>오전8시하차</t>
    <phoneticPr fontId="3" type="noConversion"/>
  </si>
  <si>
    <t>2박스</t>
    <phoneticPr fontId="3" type="noConversion"/>
  </si>
  <si>
    <t>PE28*2적</t>
    <phoneticPr fontId="3" type="noConversion"/>
  </si>
  <si>
    <t>5박스</t>
    <phoneticPr fontId="3" type="noConversion"/>
  </si>
  <si>
    <t>평택</t>
    <phoneticPr fontId="3" type="noConversion"/>
  </si>
  <si>
    <t>로젠택배</t>
    <phoneticPr fontId="3" type="noConversion"/>
  </si>
  <si>
    <t>경기도 평택시 서탄면 수월암5길 62-28 동화산업 010-9480-0262</t>
    <phoneticPr fontId="3" type="noConversion"/>
  </si>
  <si>
    <t>16박스</t>
    <phoneticPr fontId="3" type="noConversion"/>
  </si>
  <si>
    <t>천안 / 나무파레트</t>
    <phoneticPr fontId="3" type="noConversion"/>
  </si>
  <si>
    <t>대신택배</t>
    <phoneticPr fontId="3" type="noConversion"/>
  </si>
  <si>
    <t>충남 천안시 서북구 성거읍 천홍리 316-9 삼보제이케이 010-9905-1095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</si>
  <si>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</si>
  <si>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</si>
  <si>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</si>
  <si>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신광포장</t>
    <phoneticPr fontId="3" type="noConversion"/>
  </si>
  <si>
    <t>12mm B품</t>
    <phoneticPr fontId="3" type="noConversion"/>
  </si>
  <si>
    <t>20롤</t>
    <phoneticPr fontId="3" type="noConversion"/>
  </si>
  <si>
    <t>하이게이트 불량</t>
    <phoneticPr fontId="3" type="noConversion"/>
  </si>
  <si>
    <t>방문출고</t>
    <phoneticPr fontId="3" type="noConversion"/>
  </si>
  <si>
    <t>가골식품</t>
    <phoneticPr fontId="3" type="noConversion"/>
  </si>
  <si>
    <t>12*12.5황</t>
    <phoneticPr fontId="3" type="noConversion"/>
  </si>
  <si>
    <t>20롤</t>
    <phoneticPr fontId="3" type="noConversion"/>
  </si>
  <si>
    <t>같이</t>
    <phoneticPr fontId="3" type="noConversion"/>
  </si>
  <si>
    <t>민건이에이</t>
    <phoneticPr fontId="3" type="noConversion"/>
  </si>
  <si>
    <t>12*10백(0.85T)</t>
    <phoneticPr fontId="3" type="noConversion"/>
  </si>
  <si>
    <t>10롤</t>
    <phoneticPr fontId="3" type="noConversion"/>
  </si>
  <si>
    <t>오전10시 방문출고</t>
    <phoneticPr fontId="3" type="noConversion"/>
  </si>
  <si>
    <t>동원팩</t>
    <phoneticPr fontId="3" type="noConversion"/>
  </si>
  <si>
    <t>춘천</t>
    <phoneticPr fontId="3" type="noConversion"/>
  </si>
  <si>
    <t>강원도 춘천시 사농동 133-1번지 농산물도매시장 강원계란 033-252-6509 / 010-9219-8718</t>
    <phoneticPr fontId="3" type="noConversion"/>
  </si>
  <si>
    <t>로젠택배착불</t>
    <phoneticPr fontId="3" type="noConversion"/>
  </si>
  <si>
    <t>3개</t>
    <phoneticPr fontId="3" type="noConversion"/>
  </si>
  <si>
    <t>가져가기</t>
    <phoneticPr fontId="3" type="noConversion"/>
  </si>
  <si>
    <t>PE50 박스</t>
    <phoneticPr fontId="3" type="noConversion"/>
  </si>
  <si>
    <t>SAMEX</t>
    <phoneticPr fontId="3" type="noConversion"/>
  </si>
  <si>
    <t>993롤</t>
    <phoneticPr fontId="3" type="noConversion"/>
  </si>
  <si>
    <t>1008롤</t>
    <phoneticPr fontId="3" type="noConversion"/>
  </si>
  <si>
    <t>오후2시 방문출고</t>
    <phoneticPr fontId="3" type="noConversion"/>
  </si>
  <si>
    <t>전주삼신산업</t>
    <phoneticPr fontId="3" type="noConversion"/>
  </si>
  <si>
    <t>대신택배</t>
    <phoneticPr fontId="3" type="noConversion"/>
  </si>
  <si>
    <t>24박스</t>
    <phoneticPr fontId="3" type="noConversion"/>
  </si>
  <si>
    <t>단가 2900원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</si>
  <si>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</si>
  <si>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</si>
  <si>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</si>
  <si>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30박스</t>
    <phoneticPr fontId="3" type="noConversion"/>
  </si>
  <si>
    <t>하남</t>
    <phoneticPr fontId="3" type="noConversion"/>
  </si>
  <si>
    <t>8월이월</t>
    <phoneticPr fontId="3" type="noConversion"/>
  </si>
  <si>
    <t>kic박스</t>
    <phoneticPr fontId="3" type="noConversion"/>
  </si>
  <si>
    <t>오전 같이</t>
    <phoneticPr fontId="3" type="noConversion"/>
  </si>
  <si>
    <t>60롤</t>
    <phoneticPr fontId="3" type="noConversion"/>
  </si>
  <si>
    <t>동원팩</t>
    <phoneticPr fontId="3" type="noConversion"/>
  </si>
  <si>
    <t>9*10투명</t>
    <phoneticPr fontId="3" type="noConversion"/>
  </si>
  <si>
    <t>30롤</t>
    <phoneticPr fontId="3" type="noConversion"/>
  </si>
  <si>
    <t>10박스</t>
    <phoneticPr fontId="3" type="noConversion"/>
  </si>
  <si>
    <t>방문출고</t>
    <phoneticPr fontId="3" type="noConversion"/>
  </si>
  <si>
    <t>12*10황(0.75T)</t>
    <phoneticPr fontId="3" type="noConversion"/>
  </si>
  <si>
    <t>같이
경인산업 1착</t>
    <phoneticPr fontId="3" type="noConversion"/>
  </si>
  <si>
    <t>한남포장</t>
    <phoneticPr fontId="3" type="noConversion"/>
  </si>
  <si>
    <t>12*9.5황</t>
    <phoneticPr fontId="3" type="noConversion"/>
  </si>
  <si>
    <t>100롤</t>
    <phoneticPr fontId="3" type="noConversion"/>
  </si>
  <si>
    <t>일산</t>
    <phoneticPr fontId="3" type="noConversion"/>
  </si>
  <si>
    <t>진송팩</t>
    <phoneticPr fontId="3" type="noConversion"/>
  </si>
  <si>
    <t>18*10황</t>
    <phoneticPr fontId="3" type="noConversion"/>
  </si>
  <si>
    <t>16롤</t>
    <phoneticPr fontId="3" type="noConversion"/>
  </si>
  <si>
    <t>나무파레트</t>
    <phoneticPr fontId="3" type="noConversion"/>
  </si>
  <si>
    <t>대신택배착불</t>
    <phoneticPr fontId="3" type="noConversion"/>
  </si>
  <si>
    <t>8월이월</t>
    <phoneticPr fontId="3" type="noConversion"/>
  </si>
  <si>
    <t>8월 이월</t>
    <phoneticPr fontId="3" type="noConversion"/>
  </si>
  <si>
    <t>30박스</t>
    <phoneticPr fontId="3" type="noConversion"/>
  </si>
  <si>
    <t>옴니</t>
    <phoneticPr fontId="3" type="noConversion"/>
  </si>
  <si>
    <t>수작업</t>
    <phoneticPr fontId="3" type="noConversion"/>
  </si>
  <si>
    <t>20"(오후3시)</t>
    <phoneticPr fontId="3" type="noConversion"/>
  </si>
  <si>
    <t>엔지세이프티</t>
    <phoneticPr fontId="3" type="noConversion"/>
  </si>
  <si>
    <t>6.8톤</t>
    <phoneticPr fontId="3" type="noConversion"/>
  </si>
  <si>
    <t>고메리</t>
    <phoneticPr fontId="3" type="noConversion"/>
  </si>
  <si>
    <t>수작업</t>
    <phoneticPr fontId="3" type="noConversion"/>
  </si>
  <si>
    <t>13.9톤</t>
    <phoneticPr fontId="3" type="noConversion"/>
  </si>
  <si>
    <t>40"(오전10시)</t>
    <phoneticPr fontId="3" type="noConversion"/>
  </si>
  <si>
    <t>12*10투명(0.75T)</t>
    <phoneticPr fontId="3" type="noConversion"/>
  </si>
  <si>
    <t>30롤</t>
    <phoneticPr fontId="3" type="noConversion"/>
  </si>
  <si>
    <t>삼성</t>
    <phoneticPr fontId="3" type="noConversion"/>
  </si>
  <si>
    <t>18*21투명</t>
    <phoneticPr fontId="3" type="noConversion"/>
  </si>
  <si>
    <t>1롤</t>
    <phoneticPr fontId="3" type="noConversion"/>
  </si>
  <si>
    <t>타이거팩</t>
    <phoneticPr fontId="3" type="noConversion"/>
  </si>
  <si>
    <t>수작업</t>
    <phoneticPr fontId="3" type="noConversion"/>
  </si>
  <si>
    <t>40"(오전9시30분)</t>
    <phoneticPr fontId="3" type="noConversion"/>
  </si>
  <si>
    <t>플렉시블</t>
    <phoneticPr fontId="3" type="noConversion"/>
  </si>
  <si>
    <t>18*10회색인쇄밴드</t>
    <phoneticPr fontId="3" type="noConversion"/>
  </si>
  <si>
    <t>112롤</t>
    <phoneticPr fontId="3" type="noConversion"/>
  </si>
  <si>
    <t>용차</t>
    <phoneticPr fontId="3" type="noConversion"/>
  </si>
  <si>
    <t>신광포장</t>
    <phoneticPr fontId="3" type="noConversion"/>
  </si>
  <si>
    <t>입금확인후 출고</t>
    <phoneticPr fontId="3" type="noConversion"/>
  </si>
  <si>
    <t>50박스</t>
    <phoneticPr fontId="3" type="noConversion"/>
  </si>
  <si>
    <t>10박스</t>
    <phoneticPr fontId="3" type="noConversion"/>
  </si>
  <si>
    <t>12*10백(0.8t)</t>
    <phoneticPr fontId="3" type="noConversion"/>
  </si>
  <si>
    <t>20롤</t>
    <phoneticPr fontId="3" type="noConversion"/>
  </si>
  <si>
    <t>8월 이월</t>
    <phoneticPr fontId="3" type="noConversion"/>
  </si>
  <si>
    <t>랩15*500*1700</t>
    <phoneticPr fontId="3" type="noConversion"/>
  </si>
  <si>
    <t>랩15*500*400</t>
    <phoneticPr fontId="3" type="noConversion"/>
  </si>
  <si>
    <t>삼성</t>
    <phoneticPr fontId="3" type="noConversion"/>
  </si>
  <si>
    <t>86롤</t>
    <phoneticPr fontId="3" type="noConversion"/>
  </si>
  <si>
    <t>450롤</t>
    <phoneticPr fontId="3" type="noConversion"/>
  </si>
  <si>
    <t>용차</t>
    <phoneticPr fontId="3" type="noConversion"/>
  </si>
  <si>
    <t>1020*1020 12pa</t>
    <phoneticPr fontId="3" type="noConversion"/>
  </si>
  <si>
    <t>19*1000청</t>
  </si>
  <si>
    <t>RLB규격</t>
  </si>
  <si>
    <t>7*10백</t>
    <phoneticPr fontId="3" type="noConversion"/>
  </si>
  <si>
    <t>10롤</t>
    <phoneticPr fontId="3" type="noConversion"/>
  </si>
  <si>
    <t>11박스</t>
    <phoneticPr fontId="3" type="noConversion"/>
  </si>
  <si>
    <t>6*10백</t>
    <phoneticPr fontId="3" type="noConversion"/>
  </si>
  <si>
    <t>100롤</t>
    <phoneticPr fontId="3" type="noConversion"/>
  </si>
  <si>
    <t>오전일찍</t>
    <phoneticPr fontId="3" type="noConversion"/>
  </si>
  <si>
    <t>동원팩</t>
    <phoneticPr fontId="3" type="noConversion"/>
  </si>
  <si>
    <t>2박스</t>
    <phoneticPr fontId="3" type="noConversion"/>
  </si>
  <si>
    <t>power박스</t>
    <phoneticPr fontId="3" type="noConversion"/>
  </si>
  <si>
    <t>로젠택배</t>
    <phoneticPr fontId="3" type="noConversion"/>
  </si>
  <si>
    <t>전라남도 화순군 능주면 효죽로 433 (능주면) 계란선별팀 앞 백윤호 010-9286-6522</t>
    <phoneticPr fontId="3" type="noConversion"/>
  </si>
  <si>
    <t>진송팩</t>
    <phoneticPr fontId="3" type="noConversion"/>
  </si>
  <si>
    <t>대신택배</t>
    <phoneticPr fontId="3" type="noConversion"/>
  </si>
  <si>
    <t>24박스</t>
    <phoneticPr fontId="3" type="noConversion"/>
  </si>
  <si>
    <t>power박스</t>
    <phoneticPr fontId="3" type="noConversion"/>
  </si>
  <si>
    <t>아이엠센트럴</t>
    <phoneticPr fontId="3" type="noConversion"/>
  </si>
  <si>
    <t>경기도 광주시 오포읍 회안대로77-35 찬란유통 031-766-9938 운송비 50,000원</t>
    <phoneticPr fontId="3" type="noConversion"/>
  </si>
  <si>
    <t>16박스</t>
    <phoneticPr fontId="3" type="noConversion"/>
  </si>
  <si>
    <t>56롤</t>
    <phoneticPr fontId="3" type="noConversion"/>
  </si>
  <si>
    <t>삼종기업  경기도 화성시 정남면 내향로 105-8</t>
  </si>
  <si>
    <t>12*12.5황</t>
    <phoneticPr fontId="3" type="noConversion"/>
  </si>
  <si>
    <t>20롤</t>
    <phoneticPr fontId="3" type="noConversion"/>
  </si>
  <si>
    <t>6*10백</t>
    <phoneticPr fontId="3" type="noConversion"/>
  </si>
  <si>
    <t>5롤</t>
    <phoneticPr fontId="3" type="noConversion"/>
  </si>
  <si>
    <t>50롤</t>
    <phoneticPr fontId="3" type="noConversion"/>
  </si>
  <si>
    <t>40박스</t>
    <phoneticPr fontId="3" type="noConversion"/>
  </si>
  <si>
    <t>합동포장</t>
    <phoneticPr fontId="3" type="noConversion"/>
  </si>
  <si>
    <t>3박스 공제 (출장비)</t>
    <phoneticPr fontId="3" type="noConversion"/>
  </si>
  <si>
    <t>3박스 공제</t>
    <phoneticPr fontId="3" type="noConversion"/>
  </si>
  <si>
    <t>에이스팩</t>
    <phoneticPr fontId="3" type="noConversion"/>
  </si>
  <si>
    <t>15박스</t>
    <phoneticPr fontId="3" type="noConversion"/>
  </si>
  <si>
    <t>랩18*500*350</t>
    <phoneticPr fontId="3" type="noConversion"/>
  </si>
  <si>
    <t>10박스</t>
    <phoneticPr fontId="3" type="noConversion"/>
  </si>
  <si>
    <t>스피드랩에서 직납</t>
    <phoneticPr fontId="3" type="noConversion"/>
  </si>
  <si>
    <t>12*10백</t>
    <phoneticPr fontId="3" type="noConversion"/>
  </si>
  <si>
    <t>12*10황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</si>
  <si>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</si>
  <si>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</si>
  <si>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</si>
  <si>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안성</t>
    <phoneticPr fontId="3" type="noConversion"/>
  </si>
  <si>
    <t>용차</t>
    <phoneticPr fontId="3" type="noConversion"/>
  </si>
  <si>
    <t>경기도 안성시 미양면 서미로 452-56 주식회사 한미팜 010-9224-0268</t>
    <phoneticPr fontId="3" type="noConversion"/>
  </si>
  <si>
    <t>6*10백</t>
    <phoneticPr fontId="3" type="noConversion"/>
  </si>
  <si>
    <t>56롤</t>
    <phoneticPr fontId="3" type="noConversion"/>
  </si>
  <si>
    <t>원주</t>
    <phoneticPr fontId="3" type="noConversion"/>
  </si>
  <si>
    <t>대신택배</t>
    <phoneticPr fontId="3" type="noConversion"/>
  </si>
  <si>
    <t>강원도 원주시 서천담길 12-11, 201동(행구동) 치악계란 010-4989-8511</t>
    <phoneticPr fontId="3" type="noConversion"/>
  </si>
  <si>
    <t>민건이에이</t>
    <phoneticPr fontId="3" type="noConversion"/>
  </si>
  <si>
    <t>12*10백</t>
    <phoneticPr fontId="3" type="noConversion"/>
  </si>
  <si>
    <t>100롤</t>
    <phoneticPr fontId="3" type="noConversion"/>
  </si>
  <si>
    <t>오후4시도착</t>
    <phoneticPr fontId="3" type="noConversion"/>
  </si>
  <si>
    <t>김포시 양촌읍 석모리 1022 김포연합전단</t>
    <phoneticPr fontId="3" type="noConversion"/>
  </si>
  <si>
    <t>대상산업</t>
    <phoneticPr fontId="3" type="noConversion"/>
  </si>
  <si>
    <t>PE50*6백</t>
    <phoneticPr fontId="3" type="noConversion"/>
  </si>
  <si>
    <t>14박스</t>
    <phoneticPr fontId="3" type="noConversion"/>
  </si>
  <si>
    <t>PE28*2백(24kg)</t>
    <phoneticPr fontId="3" type="noConversion"/>
  </si>
  <si>
    <t>15박스</t>
    <phoneticPr fontId="3" type="noConversion"/>
  </si>
  <si>
    <t>PE28*6백</t>
    <phoneticPr fontId="3" type="noConversion"/>
  </si>
  <si>
    <t>5박스</t>
    <phoneticPr fontId="3" type="noConversion"/>
  </si>
  <si>
    <t>방문출고</t>
    <phoneticPr fontId="3" type="noConversion"/>
  </si>
  <si>
    <t>20박스</t>
    <phoneticPr fontId="3" type="noConversion"/>
  </si>
  <si>
    <t>더담패키지</t>
    <phoneticPr fontId="3" type="noConversion"/>
  </si>
  <si>
    <t>7*10백</t>
    <phoneticPr fontId="3" type="noConversion"/>
  </si>
  <si>
    <t>2롤</t>
    <phoneticPr fontId="3" type="noConversion"/>
  </si>
  <si>
    <t>로젠택배</t>
    <phoneticPr fontId="3" type="noConversion"/>
  </si>
  <si>
    <t>2롤1박스로</t>
    <phoneticPr fontId="3" type="noConversion"/>
  </si>
  <si>
    <t>주신산업</t>
    <phoneticPr fontId="3" type="noConversion"/>
  </si>
  <si>
    <t>12*10황(0.8T)</t>
    <phoneticPr fontId="3" type="noConversion"/>
  </si>
  <si>
    <t>72롤</t>
    <phoneticPr fontId="3" type="noConversion"/>
  </si>
  <si>
    <t>용차</t>
    <phoneticPr fontId="3" type="noConversion"/>
  </si>
  <si>
    <t>오전7시 용차</t>
    <phoneticPr fontId="3" type="noConversion"/>
  </si>
  <si>
    <t>목</t>
    <phoneticPr fontId="3" type="noConversion"/>
  </si>
  <si>
    <t>수현물산</t>
    <phoneticPr fontId="3" type="noConversion"/>
  </si>
  <si>
    <t>15*9황(0.8T)</t>
    <phoneticPr fontId="3" type="noConversion"/>
  </si>
  <si>
    <t>10롤</t>
    <phoneticPr fontId="3" type="noConversion"/>
  </si>
  <si>
    <t>170롤</t>
    <phoneticPr fontId="3" type="noConversion"/>
  </si>
  <si>
    <t>대원포장</t>
    <phoneticPr fontId="3" type="noConversion"/>
  </si>
  <si>
    <t>20박스</t>
    <phoneticPr fontId="3" type="noConversion"/>
  </si>
  <si>
    <t>대성씨앤씨</t>
    <phoneticPr fontId="3" type="noConversion"/>
  </si>
  <si>
    <t>랩15*500*1700</t>
    <phoneticPr fontId="3" type="noConversion"/>
  </si>
  <si>
    <t>10박스</t>
    <phoneticPr fontId="3" type="noConversion"/>
  </si>
  <si>
    <t>2공장</t>
    <phoneticPr fontId="3" type="noConversion"/>
  </si>
  <si>
    <t>신광포장</t>
    <phoneticPr fontId="3" type="noConversion"/>
  </si>
  <si>
    <t>15*10황(0.65T)</t>
    <phoneticPr fontId="3" type="noConversion"/>
  </si>
  <si>
    <t>50롤</t>
    <phoneticPr fontId="3" type="noConversion"/>
  </si>
  <si>
    <t>15*10백(0.65T)</t>
    <phoneticPr fontId="3" type="noConversion"/>
  </si>
  <si>
    <t>30롤</t>
    <phoneticPr fontId="3" type="noConversion"/>
  </si>
  <si>
    <t>B급 인쇄밴드</t>
    <phoneticPr fontId="3" type="noConversion"/>
  </si>
  <si>
    <t>20롤</t>
    <phoneticPr fontId="3" type="noConversion"/>
  </si>
  <si>
    <t>15박스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</si>
  <si>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</si>
  <si>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</si>
  <si>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</si>
  <si>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용차</t>
    <phoneticPr fontId="3" type="noConversion"/>
  </si>
  <si>
    <t>11mm경량밴드 B품</t>
    <phoneticPr fontId="3" type="noConversion"/>
  </si>
  <si>
    <t>15롤</t>
    <phoneticPr fontId="3" type="noConversion"/>
  </si>
  <si>
    <t>PE28*2황</t>
    <phoneticPr fontId="3" type="noConversion"/>
  </si>
  <si>
    <t>15박스</t>
    <phoneticPr fontId="3" type="noConversion"/>
  </si>
  <si>
    <t>용차</t>
    <phoneticPr fontId="3" type="noConversion"/>
  </si>
  <si>
    <t>임승진 연차</t>
    <phoneticPr fontId="3" type="noConversion"/>
  </si>
  <si>
    <t>64롤</t>
    <phoneticPr fontId="3" type="noConversion"/>
  </si>
  <si>
    <t>15박스</t>
    <phoneticPr fontId="3" type="noConversion"/>
  </si>
  <si>
    <t>삼성</t>
    <phoneticPr fontId="3" type="noConversion"/>
  </si>
  <si>
    <t>18*21친환경</t>
    <phoneticPr fontId="3" type="noConversion"/>
  </si>
  <si>
    <t>승일제대</t>
    <phoneticPr fontId="3" type="noConversion"/>
  </si>
  <si>
    <t>2박스</t>
    <phoneticPr fontId="3" type="noConversion"/>
  </si>
  <si>
    <t>로젠택배</t>
    <phoneticPr fontId="3" type="noConversion"/>
  </si>
  <si>
    <t>세화종합상사</t>
    <phoneticPr fontId="3" type="noConversion"/>
  </si>
  <si>
    <t>2박스</t>
    <phoneticPr fontId="3" type="noConversion"/>
  </si>
  <si>
    <t>power박스</t>
    <phoneticPr fontId="3" type="noConversion"/>
  </si>
  <si>
    <t>kic박스/명세서 재중</t>
    <phoneticPr fontId="3" type="noConversion"/>
  </si>
  <si>
    <t>삼성</t>
    <phoneticPr fontId="3" type="noConversion"/>
  </si>
  <si>
    <t>151롤</t>
    <phoneticPr fontId="3" type="noConversion"/>
  </si>
  <si>
    <t>11mm경량밴드</t>
    <phoneticPr fontId="3" type="noConversion"/>
  </si>
  <si>
    <t>동원팩</t>
    <phoneticPr fontId="3" type="noConversion"/>
  </si>
  <si>
    <t>1박스</t>
    <phoneticPr fontId="3" type="noConversion"/>
  </si>
  <si>
    <t>로젠택배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</si>
  <si>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</si>
  <si>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</si>
  <si>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</si>
  <si>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</si>
  <si>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경기도 광주시 성들길 56(매산동)  알찬영농  031-766-2101</t>
    <phoneticPr fontId="3" type="noConversion"/>
  </si>
  <si>
    <t>031-351-5610</t>
    <phoneticPr fontId="3" type="noConversion"/>
  </si>
  <si>
    <t xml:space="preserve">매산동 629-28  </t>
    <phoneticPr fontId="8" type="noConversion"/>
  </si>
  <si>
    <t>진송팩</t>
    <phoneticPr fontId="3" type="noConversion"/>
  </si>
  <si>
    <t>PE28*2황</t>
    <phoneticPr fontId="3" type="noConversion"/>
  </si>
  <si>
    <t>1박스</t>
    <phoneticPr fontId="3" type="noConversion"/>
  </si>
  <si>
    <t>로젠택배</t>
    <phoneticPr fontId="3" type="noConversion"/>
  </si>
  <si>
    <t>경남 양산시 상북면 석계산단3길 19 영진종합상사 055-385-4088</t>
    <phoneticPr fontId="3" type="noConversion"/>
  </si>
  <si>
    <t>광주천일포장</t>
    <phoneticPr fontId="3" type="noConversion"/>
  </si>
  <si>
    <t>64박스</t>
    <phoneticPr fontId="3" type="noConversion"/>
  </si>
  <si>
    <t>지방합화차</t>
    <phoneticPr fontId="3" type="noConversion"/>
  </si>
  <si>
    <t>대구한국포장</t>
    <phoneticPr fontId="3" type="noConversion"/>
  </si>
  <si>
    <t>6*10백(0.65T)</t>
    <phoneticPr fontId="3" type="noConversion"/>
  </si>
  <si>
    <t>256롤</t>
    <phoneticPr fontId="3" type="noConversion"/>
  </si>
  <si>
    <t>노란밴딩</t>
    <phoneticPr fontId="3" type="noConversion"/>
  </si>
  <si>
    <t>3개</t>
    <phoneticPr fontId="3" type="noConversion"/>
  </si>
  <si>
    <t>power박스</t>
    <phoneticPr fontId="3" type="noConversion"/>
  </si>
  <si>
    <t>15*10투명 수축밴드</t>
    <phoneticPr fontId="3" type="noConversion"/>
  </si>
  <si>
    <t>PE박스(6kg)</t>
    <phoneticPr fontId="3" type="noConversion"/>
  </si>
  <si>
    <t>삼성</t>
    <phoneticPr fontId="3" type="noConversion"/>
  </si>
  <si>
    <t>18*21친환경</t>
    <phoneticPr fontId="3" type="noConversion"/>
  </si>
  <si>
    <t>170롤</t>
    <phoneticPr fontId="3" type="noConversion"/>
  </si>
  <si>
    <t>2박스</t>
    <phoneticPr fontId="3" type="noConversion"/>
  </si>
  <si>
    <t>로젠택배착불</t>
    <phoneticPr fontId="3" type="noConversion"/>
  </si>
  <si>
    <t>대구광역시 달성군 논공읍 삼리3길 40 지원영농조합법인 010-7327-8457</t>
    <phoneticPr fontId="3" type="noConversion"/>
  </si>
  <si>
    <t>경인팩</t>
    <phoneticPr fontId="3" type="noConversion"/>
  </si>
  <si>
    <t>20박스</t>
    <phoneticPr fontId="3" type="noConversion"/>
  </si>
  <si>
    <t>대신택배</t>
    <phoneticPr fontId="3" type="noConversion"/>
  </si>
  <si>
    <t>제주도 서귀포시 토평공단로 107번길16-4 삼한서비스 주식회사 064-763-9031</t>
    <phoneticPr fontId="3" type="noConversion"/>
  </si>
  <si>
    <t>6*10백</t>
    <phoneticPr fontId="3" type="noConversion"/>
  </si>
  <si>
    <t>랩15*500*400</t>
    <phoneticPr fontId="3" type="noConversion"/>
  </si>
  <si>
    <t>PE28*2적</t>
    <phoneticPr fontId="3" type="noConversion"/>
  </si>
  <si>
    <t>12*12.5황</t>
    <phoneticPr fontId="3" type="noConversion"/>
  </si>
  <si>
    <t>96박스</t>
    <phoneticPr fontId="3" type="noConversion"/>
  </si>
  <si>
    <t>56박스</t>
    <phoneticPr fontId="3" type="noConversion"/>
  </si>
  <si>
    <t>280롤</t>
    <phoneticPr fontId="3" type="noConversion"/>
  </si>
  <si>
    <t>20롤</t>
    <phoneticPr fontId="3" type="noConversion"/>
  </si>
  <si>
    <t>40박스</t>
    <phoneticPr fontId="3" type="noConversion"/>
  </si>
  <si>
    <t>15롤</t>
    <phoneticPr fontId="3" type="noConversion"/>
  </si>
  <si>
    <t>연화수출포장</t>
    <phoneticPr fontId="3" type="noConversion"/>
  </si>
  <si>
    <t>태광오토팩</t>
    <phoneticPr fontId="3" type="noConversion"/>
  </si>
  <si>
    <t>29박스</t>
    <phoneticPr fontId="3" type="noConversion"/>
  </si>
  <si>
    <t>PE28*2청</t>
    <phoneticPr fontId="3" type="noConversion"/>
  </si>
  <si>
    <t>3박스</t>
    <phoneticPr fontId="3" type="noConversion"/>
  </si>
  <si>
    <t>8*9백</t>
    <phoneticPr fontId="3" type="noConversion"/>
  </si>
  <si>
    <t>50롤</t>
    <phoneticPr fontId="3" type="noConversion"/>
  </si>
  <si>
    <t>나무파레트</t>
    <phoneticPr fontId="3" type="noConversion"/>
  </si>
  <si>
    <t>한파레트로 만들기
청색을 위에 쌓기</t>
    <phoneticPr fontId="3" type="noConversion"/>
  </si>
  <si>
    <t>방문출고</t>
    <phoneticPr fontId="3" type="noConversion"/>
  </si>
  <si>
    <t>15*10청(0.65T)</t>
    <phoneticPr fontId="3" type="noConversion"/>
  </si>
  <si>
    <t>지방합화차착불</t>
    <phoneticPr fontId="3" type="noConversion"/>
  </si>
  <si>
    <t>진송팩</t>
    <phoneticPr fontId="3" type="noConversion"/>
  </si>
  <si>
    <t>12*10황</t>
    <phoneticPr fontId="3" type="noConversion"/>
  </si>
  <si>
    <t>50롤</t>
    <phoneticPr fontId="3" type="noConversion"/>
  </si>
  <si>
    <t>대신택배</t>
    <phoneticPr fontId="3" type="noConversion"/>
  </si>
  <si>
    <t>충남 당진시 합덕읍 인더스파크로20 ㈜수석 칼라팩사업부 윤진원주임 010-9905-1095</t>
    <phoneticPr fontId="3" type="noConversion"/>
  </si>
  <si>
    <t>15롤</t>
    <phoneticPr fontId="3" type="noConversion"/>
  </si>
  <si>
    <t>서흥포장</t>
    <phoneticPr fontId="3" type="noConversion"/>
  </si>
  <si>
    <t>12*10황(0.8T)</t>
    <phoneticPr fontId="3" type="noConversion"/>
  </si>
  <si>
    <t>12*12.5투명</t>
    <phoneticPr fontId="3" type="noConversion"/>
  </si>
  <si>
    <t>50롤</t>
    <phoneticPr fontId="3" type="noConversion"/>
  </si>
  <si>
    <t>12*12황</t>
    <phoneticPr fontId="3" type="noConversion"/>
  </si>
  <si>
    <t>50롤</t>
    <phoneticPr fontId="3" type="noConversion"/>
  </si>
  <si>
    <t>대신택배</t>
    <phoneticPr fontId="3" type="noConversion"/>
  </si>
  <si>
    <t>동원팩</t>
    <phoneticPr fontId="3" type="noConversion"/>
  </si>
  <si>
    <t>6*10백</t>
    <phoneticPr fontId="3" type="noConversion"/>
  </si>
  <si>
    <t>100롤</t>
    <phoneticPr fontId="3" type="noConversion"/>
  </si>
  <si>
    <t>방문출고</t>
    <phoneticPr fontId="3" type="noConversion"/>
  </si>
  <si>
    <t>79롤</t>
    <phoneticPr fontId="3" type="noConversion"/>
  </si>
  <si>
    <t>34박스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</si>
  <si>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</si>
  <si>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</si>
  <si>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</si>
  <si>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PE28*2황</t>
    <phoneticPr fontId="3" type="noConversion"/>
  </si>
  <si>
    <t>2박스</t>
    <phoneticPr fontId="3" type="noConversion"/>
  </si>
  <si>
    <t>동원팩</t>
    <phoneticPr fontId="3" type="noConversion"/>
  </si>
  <si>
    <t>6박스</t>
    <phoneticPr fontId="3" type="noConversion"/>
  </si>
  <si>
    <t>power박스</t>
    <phoneticPr fontId="3" type="noConversion"/>
  </si>
  <si>
    <t>강원 강릉시 구정면 학산리 35-27 강릉왕도매유통 010-5363-1590</t>
    <phoneticPr fontId="3" type="noConversion"/>
  </si>
  <si>
    <t>로젠택배</t>
    <phoneticPr fontId="3" type="noConversion"/>
  </si>
  <si>
    <t>대전 대덕구 산업단지로 124 선광인쇄 010-7525-0923</t>
    <phoneticPr fontId="3" type="noConversion"/>
  </si>
  <si>
    <t>광림파워팩</t>
    <phoneticPr fontId="3" type="noConversion"/>
  </si>
  <si>
    <t>12*10황</t>
    <phoneticPr fontId="3" type="noConversion"/>
  </si>
  <si>
    <t>12*12.5황</t>
    <phoneticPr fontId="3" type="noConversion"/>
  </si>
  <si>
    <t>15*10황</t>
    <phoneticPr fontId="3" type="noConversion"/>
  </si>
  <si>
    <t>9*10황</t>
    <phoneticPr fontId="3" type="noConversion"/>
  </si>
  <si>
    <t>64롤</t>
    <phoneticPr fontId="3" type="noConversion"/>
  </si>
  <si>
    <t>40롤</t>
    <phoneticPr fontId="3" type="noConversion"/>
  </si>
  <si>
    <t>64롤</t>
    <phoneticPr fontId="3" type="noConversion"/>
  </si>
  <si>
    <t>금산포장</t>
    <phoneticPr fontId="3" type="noConversion"/>
  </si>
  <si>
    <t>15박스</t>
    <phoneticPr fontId="3" type="noConversion"/>
  </si>
  <si>
    <t>진송팩</t>
    <phoneticPr fontId="3" type="noConversion"/>
  </si>
  <si>
    <t>김형근</t>
    <phoneticPr fontId="3" type="noConversion"/>
  </si>
  <si>
    <t>동원팩</t>
    <phoneticPr fontId="3" type="noConversion"/>
  </si>
  <si>
    <t>2박스</t>
    <phoneticPr fontId="3" type="noConversion"/>
  </si>
  <si>
    <t>세종시 전의면 세종로 4268-21 희주농장 송재민 010-5423-8767</t>
    <phoneticPr fontId="3" type="noConversion"/>
  </si>
  <si>
    <t>15*10청(0.65T)</t>
    <phoneticPr fontId="3" type="noConversion"/>
  </si>
  <si>
    <t>20롤</t>
    <phoneticPr fontId="3" type="noConversion"/>
  </si>
  <si>
    <t>5박스</t>
    <phoneticPr fontId="3" type="noConversion"/>
  </si>
  <si>
    <t>kic박스</t>
    <phoneticPr fontId="3" type="noConversion"/>
  </si>
  <si>
    <t>신대한판지</t>
    <phoneticPr fontId="3" type="noConversion"/>
  </si>
  <si>
    <t>12*10백(0.8T)</t>
    <phoneticPr fontId="3" type="noConversion"/>
  </si>
  <si>
    <t>64롤</t>
    <phoneticPr fontId="3" type="noConversion"/>
  </si>
  <si>
    <t>같이</t>
    <phoneticPr fontId="3" type="noConversion"/>
  </si>
  <si>
    <t>용차</t>
    <phoneticPr fontId="3" type="noConversion"/>
  </si>
  <si>
    <t>전주삼신산업</t>
    <phoneticPr fontId="3" type="noConversion"/>
  </si>
  <si>
    <t>9*10황</t>
    <phoneticPr fontId="3" type="noConversion"/>
  </si>
  <si>
    <t>10롤</t>
    <phoneticPr fontId="3" type="noConversion"/>
  </si>
  <si>
    <t>10박스</t>
    <phoneticPr fontId="3" type="noConversion"/>
  </si>
  <si>
    <t>대신택배</t>
    <phoneticPr fontId="3" type="noConversion"/>
  </si>
  <si>
    <t>삼성</t>
    <phoneticPr fontId="3" type="noConversion"/>
  </si>
  <si>
    <t>18*21투명</t>
    <phoneticPr fontId="3" type="noConversion"/>
  </si>
  <si>
    <t>1롤</t>
    <phoneticPr fontId="3" type="noConversion"/>
  </si>
  <si>
    <t>18*21친환경</t>
    <phoneticPr fontId="3" type="noConversion"/>
  </si>
  <si>
    <t>314롤</t>
    <phoneticPr fontId="3" type="noConversion"/>
  </si>
  <si>
    <t>삼성</t>
    <phoneticPr fontId="3" type="noConversion"/>
  </si>
  <si>
    <t>18*21친환경</t>
    <phoneticPr fontId="3" type="noConversion"/>
  </si>
  <si>
    <t>2롤</t>
    <phoneticPr fontId="3" type="noConversion"/>
  </si>
  <si>
    <t>11mm경량밴드</t>
    <phoneticPr fontId="3" type="noConversion"/>
  </si>
  <si>
    <t>270롤</t>
    <phoneticPr fontId="3" type="noConversion"/>
  </si>
  <si>
    <t>삼성</t>
    <phoneticPr fontId="3" type="noConversion"/>
  </si>
  <si>
    <t>18*21친환경</t>
    <phoneticPr fontId="3" type="noConversion"/>
  </si>
  <si>
    <t>삼성</t>
    <phoneticPr fontId="3" type="noConversion"/>
  </si>
  <si>
    <t>18*21친환경</t>
    <phoneticPr fontId="3" type="noConversion"/>
  </si>
  <si>
    <t>684롤</t>
    <phoneticPr fontId="3" type="noConversion"/>
  </si>
  <si>
    <t>18*21황</t>
    <phoneticPr fontId="3" type="noConversion"/>
  </si>
  <si>
    <t>185롤</t>
    <phoneticPr fontId="3" type="noConversion"/>
  </si>
  <si>
    <t>우리차+용차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</si>
  <si>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</si>
  <si>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</si>
  <si>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</si>
  <si>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6*10황</t>
    <phoneticPr fontId="3" type="noConversion"/>
  </si>
  <si>
    <t>56롤</t>
    <phoneticPr fontId="3" type="noConversion"/>
  </si>
  <si>
    <t>용차</t>
    <phoneticPr fontId="3" type="noConversion"/>
  </si>
  <si>
    <t>경기도 김포시 대곶면 대곶로 429-17 주식회사 으뜸  010-8591-5531    031-989-1568</t>
    <phoneticPr fontId="3" type="noConversion"/>
  </si>
  <si>
    <t>신광포장</t>
    <phoneticPr fontId="3" type="noConversion"/>
  </si>
  <si>
    <t>12*10황(0.65T)</t>
    <phoneticPr fontId="3" type="noConversion"/>
  </si>
  <si>
    <t>15*10황(0.65T)</t>
    <phoneticPr fontId="3" type="noConversion"/>
  </si>
  <si>
    <t>56롤</t>
    <phoneticPr fontId="3" type="noConversion"/>
  </si>
  <si>
    <t>15*13황</t>
    <phoneticPr fontId="3" type="noConversion"/>
  </si>
  <si>
    <t>30롤</t>
    <phoneticPr fontId="3" type="noConversion"/>
  </si>
  <si>
    <t>128롤</t>
    <phoneticPr fontId="3" type="noConversion"/>
  </si>
  <si>
    <t>경기도 안산시 단원구 성곡동 664-12</t>
    <phoneticPr fontId="3" type="noConversion"/>
  </si>
  <si>
    <t>시화공단 5다 201-2호</t>
    <phoneticPr fontId="3" type="noConversion"/>
  </si>
  <si>
    <t>㈜세일공업</t>
    <phoneticPr fontId="3" type="noConversion"/>
  </si>
  <si>
    <t>010-3746-1086</t>
    <phoneticPr fontId="3" type="noConversion"/>
  </si>
  <si>
    <t>발송 : 케이아이씨</t>
    <phoneticPr fontId="3" type="noConversion"/>
  </si>
  <si>
    <t>신광포장</t>
    <phoneticPr fontId="3" type="noConversion"/>
  </si>
  <si>
    <t>30롤</t>
    <phoneticPr fontId="3" type="noConversion"/>
  </si>
  <si>
    <t>9*10투명</t>
    <phoneticPr fontId="3" type="noConversion"/>
  </si>
  <si>
    <t>30롤</t>
    <phoneticPr fontId="3" type="noConversion"/>
  </si>
  <si>
    <t>대신택배</t>
    <phoneticPr fontId="3" type="noConversion"/>
  </si>
  <si>
    <t>진송팩</t>
    <phoneticPr fontId="3" type="noConversion"/>
  </si>
  <si>
    <t>18*10황</t>
    <phoneticPr fontId="3" type="noConversion"/>
  </si>
  <si>
    <t>4롤</t>
    <phoneticPr fontId="3" type="noConversion"/>
  </si>
  <si>
    <t>로젠택배</t>
    <phoneticPr fontId="3" type="noConversion"/>
  </si>
  <si>
    <t>대전광역시 대덕구 덕암북로 37(석봉동) 한국포장기계 010-5377-2622</t>
    <phoneticPr fontId="3" type="noConversion"/>
  </si>
  <si>
    <t>랩15*500*400</t>
    <phoneticPr fontId="3" type="noConversion"/>
  </si>
  <si>
    <t>40박스</t>
    <phoneticPr fontId="3" type="noConversion"/>
  </si>
  <si>
    <t>대신택배</t>
    <phoneticPr fontId="3" type="noConversion"/>
  </si>
  <si>
    <t>12*10투명</t>
    <phoneticPr fontId="3" type="noConversion"/>
  </si>
  <si>
    <t>경북 김천시 공단1길 108-1 (대광동) 원앙에프앤비 010-4725-6341</t>
    <phoneticPr fontId="3" type="noConversion"/>
  </si>
  <si>
    <t>신한포장</t>
    <phoneticPr fontId="3" type="noConversion"/>
  </si>
  <si>
    <t>50박스</t>
    <phoneticPr fontId="3" type="noConversion"/>
  </si>
  <si>
    <t>kic박스/나무파레트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</si>
  <si>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</si>
  <si>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</si>
  <si>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</si>
  <si>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경기도 평택시 통복동 66-1번지  나라유통  010-3295-5230</t>
    <phoneticPr fontId="3" type="noConversion"/>
  </si>
  <si>
    <t>강원도 횡성군 우천면 전재로 274 ㈜신진크린산업 010-3475-1644</t>
    <phoneticPr fontId="3" type="noConversion"/>
  </si>
  <si>
    <t>대신화물착불</t>
    <phoneticPr fontId="3" type="noConversion"/>
  </si>
  <si>
    <t>이천부발영업소장록동지점</t>
    <phoneticPr fontId="3" type="noConversion"/>
  </si>
  <si>
    <t>12*10황(0.8T)</t>
    <phoneticPr fontId="3" type="noConversion"/>
  </si>
  <si>
    <t>50롤</t>
    <phoneticPr fontId="3" type="noConversion"/>
  </si>
  <si>
    <t>15*10황(0.8T)</t>
    <phoneticPr fontId="3" type="noConversion"/>
  </si>
  <si>
    <t>서울상사</t>
    <phoneticPr fontId="3" type="noConversion"/>
  </si>
  <si>
    <t>경기도 이천시 대월면 대월로667번길38-28  상미프린팅 010-2227-1743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</si>
  <si>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</si>
  <si>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</si>
  <si>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</si>
  <si>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</si>
  <si>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대한종합포장</t>
    <phoneticPr fontId="3" type="noConversion"/>
  </si>
  <si>
    <t>10박스</t>
    <phoneticPr fontId="3" type="noConversion"/>
  </si>
  <si>
    <t>20박스</t>
    <phoneticPr fontId="3" type="noConversion"/>
  </si>
  <si>
    <t>방문출고</t>
    <phoneticPr fontId="3" type="noConversion"/>
  </si>
  <si>
    <t>6*10백</t>
    <phoneticPr fontId="3" type="noConversion"/>
  </si>
  <si>
    <t>56롤</t>
    <phoneticPr fontId="3" type="noConversion"/>
  </si>
  <si>
    <t>남양주</t>
    <phoneticPr fontId="3" type="noConversion"/>
  </si>
  <si>
    <t>용차</t>
    <phoneticPr fontId="3" type="noConversion"/>
  </si>
  <si>
    <t>PE28*6백</t>
    <phoneticPr fontId="3" type="noConversion"/>
  </si>
  <si>
    <t>8박스</t>
    <phoneticPr fontId="3" type="noConversion"/>
  </si>
  <si>
    <t>나무파레트/담양</t>
    <phoneticPr fontId="3" type="noConversion"/>
  </si>
  <si>
    <t>대신택배</t>
    <phoneticPr fontId="3" type="noConversion"/>
  </si>
  <si>
    <t>디알젬</t>
    <phoneticPr fontId="3" type="noConversion"/>
  </si>
  <si>
    <t>밴드클립</t>
    <phoneticPr fontId="3" type="noConversion"/>
  </si>
  <si>
    <t>5000개</t>
    <phoneticPr fontId="3" type="noConversion"/>
  </si>
  <si>
    <t>5박스</t>
    <phoneticPr fontId="3" type="noConversion"/>
  </si>
  <si>
    <t>전남 담양군 금성면 새덕굴길 66  담양실업  010-5621-1676  061-381-2267</t>
    <phoneticPr fontId="3" type="noConversion"/>
  </si>
  <si>
    <t>경기도 남양주시 오남읍 양지로 163 텃골푸드 010-3774-8263  031-527-8263</t>
    <phoneticPr fontId="3" type="noConversion"/>
  </si>
  <si>
    <t>전주삼신산업</t>
    <phoneticPr fontId="3" type="noConversion"/>
  </si>
  <si>
    <t>15*10황(0.65T)</t>
    <phoneticPr fontId="3" type="noConversion"/>
  </si>
  <si>
    <t>56롤</t>
    <phoneticPr fontId="3" type="noConversion"/>
  </si>
  <si>
    <t>대신택배</t>
    <phoneticPr fontId="3" type="noConversion"/>
  </si>
  <si>
    <t>논산</t>
    <phoneticPr fontId="3" type="noConversion"/>
  </si>
  <si>
    <t xml:space="preserve">충남 논산시 지산2길 24 삼복푸드 041-732-2202 </t>
    <phoneticPr fontId="3" type="noConversion"/>
  </si>
  <si>
    <t>우선산업</t>
    <phoneticPr fontId="3" type="noConversion"/>
  </si>
  <si>
    <t>PE50*4.7백</t>
    <phoneticPr fontId="3" type="noConversion"/>
  </si>
  <si>
    <t>50박스</t>
    <phoneticPr fontId="3" type="noConversion"/>
  </si>
  <si>
    <t>46롤</t>
    <phoneticPr fontId="3" type="noConversion"/>
  </si>
  <si>
    <t>56롤</t>
    <phoneticPr fontId="3" type="noConversion"/>
  </si>
  <si>
    <t>2공장</t>
    <phoneticPr fontId="3" type="noConversion"/>
  </si>
  <si>
    <t>김형근</t>
    <phoneticPr fontId="3" type="noConversion"/>
  </si>
  <si>
    <t>50롤</t>
    <phoneticPr fontId="3" type="noConversion"/>
  </si>
  <si>
    <t>콩나물공장</t>
    <phoneticPr fontId="3" type="noConversion"/>
  </si>
  <si>
    <t>12mm청색</t>
    <phoneticPr fontId="3" type="noConversion"/>
  </si>
  <si>
    <t>앤더슨 2213불량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</si>
  <si>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</si>
  <si>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</si>
  <si>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</si>
  <si>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</si>
  <si>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18*10회색인쇄밴드</t>
    <phoneticPr fontId="3" type="noConversion"/>
  </si>
  <si>
    <t>동원팩</t>
    <phoneticPr fontId="3" type="noConversion"/>
  </si>
  <si>
    <t>20박스</t>
    <phoneticPr fontId="3" type="noConversion"/>
  </si>
  <si>
    <t>10박스</t>
    <phoneticPr fontId="3" type="noConversion"/>
  </si>
  <si>
    <t>10롤</t>
    <phoneticPr fontId="3" type="noConversion"/>
  </si>
  <si>
    <t>2박스</t>
    <phoneticPr fontId="3" type="noConversion"/>
  </si>
  <si>
    <t>방문출고</t>
    <phoneticPr fontId="3" type="noConversion"/>
  </si>
  <si>
    <t>12*10황(0.8T)</t>
    <phoneticPr fontId="3" type="noConversion"/>
  </si>
  <si>
    <t>앤더슨</t>
    <phoneticPr fontId="3" type="noConversion"/>
  </si>
  <si>
    <t>수작업</t>
    <phoneticPr fontId="3" type="noConversion"/>
  </si>
  <si>
    <t>전북 완주군 이서면 콩쥐팥쥐로 984-74 중앙미싱상사 신한방 자재과 010-3651-6443</t>
    <phoneticPr fontId="3" type="noConversion"/>
  </si>
  <si>
    <t>웨스트사이드</t>
    <phoneticPr fontId="3" type="noConversion"/>
  </si>
  <si>
    <t>수작업</t>
    <phoneticPr fontId="3" type="noConversion"/>
  </si>
  <si>
    <t>20.7톤</t>
    <phoneticPr fontId="3" type="noConversion"/>
  </si>
  <si>
    <t>40"(오후2시)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</si>
  <si>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</si>
  <si>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</si>
  <si>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</si>
  <si>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8박스</t>
    <phoneticPr fontId="3" type="noConversion"/>
  </si>
  <si>
    <t>대신택배</t>
    <phoneticPr fontId="3" type="noConversion"/>
  </si>
  <si>
    <t>김제</t>
    <phoneticPr fontId="3" type="noConversion"/>
  </si>
  <si>
    <t>전북 김제시 금구면 옥용로36(옥성리) 새길영농조합 010-3753-1985</t>
    <phoneticPr fontId="3" type="noConversion"/>
  </si>
  <si>
    <t>충북 음성군 생극면 오신로 48-1  크린토피아스테이 중부  안병무부장010-8561-6689</t>
    <phoneticPr fontId="3" type="noConversion"/>
  </si>
  <si>
    <t>나무파레트/음성</t>
    <phoneticPr fontId="3" type="noConversion"/>
  </si>
  <si>
    <t>112롤</t>
    <phoneticPr fontId="3" type="noConversion"/>
  </si>
  <si>
    <t>로젠택배착불</t>
    <phoneticPr fontId="3" type="noConversion"/>
  </si>
  <si>
    <t>동관</t>
    <phoneticPr fontId="3" type="noConversion"/>
  </si>
  <si>
    <t>20"(오전9시)</t>
    <phoneticPr fontId="3" type="noConversion"/>
  </si>
  <si>
    <t>랩 수입 입고</t>
    <phoneticPr fontId="3" type="noConversion"/>
  </si>
  <si>
    <t>100롤</t>
    <phoneticPr fontId="3" type="noConversion"/>
  </si>
  <si>
    <t>랩15*500*400</t>
    <phoneticPr fontId="3" type="noConversion"/>
  </si>
  <si>
    <t>랩20*500*1400</t>
    <phoneticPr fontId="3" type="noConversion"/>
  </si>
  <si>
    <t>10.5*10청</t>
    <phoneticPr fontId="3" type="noConversion"/>
  </si>
  <si>
    <t>재고모두</t>
    <phoneticPr fontId="3" type="noConversion"/>
  </si>
  <si>
    <t>파워엠팩</t>
    <phoneticPr fontId="3" type="noConversion"/>
  </si>
  <si>
    <t>115롤</t>
    <phoneticPr fontId="3" type="noConversion"/>
  </si>
  <si>
    <t>삼성</t>
    <phoneticPr fontId="3" type="noConversion"/>
  </si>
  <si>
    <t>111롤</t>
    <phoneticPr fontId="3" type="noConversion"/>
  </si>
  <si>
    <t>122롤</t>
    <phoneticPr fontId="3" type="noConversion"/>
  </si>
  <si>
    <t>2공장</t>
    <phoneticPr fontId="3" type="noConversion"/>
  </si>
  <si>
    <t>상일교역</t>
    <phoneticPr fontId="3" type="noConversion"/>
  </si>
  <si>
    <t>수작업</t>
    <phoneticPr fontId="3" type="noConversion"/>
  </si>
  <si>
    <t>14.6톤</t>
    <phoneticPr fontId="3" type="noConversion"/>
  </si>
  <si>
    <t>40"(오후2시)</t>
    <phoneticPr fontId="3" type="noConversion"/>
  </si>
  <si>
    <t>민건이에이</t>
    <phoneticPr fontId="3" type="noConversion"/>
  </si>
  <si>
    <t>12*10백(0.85T)</t>
    <phoneticPr fontId="3" type="noConversion"/>
  </si>
  <si>
    <t>강원농협</t>
    <phoneticPr fontId="3" type="noConversion"/>
  </si>
  <si>
    <t>60롤</t>
    <phoneticPr fontId="3" type="noConversion"/>
  </si>
  <si>
    <t>12*12.5황</t>
    <phoneticPr fontId="3" type="noConversion"/>
  </si>
  <si>
    <t>같이</t>
    <phoneticPr fontId="3" type="noConversion"/>
  </si>
  <si>
    <t>동원팩</t>
    <phoneticPr fontId="3" type="noConversion"/>
  </si>
  <si>
    <t>6*10백</t>
    <phoneticPr fontId="3" type="noConversion"/>
  </si>
  <si>
    <t>65롤</t>
    <phoneticPr fontId="3" type="noConversion"/>
  </si>
  <si>
    <t>제이케이머티리얼즈</t>
    <phoneticPr fontId="3" type="noConversion"/>
  </si>
  <si>
    <t>128롤</t>
    <phoneticPr fontId="3" type="noConversion"/>
  </si>
  <si>
    <t>용차</t>
    <phoneticPr fontId="3" type="noConversion"/>
  </si>
  <si>
    <t>18*10황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</si>
  <si>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</si>
  <si>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</si>
  <si>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</si>
  <si>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랩15*500*400</t>
    <phoneticPr fontId="3" type="noConversion"/>
  </si>
  <si>
    <t>64박스</t>
    <phoneticPr fontId="3" type="noConversion"/>
  </si>
  <si>
    <t>40박스</t>
    <phoneticPr fontId="3" type="noConversion"/>
  </si>
  <si>
    <t>용차</t>
    <phoneticPr fontId="3" type="noConversion"/>
  </si>
  <si>
    <t>서연</t>
    <phoneticPr fontId="3" type="noConversion"/>
  </si>
  <si>
    <t>24롤</t>
    <phoneticPr fontId="3" type="noConversion"/>
  </si>
  <si>
    <t>대신택배</t>
    <phoneticPr fontId="3" type="noConversion"/>
  </si>
  <si>
    <t>2100원, 택배비 55,000원 청구, 입금확인후 출고</t>
    <phoneticPr fontId="3" type="noConversion"/>
  </si>
  <si>
    <t>35박스</t>
    <phoneticPr fontId="3" type="noConversion"/>
  </si>
  <si>
    <t>용차</t>
    <phoneticPr fontId="3" type="noConversion"/>
  </si>
  <si>
    <t>15*10 투명 128롤</t>
    <phoneticPr fontId="3" type="noConversion"/>
  </si>
  <si>
    <t>발송 : 케이아이씨</t>
    <phoneticPr fontId="3" type="noConversion"/>
  </si>
  <si>
    <t>12시 상차</t>
    <phoneticPr fontId="3" type="noConversion"/>
  </si>
  <si>
    <t>309롤</t>
    <phoneticPr fontId="3" type="noConversion"/>
  </si>
  <si>
    <t>10박스</t>
    <phoneticPr fontId="3" type="noConversion"/>
  </si>
  <si>
    <t>10박스</t>
    <phoneticPr fontId="3" type="noConversion"/>
  </si>
  <si>
    <t>오전9시도착/김형근</t>
    <phoneticPr fontId="3" type="noConversion"/>
  </si>
  <si>
    <t>파워엠팩</t>
    <phoneticPr fontId="3" type="noConversion"/>
  </si>
  <si>
    <t>파워엠팩 패드</t>
    <phoneticPr fontId="3" type="noConversion"/>
  </si>
  <si>
    <t>8000장</t>
    <phoneticPr fontId="3" type="noConversion"/>
  </si>
  <si>
    <t>용차</t>
    <phoneticPr fontId="3" type="noConversion"/>
  </si>
  <si>
    <t>명세서는 300롤</t>
    <phoneticPr fontId="3" type="noConversion"/>
  </si>
  <si>
    <t>전주삼신산업</t>
    <phoneticPr fontId="3" type="noConversion"/>
  </si>
  <si>
    <t>20박스</t>
    <phoneticPr fontId="3" type="noConversion"/>
  </si>
  <si>
    <t>대신택배</t>
    <phoneticPr fontId="3" type="noConversion"/>
  </si>
  <si>
    <t>12*12.5황</t>
    <phoneticPr fontId="3" type="noConversion"/>
  </si>
  <si>
    <t>80롤</t>
    <phoneticPr fontId="3" type="noConversion"/>
  </si>
  <si>
    <t>오전용차</t>
    <phoneticPr fontId="3" type="noConversion"/>
  </si>
  <si>
    <t>40롤8월 40롤9/1</t>
    <phoneticPr fontId="3" type="noConversion"/>
  </si>
  <si>
    <t>12*10백(0.8t)</t>
    <phoneticPr fontId="3" type="noConversion"/>
  </si>
  <si>
    <t>30롤</t>
    <phoneticPr fontId="3" type="noConversion"/>
  </si>
  <si>
    <t>5*7000백</t>
    <phoneticPr fontId="3" type="noConversion"/>
  </si>
  <si>
    <t>30롤</t>
    <phoneticPr fontId="3" type="noConversion"/>
  </si>
  <si>
    <t>70박스</t>
    <phoneticPr fontId="3" type="noConversion"/>
  </si>
  <si>
    <t>30박스</t>
    <phoneticPr fontId="3" type="noConversion"/>
  </si>
  <si>
    <t>9월이월</t>
    <phoneticPr fontId="3" type="noConversion"/>
  </si>
  <si>
    <t>경인팩</t>
    <phoneticPr fontId="3" type="noConversion"/>
  </si>
  <si>
    <t>PE28*2청</t>
    <phoneticPr fontId="3" type="noConversion"/>
  </si>
  <si>
    <t>PE28*2적</t>
    <phoneticPr fontId="3" type="noConversion"/>
  </si>
  <si>
    <t>4박스</t>
    <phoneticPr fontId="3" type="noConversion"/>
  </si>
  <si>
    <t>2박스</t>
    <phoneticPr fontId="3" type="noConversion"/>
  </si>
  <si>
    <t>1박스</t>
    <phoneticPr fontId="3" type="noConversion"/>
  </si>
  <si>
    <t>로젠택배</t>
    <phoneticPr fontId="3" type="noConversion"/>
  </si>
  <si>
    <t>무지박스</t>
    <phoneticPr fontId="3" type="noConversion"/>
  </si>
  <si>
    <t>강원도삼척시 도계읍 장원길 63   현푸드유통(010-4193-7578) / 발송자: 강원도 강릉시 주문진읍 보리골길 48 진일할인매장   010-9480-1620</t>
    <phoneticPr fontId="3" type="noConversion"/>
  </si>
  <si>
    <t>9시이전 도착/김형근</t>
    <phoneticPr fontId="3" type="noConversion"/>
  </si>
  <si>
    <t>용차</t>
    <phoneticPr fontId="3" type="noConversion"/>
  </si>
  <si>
    <t>12*12.5투명</t>
    <phoneticPr fontId="3" type="noConversion"/>
  </si>
  <si>
    <t>140롤</t>
    <phoneticPr fontId="3" type="noConversion"/>
  </si>
  <si>
    <t>40롤+50롤*2파레트</t>
    <phoneticPr fontId="3" type="noConversion"/>
  </si>
  <si>
    <t>9*10황</t>
    <phoneticPr fontId="3" type="noConversion"/>
  </si>
  <si>
    <t>64롤</t>
    <phoneticPr fontId="3" type="noConversion"/>
  </si>
  <si>
    <t>패드갈이</t>
    <phoneticPr fontId="3" type="noConversion"/>
  </si>
  <si>
    <t>한주</t>
    <phoneticPr fontId="3" type="noConversion"/>
  </si>
  <si>
    <t>15*17.5투명</t>
  </si>
  <si>
    <t>용차</t>
    <phoneticPr fontId="3" type="noConversion"/>
  </si>
  <si>
    <t>파코팩</t>
    <phoneticPr fontId="3" type="noConversion"/>
  </si>
  <si>
    <t>PE50*5황</t>
    <phoneticPr fontId="3" type="noConversion"/>
  </si>
  <si>
    <t>65박스</t>
    <phoneticPr fontId="3" type="noConversion"/>
  </si>
  <si>
    <t>KPP 1100파레트</t>
    <phoneticPr fontId="3" type="noConversion"/>
  </si>
  <si>
    <t>17장</t>
    <phoneticPr fontId="3" type="noConversion"/>
  </si>
  <si>
    <t>KPP 연두색파레트</t>
    <phoneticPr fontId="3" type="noConversion"/>
  </si>
  <si>
    <t>팔레트</t>
    <phoneticPr fontId="3" type="noConversion"/>
  </si>
  <si>
    <t>17.8톤</t>
    <phoneticPr fontId="3" type="noConversion"/>
  </si>
  <si>
    <t>고메리</t>
    <phoneticPr fontId="3" type="noConversion"/>
  </si>
  <si>
    <t>수작업</t>
    <phoneticPr fontId="3" type="noConversion"/>
  </si>
  <si>
    <t>6톤</t>
    <phoneticPr fontId="3" type="noConversion"/>
  </si>
  <si>
    <t>6*10백</t>
    <phoneticPr fontId="3" type="noConversion"/>
  </si>
  <si>
    <t>100롤</t>
    <phoneticPr fontId="3" type="noConversion"/>
  </si>
  <si>
    <t>20박스</t>
    <phoneticPr fontId="3" type="noConversion"/>
  </si>
  <si>
    <t>PE28*6백</t>
    <phoneticPr fontId="3" type="noConversion"/>
  </si>
  <si>
    <t>40롤8월 40롤9월</t>
    <phoneticPr fontId="3" type="noConversion"/>
  </si>
  <si>
    <t>40"(오후3시)</t>
    <phoneticPr fontId="3" type="noConversion"/>
  </si>
  <si>
    <t>랩20*500*1400</t>
    <phoneticPr fontId="3" type="noConversion"/>
  </si>
  <si>
    <t>랩15*500*400</t>
    <phoneticPr fontId="3" type="noConversion"/>
  </si>
  <si>
    <t>15*10투명</t>
    <phoneticPr fontId="3" type="noConversion"/>
  </si>
  <si>
    <t>1롤</t>
    <phoneticPr fontId="3" type="noConversion"/>
  </si>
  <si>
    <t>고메리규격</t>
    <phoneticPr fontId="3" type="noConversion"/>
  </si>
  <si>
    <t>대신택배착불</t>
    <phoneticPr fontId="3" type="noConversion"/>
  </si>
  <si>
    <t>스피드랩 제품</t>
    <phoneticPr fontId="3" type="noConversion"/>
  </si>
  <si>
    <t>삼성</t>
    <phoneticPr fontId="3" type="noConversion"/>
  </si>
  <si>
    <t>18*21친환경</t>
    <phoneticPr fontId="3" type="noConversion"/>
  </si>
  <si>
    <t>876롤</t>
    <phoneticPr fontId="3" type="noConversion"/>
  </si>
  <si>
    <t>18*21황</t>
    <phoneticPr fontId="3" type="noConversion"/>
  </si>
  <si>
    <t>34롤</t>
    <phoneticPr fontId="3" type="noConversion"/>
  </si>
  <si>
    <t>11mm경량밴드</t>
    <phoneticPr fontId="3" type="noConversion"/>
  </si>
  <si>
    <t xml:space="preserve">인보이스 2~3일전에 </t>
    <phoneticPr fontId="3" type="noConversion"/>
  </si>
  <si>
    <t>컨테이너 작업</t>
    <phoneticPr fontId="3" type="noConversion"/>
  </si>
  <si>
    <t>진송팩</t>
    <phoneticPr fontId="3" type="noConversion"/>
  </si>
  <si>
    <t>PE28*2적</t>
  </si>
  <si>
    <t>1박스</t>
    <phoneticPr fontId="3" type="noConversion"/>
  </si>
  <si>
    <t>부산</t>
    <phoneticPr fontId="3" type="noConversion"/>
  </si>
  <si>
    <t>대신화물 착불</t>
    <phoneticPr fontId="3" type="noConversion"/>
  </si>
  <si>
    <t>대신화물 부산시 사상 덕포지점 주신안전상사 010-3844-9094</t>
    <phoneticPr fontId="3" type="noConversion"/>
  </si>
  <si>
    <t>삼성</t>
    <phoneticPr fontId="3" type="noConversion"/>
  </si>
  <si>
    <t>18*21친환경</t>
    <phoneticPr fontId="3" type="noConversion"/>
  </si>
  <si>
    <t>PE를 앞쪽에 상차/김형근</t>
    <phoneticPr fontId="3" type="noConversion"/>
  </si>
  <si>
    <t>240롤</t>
    <phoneticPr fontId="3" type="noConversion"/>
  </si>
  <si>
    <t>명세서 9/2</t>
    <phoneticPr fontId="3" type="noConversion"/>
  </si>
  <si>
    <t>신광포장</t>
    <phoneticPr fontId="3" type="noConversion"/>
  </si>
  <si>
    <t>B급 인쇄밴드</t>
  </si>
  <si>
    <t>방문출고</t>
    <phoneticPr fontId="3" type="noConversion"/>
  </si>
  <si>
    <t>디앤푸드</t>
    <phoneticPr fontId="3" type="noConversion"/>
  </si>
  <si>
    <t>랩20*500*1400</t>
    <phoneticPr fontId="3" type="noConversion"/>
  </si>
  <si>
    <t>30박스</t>
    <phoneticPr fontId="3" type="noConversion"/>
  </si>
  <si>
    <t>동원팩</t>
    <phoneticPr fontId="3" type="noConversion"/>
  </si>
  <si>
    <t>50롤</t>
    <phoneticPr fontId="3" type="noConversion"/>
  </si>
  <si>
    <t>9*10투명</t>
    <phoneticPr fontId="3" type="noConversion"/>
  </si>
  <si>
    <t>30롤</t>
    <phoneticPr fontId="3" type="noConversion"/>
  </si>
  <si>
    <t>6*10백</t>
    <phoneticPr fontId="3" type="noConversion"/>
  </si>
  <si>
    <t>아주파레트 반납</t>
    <phoneticPr fontId="3" type="noConversion"/>
  </si>
  <si>
    <t>50장</t>
    <phoneticPr fontId="3" type="noConversion"/>
  </si>
  <si>
    <t>갈색</t>
    <phoneticPr fontId="3" type="noConversion"/>
  </si>
  <si>
    <t>연두색</t>
    <phoneticPr fontId="3" type="noConversion"/>
  </si>
  <si>
    <t>세움패키지</t>
    <phoneticPr fontId="3" type="noConversion"/>
  </si>
  <si>
    <t>20박스</t>
    <phoneticPr fontId="3" type="noConversion"/>
  </si>
  <si>
    <t>오전용차</t>
    <phoneticPr fontId="3" type="noConversion"/>
  </si>
  <si>
    <t>운임청구</t>
    <phoneticPr fontId="3" type="noConversion"/>
  </si>
  <si>
    <t>15*10적</t>
    <phoneticPr fontId="3" type="noConversion"/>
  </si>
  <si>
    <t>50롤</t>
    <phoneticPr fontId="3" type="noConversion"/>
  </si>
  <si>
    <t>1650원</t>
    <phoneticPr fontId="3" type="noConversion"/>
  </si>
  <si>
    <t>96롤</t>
    <phoneticPr fontId="3" type="noConversion"/>
  </si>
  <si>
    <t>인천공항 직송</t>
    <phoneticPr fontId="3" type="noConversion"/>
  </si>
  <si>
    <t>오후 2시 도착</t>
    <phoneticPr fontId="3" type="noConversion"/>
  </si>
  <si>
    <t>서울상사</t>
    <phoneticPr fontId="3" type="noConversion"/>
  </si>
  <si>
    <t>15*10투명(0.8T)</t>
    <phoneticPr fontId="3" type="noConversion"/>
  </si>
  <si>
    <t>50롤</t>
    <phoneticPr fontId="3" type="noConversion"/>
  </si>
  <si>
    <t>120롤</t>
    <phoneticPr fontId="3" type="noConversion"/>
  </si>
  <si>
    <t>50롤</t>
    <phoneticPr fontId="3" type="noConversion"/>
  </si>
  <si>
    <t>30롤</t>
    <phoneticPr fontId="3" type="noConversion"/>
  </si>
  <si>
    <t>20롤</t>
    <phoneticPr fontId="3" type="noConversion"/>
  </si>
  <si>
    <t>50박스</t>
    <phoneticPr fontId="3" type="noConversion"/>
  </si>
  <si>
    <t>6*10백</t>
    <phoneticPr fontId="3" type="noConversion"/>
  </si>
  <si>
    <t>5롤</t>
    <phoneticPr fontId="3" type="noConversion"/>
  </si>
  <si>
    <t>5*11백</t>
    <phoneticPr fontId="3" type="noConversion"/>
  </si>
  <si>
    <t>2롤</t>
    <phoneticPr fontId="3" type="noConversion"/>
  </si>
  <si>
    <t>kic박스</t>
    <phoneticPr fontId="3" type="noConversion"/>
  </si>
  <si>
    <t>40장</t>
    <phoneticPr fontId="3" type="noConversion"/>
  </si>
  <si>
    <t>오전 9시도착</t>
    <phoneticPr fontId="3" type="noConversion"/>
  </si>
  <si>
    <t>용차</t>
    <phoneticPr fontId="3" type="noConversion"/>
  </si>
  <si>
    <t>12*10황</t>
    <phoneticPr fontId="3" type="noConversion"/>
  </si>
  <si>
    <t>64롤</t>
    <phoneticPr fontId="3" type="noConversion"/>
  </si>
  <si>
    <t>58롤</t>
    <phoneticPr fontId="3" type="noConversion"/>
  </si>
  <si>
    <t>106롤</t>
    <phoneticPr fontId="3" type="noConversion"/>
  </si>
  <si>
    <t>배추끈</t>
    <phoneticPr fontId="3" type="noConversion"/>
  </si>
  <si>
    <t>대상산업</t>
    <phoneticPr fontId="3" type="noConversion"/>
  </si>
  <si>
    <t>PE28*2백(24kg)</t>
    <phoneticPr fontId="3" type="noConversion"/>
  </si>
  <si>
    <t>15박스</t>
    <phoneticPr fontId="3" type="noConversion"/>
  </si>
  <si>
    <t>방문출고</t>
    <phoneticPr fontId="3" type="noConversion"/>
  </si>
  <si>
    <t>PE28*2황</t>
    <phoneticPr fontId="3" type="noConversion"/>
  </si>
  <si>
    <t>15박스</t>
    <phoneticPr fontId="3" type="noConversion"/>
  </si>
  <si>
    <t>용차 착불</t>
    <phoneticPr fontId="3" type="noConversion"/>
  </si>
  <si>
    <t>한길포장</t>
    <phoneticPr fontId="3" type="noConversion"/>
  </si>
  <si>
    <t>12*10백(0.75T)</t>
    <phoneticPr fontId="3" type="noConversion"/>
  </si>
  <si>
    <t>64롤</t>
    <phoneticPr fontId="3" type="noConversion"/>
  </si>
  <si>
    <t>12*10황(0.75T)</t>
    <phoneticPr fontId="3" type="noConversion"/>
  </si>
  <si>
    <t>64롤</t>
    <phoneticPr fontId="3" type="noConversion"/>
  </si>
  <si>
    <t>12*10청(0.75T)</t>
    <phoneticPr fontId="3" type="noConversion"/>
  </si>
  <si>
    <t>36롤</t>
    <phoneticPr fontId="3" type="noConversion"/>
  </si>
  <si>
    <t>10박스</t>
    <phoneticPr fontId="3" type="noConversion"/>
  </si>
  <si>
    <t>종이두루기</t>
    <phoneticPr fontId="3" type="noConversion"/>
  </si>
  <si>
    <t>패드확인</t>
    <phoneticPr fontId="3" type="noConversion"/>
  </si>
  <si>
    <t>수원</t>
    <phoneticPr fontId="3" type="noConversion"/>
  </si>
  <si>
    <t>임승진 연차</t>
    <phoneticPr fontId="3" type="noConversion"/>
  </si>
  <si>
    <t>9*10투명</t>
    <phoneticPr fontId="3" type="noConversion"/>
  </si>
  <si>
    <t>10롤</t>
    <phoneticPr fontId="3" type="noConversion"/>
  </si>
  <si>
    <t>방문출고</t>
    <phoneticPr fontId="3" type="noConversion"/>
  </si>
  <si>
    <t>동원팩</t>
    <phoneticPr fontId="3" type="noConversion"/>
  </si>
  <si>
    <t>PE28*2청</t>
    <phoneticPr fontId="3" type="noConversion"/>
  </si>
  <si>
    <t>2박스</t>
    <phoneticPr fontId="3" type="noConversion"/>
  </si>
  <si>
    <t>1박스</t>
    <phoneticPr fontId="3" type="noConversion"/>
  </si>
  <si>
    <t>로젠택배</t>
    <phoneticPr fontId="3" type="noConversion"/>
  </si>
  <si>
    <t>경기도 남양주시 화도읍 답내리 94-2 상현축산 010-6366-4614</t>
    <phoneticPr fontId="3" type="noConversion"/>
  </si>
  <si>
    <t>오후</t>
    <phoneticPr fontId="3" type="noConversion"/>
  </si>
  <si>
    <t>PE28*2백</t>
    <phoneticPr fontId="3" type="noConversion"/>
  </si>
  <si>
    <t>40박스</t>
    <phoneticPr fontId="3" type="noConversion"/>
  </si>
  <si>
    <t>3박스</t>
    <phoneticPr fontId="3" type="noConversion"/>
  </si>
  <si>
    <t>김형근 오전8시 출발</t>
    <phoneticPr fontId="3" type="noConversion"/>
  </si>
  <si>
    <t>오후 같이</t>
    <phoneticPr fontId="3" type="noConversion"/>
  </si>
  <si>
    <t>오전</t>
    <phoneticPr fontId="3" type="noConversion"/>
  </si>
  <si>
    <t>128롤</t>
    <phoneticPr fontId="3" type="noConversion"/>
  </si>
  <si>
    <t>나무파레트/명세서동봉</t>
    <phoneticPr fontId="3" type="noConversion"/>
  </si>
  <si>
    <t>유일</t>
    <phoneticPr fontId="3" type="noConversion"/>
  </si>
  <si>
    <t>무지박스</t>
    <phoneticPr fontId="3" type="noConversion"/>
  </si>
  <si>
    <t>태광오토팩</t>
    <phoneticPr fontId="3" type="noConversion"/>
  </si>
  <si>
    <t>50롤</t>
    <phoneticPr fontId="3" type="noConversion"/>
  </si>
  <si>
    <t>8*9백(0.5T)</t>
    <phoneticPr fontId="3" type="noConversion"/>
  </si>
  <si>
    <t>낱개2롤추가</t>
    <phoneticPr fontId="3" type="noConversion"/>
  </si>
  <si>
    <t>32박스</t>
    <phoneticPr fontId="3" type="noConversion"/>
  </si>
  <si>
    <t>대상산업</t>
    <phoneticPr fontId="3" type="noConversion"/>
  </si>
  <si>
    <t>20박스</t>
    <phoneticPr fontId="3" type="noConversion"/>
  </si>
  <si>
    <t>PE28*2백(24kg)</t>
    <phoneticPr fontId="3" type="noConversion"/>
  </si>
  <si>
    <t>방문출고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</si>
  <si>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</si>
  <si>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</si>
  <si>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</si>
  <si>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충청북도 진천군 덕산면 신척산단5로 196 (덕산면, (주)견지포장) 견지포장 김법준 010-4555-0979</t>
    <phoneticPr fontId="3" type="noConversion"/>
  </si>
  <si>
    <t>전제품 단가50원 인하</t>
    <phoneticPr fontId="3" type="noConversion"/>
  </si>
  <si>
    <t>22년7월 황색단가 3,250원</t>
    <phoneticPr fontId="3" type="noConversion"/>
  </si>
  <si>
    <t>12*12.5황(0.75T)</t>
    <phoneticPr fontId="3" type="noConversion"/>
  </si>
  <si>
    <t>12*10황(0.75T)</t>
    <phoneticPr fontId="3" type="noConversion"/>
  </si>
  <si>
    <t>경인팩</t>
    <phoneticPr fontId="3" type="noConversion"/>
  </si>
  <si>
    <t>랩20*500*1400</t>
    <phoneticPr fontId="3" type="noConversion"/>
  </si>
  <si>
    <t>50박스</t>
    <phoneticPr fontId="3" type="noConversion"/>
  </si>
  <si>
    <t>홍천</t>
    <phoneticPr fontId="3" type="noConversion"/>
  </si>
  <si>
    <t>대신택배</t>
    <phoneticPr fontId="3" type="noConversion"/>
  </si>
  <si>
    <t>강원도 홍천군 화촌면 야시대로597번길68 야시대팜 010-9911-1447   033-766-9146</t>
    <phoneticPr fontId="3" type="noConversion"/>
  </si>
  <si>
    <t>금산포장</t>
    <phoneticPr fontId="3" type="noConversion"/>
  </si>
  <si>
    <t>12*10투명(0.75T)</t>
    <phoneticPr fontId="3" type="noConversion"/>
  </si>
  <si>
    <t>20롤</t>
    <phoneticPr fontId="3" type="noConversion"/>
  </si>
  <si>
    <t>진송팩</t>
    <phoneticPr fontId="3" type="noConversion"/>
  </si>
  <si>
    <t>50박스</t>
    <phoneticPr fontId="3" type="noConversion"/>
  </si>
  <si>
    <t>power박스</t>
    <phoneticPr fontId="3" type="noConversion"/>
  </si>
  <si>
    <t>방문출고</t>
    <phoneticPr fontId="3" type="noConversion"/>
  </si>
  <si>
    <t>서흥포장</t>
    <phoneticPr fontId="3" type="noConversion"/>
  </si>
  <si>
    <t>랩15*500*400</t>
    <phoneticPr fontId="3" type="noConversion"/>
  </si>
  <si>
    <t>10박스</t>
    <phoneticPr fontId="3" type="noConversion"/>
  </si>
  <si>
    <t>세움패키지</t>
    <phoneticPr fontId="3" type="noConversion"/>
  </si>
  <si>
    <t>7*10백</t>
    <phoneticPr fontId="3" type="noConversion"/>
  </si>
  <si>
    <t>2롤</t>
    <phoneticPr fontId="3" type="noConversion"/>
  </si>
  <si>
    <t>WCP2롤짜리 박스포장</t>
    <phoneticPr fontId="3" type="noConversion"/>
  </si>
  <si>
    <t>대신화물착불</t>
    <phoneticPr fontId="3" type="noConversion"/>
  </si>
  <si>
    <t>164롤</t>
    <phoneticPr fontId="3" type="noConversion"/>
  </si>
  <si>
    <t>양주광적점</t>
    <phoneticPr fontId="3" type="noConversion"/>
  </si>
  <si>
    <t>진송팩</t>
    <phoneticPr fontId="3" type="noConversion"/>
  </si>
  <si>
    <t>PE28*2녹</t>
    <phoneticPr fontId="3" type="noConversion"/>
  </si>
  <si>
    <t>2박스</t>
    <phoneticPr fontId="3" type="noConversion"/>
  </si>
  <si>
    <t>양산</t>
    <phoneticPr fontId="3" type="noConversion"/>
  </si>
  <si>
    <t>로젠택배</t>
    <phoneticPr fontId="3" type="noConversion"/>
  </si>
  <si>
    <t>경남 양산시 상북면 상북중앙로 396 KT중앙사옥 형제유통 010-9327-1007</t>
    <phoneticPr fontId="3" type="noConversion"/>
  </si>
  <si>
    <t>신광포장</t>
    <phoneticPr fontId="3" type="noConversion"/>
  </si>
  <si>
    <t>PE28*2황</t>
    <phoneticPr fontId="3" type="noConversion"/>
  </si>
  <si>
    <t>3박스</t>
    <phoneticPr fontId="3" type="noConversion"/>
  </si>
  <si>
    <t>198롤</t>
    <phoneticPr fontId="3" type="noConversion"/>
  </si>
  <si>
    <t>33박스</t>
    <phoneticPr fontId="3" type="noConversion"/>
  </si>
  <si>
    <t>동원팩</t>
    <phoneticPr fontId="3" type="noConversion"/>
  </si>
  <si>
    <t>6*10백</t>
    <phoneticPr fontId="3" type="noConversion"/>
  </si>
  <si>
    <t>20박스</t>
    <phoneticPr fontId="3" type="noConversion"/>
  </si>
  <si>
    <t>PE28*6백</t>
    <phoneticPr fontId="3" type="noConversion"/>
  </si>
  <si>
    <t>5박스</t>
    <phoneticPr fontId="3" type="noConversion"/>
  </si>
  <si>
    <t>방문출고</t>
    <phoneticPr fontId="3" type="noConversion"/>
  </si>
  <si>
    <t>주신산업</t>
    <phoneticPr fontId="3" type="noConversion"/>
  </si>
  <si>
    <t>1박스</t>
    <phoneticPr fontId="3" type="noConversion"/>
  </si>
  <si>
    <t>대구</t>
    <phoneticPr fontId="3" type="noConversion"/>
  </si>
  <si>
    <t>로젠택배</t>
    <phoneticPr fontId="3" type="noConversion"/>
  </si>
  <si>
    <t>대구광역시 달서구 용산로 186 (용산동) 1층 남경계란 이경호 010-6305-2752</t>
    <phoneticPr fontId="3" type="noConversion"/>
  </si>
  <si>
    <t>신광포장</t>
    <phoneticPr fontId="3" type="noConversion"/>
  </si>
  <si>
    <t>삼성 11mm경량밴드</t>
    <phoneticPr fontId="3" type="noConversion"/>
  </si>
  <si>
    <t>12롤</t>
    <phoneticPr fontId="3" type="noConversion"/>
  </si>
  <si>
    <t>12*10황(0.65T)</t>
    <phoneticPr fontId="3" type="noConversion"/>
  </si>
  <si>
    <t>56롤</t>
    <phoneticPr fontId="3" type="noConversion"/>
  </si>
  <si>
    <t>15박스</t>
    <phoneticPr fontId="3" type="noConversion"/>
  </si>
  <si>
    <t>삼성방문신청</t>
    <phoneticPr fontId="3" type="noConversion"/>
  </si>
  <si>
    <t>92롤</t>
    <phoneticPr fontId="3" type="noConversion"/>
  </si>
  <si>
    <t>삼성</t>
    <phoneticPr fontId="3" type="noConversion"/>
  </si>
  <si>
    <t>동원팩</t>
    <phoneticPr fontId="3" type="noConversion"/>
  </si>
  <si>
    <t xml:space="preserve">충북 음성군 생극면 송곡길 113-12 기흥농장 010-5224-7148 </t>
    <phoneticPr fontId="3" type="noConversion"/>
  </si>
  <si>
    <t>로젠택배착불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</si>
  <si>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</si>
  <si>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</si>
  <si>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</si>
  <si>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</si>
  <si>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흥농팜</t>
    <phoneticPr fontId="3" type="noConversion"/>
  </si>
  <si>
    <t>15*10황(0.8T)</t>
    <phoneticPr fontId="3" type="noConversion"/>
  </si>
  <si>
    <t>6롤</t>
    <phoneticPr fontId="3" type="noConversion"/>
  </si>
  <si>
    <t>2롤씩 3묶음</t>
    <phoneticPr fontId="3" type="noConversion"/>
  </si>
  <si>
    <t>대신택배</t>
    <phoneticPr fontId="3" type="noConversion"/>
  </si>
  <si>
    <t>선불후 청구  정선군 임계면 수고당길 12 임계농협유통센터 이정하 010-3653-1725</t>
    <phoneticPr fontId="3" type="noConversion"/>
  </si>
  <si>
    <t>알엘비</t>
    <phoneticPr fontId="3" type="noConversion"/>
  </si>
  <si>
    <t>팔레트</t>
    <phoneticPr fontId="3" type="noConversion"/>
  </si>
  <si>
    <t>콘즈</t>
    <phoneticPr fontId="3" type="noConversion"/>
  </si>
  <si>
    <t>20"(오전9시30분)</t>
    <phoneticPr fontId="3" type="noConversion"/>
  </si>
  <si>
    <t>20"(오전10시)</t>
    <phoneticPr fontId="3" type="noConversion"/>
  </si>
  <si>
    <t>20"(오전3시)</t>
    <phoneticPr fontId="3" type="noConversion"/>
  </si>
  <si>
    <t>한주</t>
  </si>
  <si>
    <t>240롤</t>
    <phoneticPr fontId="3" type="noConversion"/>
  </si>
  <si>
    <t>오전8시 용차</t>
    <phoneticPr fontId="3" type="noConversion"/>
  </si>
  <si>
    <t>스피드랩코리아</t>
  </si>
  <si>
    <t>64롤</t>
  </si>
  <si>
    <t>152롤</t>
    <phoneticPr fontId="3" type="noConversion"/>
  </si>
  <si>
    <t>신광포장</t>
    <phoneticPr fontId="3" type="noConversion"/>
  </si>
  <si>
    <t>12*10황(0.75T)</t>
    <phoneticPr fontId="3" type="noConversion"/>
  </si>
  <si>
    <t>32롤</t>
    <phoneticPr fontId="3" type="noConversion"/>
  </si>
  <si>
    <t>나무파레트</t>
    <phoneticPr fontId="3" type="noConversion"/>
  </si>
  <si>
    <t>경인팩</t>
    <phoneticPr fontId="3" type="noConversion"/>
  </si>
  <si>
    <t>PE28*6백</t>
    <phoneticPr fontId="3" type="noConversion"/>
  </si>
  <si>
    <t>50박스</t>
    <phoneticPr fontId="3" type="noConversion"/>
  </si>
  <si>
    <t>크린토피아</t>
    <phoneticPr fontId="3" type="noConversion"/>
  </si>
  <si>
    <t>같이</t>
    <phoneticPr fontId="3" type="noConversion"/>
  </si>
  <si>
    <t>동원팩</t>
    <phoneticPr fontId="3" type="noConversion"/>
  </si>
  <si>
    <t>6*10백</t>
    <phoneticPr fontId="3" type="noConversion"/>
  </si>
  <si>
    <t>64롤</t>
    <phoneticPr fontId="3" type="noConversion"/>
  </si>
  <si>
    <t>23박스</t>
    <phoneticPr fontId="3" type="noConversion"/>
  </si>
  <si>
    <t>서비스 3박스</t>
    <phoneticPr fontId="3" type="noConversion"/>
  </si>
  <si>
    <t>방문출고</t>
    <phoneticPr fontId="3" type="noConversion"/>
  </si>
  <si>
    <t>대성포장기계</t>
    <phoneticPr fontId="3" type="noConversion"/>
  </si>
  <si>
    <t>1박스</t>
    <phoneticPr fontId="3" type="noConversion"/>
  </si>
  <si>
    <t>12*10백(0.75T)</t>
    <phoneticPr fontId="3" type="noConversion"/>
  </si>
  <si>
    <t>56롤</t>
    <phoneticPr fontId="3" type="noConversion"/>
  </si>
  <si>
    <t>경인산업</t>
    <phoneticPr fontId="3" type="noConversion"/>
  </si>
  <si>
    <t>삼성</t>
    <phoneticPr fontId="3" type="noConversion"/>
  </si>
  <si>
    <t>78롤</t>
    <phoneticPr fontId="3" type="noConversion"/>
  </si>
  <si>
    <t>대성씨앤씨</t>
    <phoneticPr fontId="3" type="noConversion"/>
  </si>
  <si>
    <t>호성수출포장</t>
    <phoneticPr fontId="3" type="noConversion"/>
  </si>
  <si>
    <t>랩20*500*350</t>
    <phoneticPr fontId="3" type="noConversion"/>
  </si>
  <si>
    <t>20박스</t>
    <phoneticPr fontId="3" type="noConversion"/>
  </si>
  <si>
    <t>용차</t>
    <phoneticPr fontId="3" type="noConversion"/>
  </si>
  <si>
    <t>신광포장</t>
    <phoneticPr fontId="3" type="noConversion"/>
  </si>
  <si>
    <t>15*10백(0.65T)</t>
    <phoneticPr fontId="3" type="noConversion"/>
  </si>
  <si>
    <t>12*10.5(B품)</t>
    <phoneticPr fontId="3" type="noConversion"/>
  </si>
  <si>
    <t>10롤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</si>
  <si>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</si>
  <si>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</si>
  <si>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</si>
  <si>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336롤</t>
    <phoneticPr fontId="3" type="noConversion"/>
  </si>
  <si>
    <t>28박스</t>
    <phoneticPr fontId="3" type="noConversion"/>
  </si>
  <si>
    <t>96박스</t>
    <phoneticPr fontId="3" type="noConversion"/>
  </si>
  <si>
    <t>200박스</t>
    <phoneticPr fontId="3" type="noConversion"/>
  </si>
  <si>
    <t>전화하기</t>
    <phoneticPr fontId="3" type="noConversion"/>
  </si>
  <si>
    <t>합쳐서 64롤 만들기</t>
    <phoneticPr fontId="3" type="noConversion"/>
  </si>
  <si>
    <t>Ⅲ</t>
    <phoneticPr fontId="3" type="noConversion"/>
  </si>
  <si>
    <t>동원팩</t>
    <phoneticPr fontId="3" type="noConversion"/>
  </si>
  <si>
    <t>6*10백</t>
    <phoneticPr fontId="3" type="noConversion"/>
  </si>
  <si>
    <t>52롤</t>
    <phoneticPr fontId="3" type="noConversion"/>
  </si>
  <si>
    <t>5박스</t>
    <phoneticPr fontId="3" type="noConversion"/>
  </si>
  <si>
    <t>power박스</t>
    <phoneticPr fontId="3" type="noConversion"/>
  </si>
  <si>
    <t>방문출고</t>
    <phoneticPr fontId="3" type="noConversion"/>
  </si>
  <si>
    <t>유일포장기계</t>
    <phoneticPr fontId="3" type="noConversion"/>
  </si>
  <si>
    <t>5*7000백</t>
    <phoneticPr fontId="3" type="noConversion"/>
  </si>
  <si>
    <t>나무파레트</t>
    <phoneticPr fontId="3" type="noConversion"/>
  </si>
  <si>
    <t>방문출고</t>
    <phoneticPr fontId="3" type="noConversion"/>
  </si>
  <si>
    <t>신광포장</t>
    <phoneticPr fontId="3" type="noConversion"/>
  </si>
  <si>
    <t>12*10황(0.75T)</t>
    <phoneticPr fontId="3" type="noConversion"/>
  </si>
  <si>
    <t>32롤</t>
    <phoneticPr fontId="3" type="noConversion"/>
  </si>
  <si>
    <t>방문출고</t>
    <phoneticPr fontId="3" type="noConversion"/>
  </si>
  <si>
    <t>56롤</t>
    <phoneticPr fontId="3" type="noConversion"/>
  </si>
  <si>
    <t>18*21투명</t>
    <phoneticPr fontId="3" type="noConversion"/>
  </si>
  <si>
    <t>국내발주</t>
    <phoneticPr fontId="3" type="noConversion"/>
  </si>
  <si>
    <t>우리차+용차</t>
    <phoneticPr fontId="3" type="noConversion"/>
  </si>
  <si>
    <t>영화수출포장</t>
    <phoneticPr fontId="3" type="noConversion"/>
  </si>
  <si>
    <t>30박스</t>
    <phoneticPr fontId="3" type="noConversion"/>
  </si>
  <si>
    <t>용차</t>
    <phoneticPr fontId="3" type="noConversion"/>
  </si>
  <si>
    <t>33롤</t>
    <phoneticPr fontId="3" type="noConversion"/>
  </si>
  <si>
    <t>18*21황</t>
    <phoneticPr fontId="3" type="noConversion"/>
  </si>
  <si>
    <t>24롤</t>
    <phoneticPr fontId="3" type="noConversion"/>
  </si>
  <si>
    <t>경인팩</t>
    <phoneticPr fontId="3" type="noConversion"/>
  </si>
  <si>
    <t>랩20*500*1400</t>
    <phoneticPr fontId="3" type="noConversion"/>
  </si>
  <si>
    <t>50박스</t>
    <phoneticPr fontId="3" type="noConversion"/>
  </si>
  <si>
    <t>포천</t>
    <phoneticPr fontId="3" type="noConversion"/>
  </si>
  <si>
    <t>용차</t>
    <phoneticPr fontId="3" type="noConversion"/>
  </si>
  <si>
    <t>경기도 포천시 영북면 호국로4350번길 136-99 자일농장 010-9187-5711</t>
    <phoneticPr fontId="3" type="noConversion"/>
  </si>
  <si>
    <t>18롤</t>
    <phoneticPr fontId="3" type="noConversion"/>
  </si>
  <si>
    <t>방문출고</t>
    <phoneticPr fontId="3" type="noConversion"/>
  </si>
  <si>
    <t>진송팩</t>
  </si>
  <si>
    <t>파주</t>
  </si>
  <si>
    <t>경기도 파주시 연다산동 46-2 토빅스 010-5290-8143</t>
  </si>
  <si>
    <t>용차</t>
    <phoneticPr fontId="3" type="noConversion"/>
  </si>
  <si>
    <t>세움패키지</t>
    <phoneticPr fontId="3" type="noConversion"/>
  </si>
  <si>
    <t>7*10백</t>
    <phoneticPr fontId="3" type="noConversion"/>
  </si>
  <si>
    <t>60롤</t>
    <phoneticPr fontId="3" type="noConversion"/>
  </si>
  <si>
    <t>오전용차</t>
    <phoneticPr fontId="3" type="noConversion"/>
  </si>
  <si>
    <t>30박스</t>
    <phoneticPr fontId="3" type="noConversion"/>
  </si>
  <si>
    <t>전주삼신산업</t>
    <phoneticPr fontId="3" type="noConversion"/>
  </si>
  <si>
    <t>6*10백</t>
    <phoneticPr fontId="3" type="noConversion"/>
  </si>
  <si>
    <t>10롤</t>
    <phoneticPr fontId="3" type="noConversion"/>
  </si>
  <si>
    <t>7*10백</t>
    <phoneticPr fontId="3" type="noConversion"/>
  </si>
  <si>
    <t>10롤</t>
    <phoneticPr fontId="3" type="noConversion"/>
  </si>
  <si>
    <t>9*10황</t>
    <phoneticPr fontId="3" type="noConversion"/>
  </si>
  <si>
    <t>15*10황(0.65T)</t>
    <phoneticPr fontId="3" type="noConversion"/>
  </si>
  <si>
    <t>8박스</t>
    <phoneticPr fontId="3" type="noConversion"/>
  </si>
  <si>
    <t>대신택배</t>
    <phoneticPr fontId="3" type="noConversion"/>
  </si>
  <si>
    <t>우선산업</t>
    <phoneticPr fontId="3" type="noConversion"/>
  </si>
  <si>
    <t>50박스</t>
    <phoneticPr fontId="3" type="noConversion"/>
  </si>
  <si>
    <t>합동포장</t>
    <phoneticPr fontId="3" type="noConversion"/>
  </si>
  <si>
    <t>PE28*2백</t>
    <phoneticPr fontId="3" type="noConversion"/>
  </si>
  <si>
    <t>kic박스</t>
    <phoneticPr fontId="3" type="noConversion"/>
  </si>
  <si>
    <t>12박스</t>
    <phoneticPr fontId="3" type="noConversion"/>
  </si>
  <si>
    <t>택배비5만원청구</t>
    <phoneticPr fontId="3" type="noConversion"/>
  </si>
  <si>
    <t>도전성밴드</t>
    <phoneticPr fontId="3" type="noConversion"/>
  </si>
  <si>
    <t>26박스</t>
    <phoneticPr fontId="3" type="noConversion"/>
  </si>
  <si>
    <t>1톤윙바디</t>
    <phoneticPr fontId="3" type="noConversion"/>
  </si>
  <si>
    <t>용차 오전11시출발</t>
    <phoneticPr fontId="3" type="noConversion"/>
  </si>
  <si>
    <t>동원팩</t>
    <phoneticPr fontId="3" type="noConversion"/>
  </si>
  <si>
    <t>2박스</t>
    <phoneticPr fontId="3" type="noConversion"/>
  </si>
  <si>
    <t>로젠택배착불</t>
    <phoneticPr fontId="3" type="noConversion"/>
  </si>
  <si>
    <t>강원도 춘천시 동면 공단로71번길 219 싱싱계란 010-8704-8477</t>
    <phoneticPr fontId="3" type="noConversion"/>
  </si>
  <si>
    <t>방문출고</t>
    <phoneticPr fontId="3" type="noConversion"/>
  </si>
  <si>
    <t>PE50*4.7백</t>
    <phoneticPr fontId="3" type="noConversion"/>
  </si>
  <si>
    <t>PE28*6백</t>
    <phoneticPr fontId="3" type="noConversion"/>
  </si>
  <si>
    <t>36박스</t>
    <phoneticPr fontId="3" type="noConversion"/>
  </si>
  <si>
    <t>24박스</t>
    <phoneticPr fontId="3" type="noConversion"/>
  </si>
  <si>
    <t>월</t>
    <phoneticPr fontId="3" type="noConversion"/>
  </si>
  <si>
    <t>고메리</t>
    <phoneticPr fontId="3" type="noConversion"/>
  </si>
  <si>
    <t>수작업</t>
    <phoneticPr fontId="3" type="noConversion"/>
  </si>
  <si>
    <t>6톤</t>
    <phoneticPr fontId="3" type="noConversion"/>
  </si>
  <si>
    <t>한길포장</t>
    <phoneticPr fontId="3" type="noConversion"/>
  </si>
  <si>
    <t>10박스</t>
    <phoneticPr fontId="3" type="noConversion"/>
  </si>
  <si>
    <t>용차</t>
    <phoneticPr fontId="3" type="noConversion"/>
  </si>
  <si>
    <t>신광포장</t>
    <phoneticPr fontId="3" type="noConversion"/>
  </si>
  <si>
    <t>24롤</t>
    <phoneticPr fontId="3" type="noConversion"/>
  </si>
  <si>
    <t>대신택배</t>
    <phoneticPr fontId="3" type="noConversion"/>
  </si>
  <si>
    <t>강원도평창군봉평면면온리849-1 휘닉스세탁 010 3475 1644</t>
    <phoneticPr fontId="3" type="noConversion"/>
  </si>
  <si>
    <t>광림파워팩</t>
    <phoneticPr fontId="3" type="noConversion"/>
  </si>
  <si>
    <t>15*10황</t>
    <phoneticPr fontId="3" type="noConversion"/>
  </si>
  <si>
    <t>128롤</t>
    <phoneticPr fontId="3" type="noConversion"/>
  </si>
  <si>
    <t>9*10황</t>
    <phoneticPr fontId="3" type="noConversion"/>
  </si>
  <si>
    <t>64롤</t>
    <phoneticPr fontId="3" type="noConversion"/>
  </si>
  <si>
    <t>12*10황</t>
    <phoneticPr fontId="3" type="noConversion"/>
  </si>
  <si>
    <t>80롤</t>
    <phoneticPr fontId="3" type="noConversion"/>
  </si>
  <si>
    <t>용차</t>
    <phoneticPr fontId="3" type="noConversion"/>
  </si>
  <si>
    <t>되살림패키지</t>
    <phoneticPr fontId="3" type="noConversion"/>
  </si>
  <si>
    <t>12*10백(0.8T)</t>
    <phoneticPr fontId="3" type="noConversion"/>
  </si>
  <si>
    <t>32롤</t>
    <phoneticPr fontId="3" type="noConversion"/>
  </si>
  <si>
    <t>대신화물안성대덕점</t>
    <phoneticPr fontId="3" type="noConversion"/>
  </si>
  <si>
    <t>40롤</t>
    <phoneticPr fontId="3" type="noConversion"/>
  </si>
  <si>
    <t>나무파레트2개에40롤씩</t>
    <phoneticPr fontId="3" type="noConversion"/>
  </si>
  <si>
    <t>30박스</t>
    <phoneticPr fontId="3" type="noConversion"/>
  </si>
  <si>
    <t>서울상사</t>
    <phoneticPr fontId="3" type="noConversion"/>
  </si>
  <si>
    <t>50롤</t>
    <phoneticPr fontId="3" type="noConversion"/>
  </si>
  <si>
    <t>9*10투명(0.75T)</t>
    <phoneticPr fontId="3" type="noConversion"/>
  </si>
  <si>
    <t>20롤</t>
    <phoneticPr fontId="3" type="noConversion"/>
  </si>
  <si>
    <t>12*10투명(0.75T)</t>
    <phoneticPr fontId="3" type="noConversion"/>
  </si>
  <si>
    <t>50롤</t>
    <phoneticPr fontId="3" type="noConversion"/>
  </si>
  <si>
    <t>한파레트로 만들기</t>
    <phoneticPr fontId="3" type="noConversion"/>
  </si>
  <si>
    <t>3롤</t>
    <phoneticPr fontId="3" type="noConversion"/>
  </si>
  <si>
    <t>9*10투명(0.75T)</t>
    <phoneticPr fontId="3" type="noConversion"/>
  </si>
  <si>
    <t>20"(오후2시)</t>
    <phoneticPr fontId="3" type="noConversion"/>
  </si>
  <si>
    <t>오익플라스틱</t>
    <phoneticPr fontId="3" type="noConversion"/>
  </si>
  <si>
    <t>40롤</t>
    <phoneticPr fontId="3" type="noConversion"/>
  </si>
  <si>
    <t>18*10황</t>
    <phoneticPr fontId="3" type="noConversion"/>
  </si>
  <si>
    <t>1롤</t>
    <phoneticPr fontId="3" type="noConversion"/>
  </si>
  <si>
    <t>용차</t>
    <phoneticPr fontId="3" type="noConversion"/>
  </si>
  <si>
    <t>PE50*5백</t>
    <phoneticPr fontId="3" type="noConversion"/>
  </si>
  <si>
    <t>5박스</t>
    <phoneticPr fontId="3" type="noConversion"/>
  </si>
  <si>
    <t>방문출고</t>
    <phoneticPr fontId="3" type="noConversion"/>
  </si>
  <si>
    <t>여주</t>
    <phoneticPr fontId="3" type="noConversion"/>
  </si>
  <si>
    <t>경기도 여주시 흥천면 가막지길 28-1 신영민 010-9075-1002</t>
    <phoneticPr fontId="3" type="noConversion"/>
  </si>
  <si>
    <t>진로특수포장</t>
    <phoneticPr fontId="3" type="noConversion"/>
  </si>
  <si>
    <t>10시 용차</t>
    <phoneticPr fontId="3" type="noConversion"/>
  </si>
  <si>
    <t>싸이클롭 까서 아주파레트</t>
    <phoneticPr fontId="3" type="noConversion"/>
  </si>
  <si>
    <t>60롤</t>
    <phoneticPr fontId="3" type="noConversion"/>
  </si>
  <si>
    <t>12*10백(0.75T)</t>
    <phoneticPr fontId="3" type="noConversion"/>
  </si>
  <si>
    <t>12*10황(0.75T)</t>
    <phoneticPr fontId="3" type="noConversion"/>
  </si>
  <si>
    <t>kic박스</t>
    <phoneticPr fontId="3" type="noConversion"/>
  </si>
  <si>
    <t>오후12시30분 용차</t>
    <phoneticPr fontId="3" type="noConversion"/>
  </si>
  <si>
    <t>동원팩</t>
    <phoneticPr fontId="3" type="noConversion"/>
  </si>
  <si>
    <t>PE28*6백</t>
    <phoneticPr fontId="3" type="noConversion"/>
  </si>
  <si>
    <t>25박스</t>
    <phoneticPr fontId="3" type="noConversion"/>
  </si>
  <si>
    <t>오후2시 용차</t>
    <phoneticPr fontId="3" type="noConversion"/>
  </si>
  <si>
    <t>김형근 오전</t>
    <phoneticPr fontId="3" type="noConversion"/>
  </si>
  <si>
    <t>김해제일포장</t>
    <phoneticPr fontId="3" type="noConversion"/>
  </si>
  <si>
    <t>PE28*2녹</t>
    <phoneticPr fontId="3" type="noConversion"/>
  </si>
  <si>
    <t>15박스</t>
    <phoneticPr fontId="3" type="noConversion"/>
  </si>
  <si>
    <t>35박스</t>
    <phoneticPr fontId="3" type="noConversion"/>
  </si>
  <si>
    <t>미국박스</t>
    <phoneticPr fontId="3" type="noConversion"/>
  </si>
  <si>
    <t>지방합화차</t>
    <phoneticPr fontId="3" type="noConversion"/>
  </si>
  <si>
    <t>2100원 도착지운송비착불 마크원에 청구</t>
    <phoneticPr fontId="3" type="noConversion"/>
  </si>
  <si>
    <t>6*10백</t>
    <phoneticPr fontId="3" type="noConversion"/>
  </si>
  <si>
    <t>100롤</t>
    <phoneticPr fontId="3" type="noConversion"/>
  </si>
  <si>
    <t>오전 용차</t>
    <phoneticPr fontId="3" type="noConversion"/>
  </si>
  <si>
    <t>김포 대곶</t>
    <phoneticPr fontId="3" type="noConversion"/>
  </si>
  <si>
    <t>으뜸축산</t>
    <phoneticPr fontId="3" type="noConversion"/>
  </si>
  <si>
    <t>010-8591-5531</t>
    <phoneticPr fontId="3" type="noConversion"/>
  </si>
  <si>
    <t>발송 : (주)마크원테크</t>
    <phoneticPr fontId="3" type="noConversion"/>
  </si>
  <si>
    <t>경기도 김포시 대곶면 대곶로 429-19</t>
    <phoneticPr fontId="3" type="noConversion"/>
  </si>
  <si>
    <t>마크원테크</t>
    <phoneticPr fontId="3" type="noConversion"/>
  </si>
  <si>
    <t>56롤</t>
    <phoneticPr fontId="3" type="noConversion"/>
  </si>
  <si>
    <t>8박스</t>
    <phoneticPr fontId="3" type="noConversion"/>
  </si>
  <si>
    <t>4박스</t>
    <phoneticPr fontId="3" type="noConversion"/>
  </si>
  <si>
    <t>용차</t>
    <phoneticPr fontId="3" type="noConversion"/>
  </si>
  <si>
    <t>PE28*2황</t>
    <phoneticPr fontId="3" type="noConversion"/>
  </si>
  <si>
    <t>2박스</t>
    <phoneticPr fontId="3" type="noConversion"/>
  </si>
  <si>
    <t>71롤</t>
    <phoneticPr fontId="3" type="noConversion"/>
  </si>
  <si>
    <t>방문 13시30분(부장님,신입 방문신청)</t>
    <phoneticPr fontId="3" type="noConversion"/>
  </si>
  <si>
    <t>진송팩</t>
    <phoneticPr fontId="3" type="noConversion"/>
  </si>
  <si>
    <t>PE28*2백</t>
    <phoneticPr fontId="3" type="noConversion"/>
  </si>
  <si>
    <t>20박스</t>
    <phoneticPr fontId="3" type="noConversion"/>
  </si>
  <si>
    <t>용차</t>
    <phoneticPr fontId="3" type="noConversion"/>
  </si>
  <si>
    <t>10박스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</si>
  <si>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</si>
  <si>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</si>
  <si>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</si>
  <si>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하남</t>
    <phoneticPr fontId="3" type="noConversion"/>
  </si>
  <si>
    <t>용차</t>
    <phoneticPr fontId="3" type="noConversion"/>
  </si>
  <si>
    <t>경기도 하남시 샘재로37-1(교산동) 유성농장(한알)   010-9495-4087</t>
    <phoneticPr fontId="3" type="noConversion"/>
  </si>
  <si>
    <t>경기도 화성시 장안면 석포리 761-32 대명차콜 010-3175-0613 운반비 반반</t>
    <phoneticPr fontId="3" type="noConversion"/>
  </si>
  <si>
    <t>경기도 평택시 서탄면 수월암5길 62-28 동화산업 010-9480-0262</t>
    <phoneticPr fontId="3" type="noConversion"/>
  </si>
  <si>
    <t>강원농협</t>
  </si>
  <si>
    <t>220롤</t>
  </si>
  <si>
    <t>타이거팩</t>
    <phoneticPr fontId="3" type="noConversion"/>
  </si>
  <si>
    <t>수작업</t>
    <phoneticPr fontId="3" type="noConversion"/>
  </si>
  <si>
    <t>20톤</t>
    <phoneticPr fontId="3" type="noConversion"/>
  </si>
  <si>
    <t>40"(오전10시)</t>
    <phoneticPr fontId="3" type="noConversion"/>
  </si>
  <si>
    <t>파워팩</t>
    <phoneticPr fontId="3" type="noConversion"/>
  </si>
  <si>
    <t>18톤</t>
    <phoneticPr fontId="3" type="noConversion"/>
  </si>
  <si>
    <t xml:space="preserve">경기도 하남시 샘재로37-1(교산동) </t>
    <phoneticPr fontId="3" type="noConversion"/>
  </si>
  <si>
    <t xml:space="preserve">유성농장(한알)   </t>
    <phoneticPr fontId="3" type="noConversion"/>
  </si>
  <si>
    <t>010-9495-4087</t>
  </si>
  <si>
    <t>화성(팔레트)</t>
    <phoneticPr fontId="3" type="noConversion"/>
  </si>
  <si>
    <t>평택(까데기)</t>
    <phoneticPr fontId="3" type="noConversion"/>
  </si>
  <si>
    <t xml:space="preserve">경기도 평택시 서탄면 </t>
    <phoneticPr fontId="3" type="noConversion"/>
  </si>
  <si>
    <t xml:space="preserve">수월암5길 62-28 </t>
    <phoneticPr fontId="3" type="noConversion"/>
  </si>
  <si>
    <t xml:space="preserve">동화산업 </t>
    <phoneticPr fontId="3" type="noConversion"/>
  </si>
  <si>
    <t>010-9480-0262</t>
  </si>
  <si>
    <t>18*21황</t>
    <phoneticPr fontId="3" type="noConversion"/>
  </si>
  <si>
    <t>삼성</t>
    <phoneticPr fontId="3" type="noConversion"/>
  </si>
  <si>
    <t>한길포장</t>
    <phoneticPr fontId="3" type="noConversion"/>
  </si>
  <si>
    <t>12*10황(0.75T)</t>
    <phoneticPr fontId="3" type="noConversion"/>
  </si>
  <si>
    <t>12*10청(0.75T)</t>
    <phoneticPr fontId="3" type="noConversion"/>
  </si>
  <si>
    <t>12*10백(0.75T)</t>
    <phoneticPr fontId="3" type="noConversion"/>
  </si>
  <si>
    <t>64롤</t>
    <phoneticPr fontId="3" type="noConversion"/>
  </si>
  <si>
    <t>5박스</t>
    <phoneticPr fontId="3" type="noConversion"/>
  </si>
  <si>
    <t>power박스</t>
    <phoneticPr fontId="3" type="noConversion"/>
  </si>
  <si>
    <t>30롤</t>
    <phoneticPr fontId="3" type="noConversion"/>
  </si>
  <si>
    <t>보우팩</t>
    <phoneticPr fontId="3" type="noConversion"/>
  </si>
  <si>
    <t>PE28*6백</t>
    <phoneticPr fontId="3" type="noConversion"/>
  </si>
  <si>
    <t>대신화물</t>
    <phoneticPr fontId="3" type="noConversion"/>
  </si>
  <si>
    <t>남양주 수동지점</t>
    <phoneticPr fontId="3" type="noConversion"/>
  </si>
  <si>
    <t>주신산업</t>
    <phoneticPr fontId="3" type="noConversion"/>
  </si>
  <si>
    <t>1박스</t>
    <phoneticPr fontId="3" type="noConversion"/>
  </si>
  <si>
    <t>2박스</t>
    <phoneticPr fontId="3" type="noConversion"/>
  </si>
  <si>
    <t>대전</t>
    <phoneticPr fontId="3" type="noConversion"/>
  </si>
  <si>
    <t>포천</t>
    <phoneticPr fontId="3" type="noConversion"/>
  </si>
  <si>
    <t>로젠택배</t>
    <phoneticPr fontId="3" type="noConversion"/>
  </si>
  <si>
    <t>대전광역시 대덕구 오정동 58ㅡ20 형제젓갈상회 최용진 010-4409-6725</t>
    <phoneticPr fontId="3" type="noConversion"/>
  </si>
  <si>
    <t>경기도 포천시 가산면 유교로 34-10 박희철 010-4769-3101</t>
  </si>
  <si>
    <t>진송팩</t>
    <phoneticPr fontId="3" type="noConversion"/>
  </si>
  <si>
    <t>50박스</t>
    <phoneticPr fontId="3" type="noConversion"/>
  </si>
  <si>
    <t>베스테크</t>
    <phoneticPr fontId="3" type="noConversion"/>
  </si>
  <si>
    <t>500롤</t>
    <phoneticPr fontId="3" type="noConversion"/>
  </si>
  <si>
    <t>83박스+낱개2롤</t>
    <phoneticPr fontId="3" type="noConversion"/>
  </si>
  <si>
    <t>48박스</t>
    <phoneticPr fontId="3" type="noConversion"/>
  </si>
  <si>
    <t>41박스</t>
    <phoneticPr fontId="3" type="noConversion"/>
  </si>
  <si>
    <t>15*10황(0.8T)</t>
    <phoneticPr fontId="3" type="noConversion"/>
  </si>
  <si>
    <t>50롤</t>
    <phoneticPr fontId="3" type="noConversion"/>
  </si>
  <si>
    <t>방문출고</t>
    <phoneticPr fontId="3" type="noConversion"/>
  </si>
  <si>
    <t>신화티에스</t>
    <phoneticPr fontId="3" type="noConversion"/>
  </si>
  <si>
    <t>91롤</t>
    <phoneticPr fontId="3" type="noConversion"/>
  </si>
  <si>
    <t>용차</t>
    <phoneticPr fontId="3" type="noConversion"/>
  </si>
  <si>
    <t>삼원산업</t>
    <phoneticPr fontId="3" type="noConversion"/>
  </si>
  <si>
    <t>15*10황(0.8T)</t>
    <phoneticPr fontId="3" type="noConversion"/>
  </si>
  <si>
    <t>12*12황(0.75T)</t>
    <phoneticPr fontId="3" type="noConversion"/>
  </si>
  <si>
    <t>12*10황(0.85T)</t>
    <phoneticPr fontId="3" type="noConversion"/>
  </si>
  <si>
    <t>50롤</t>
    <phoneticPr fontId="3" type="noConversion"/>
  </si>
  <si>
    <t>50롤</t>
    <phoneticPr fontId="3" type="noConversion"/>
  </si>
  <si>
    <t>100롤</t>
    <phoneticPr fontId="3" type="noConversion"/>
  </si>
  <si>
    <t>강원농협</t>
    <phoneticPr fontId="3" type="noConversion"/>
  </si>
  <si>
    <t>80롤</t>
    <phoneticPr fontId="3" type="noConversion"/>
  </si>
  <si>
    <t>용차</t>
    <phoneticPr fontId="3" type="noConversion"/>
  </si>
  <si>
    <t>10월 이월</t>
    <phoneticPr fontId="3" type="noConversion"/>
  </si>
  <si>
    <t>115롤</t>
    <phoneticPr fontId="3" type="noConversion"/>
  </si>
  <si>
    <t>목</t>
    <phoneticPr fontId="3" type="noConversion"/>
  </si>
  <si>
    <t>삼성</t>
    <phoneticPr fontId="3" type="noConversion"/>
  </si>
  <si>
    <t>대성씨앤씨</t>
    <phoneticPr fontId="3" type="noConversion"/>
  </si>
  <si>
    <t>12*10백(0.8T)</t>
    <phoneticPr fontId="3" type="noConversion"/>
  </si>
  <si>
    <t>1공장</t>
    <phoneticPr fontId="3" type="noConversion"/>
  </si>
  <si>
    <t>김형근</t>
    <phoneticPr fontId="3" type="noConversion"/>
  </si>
  <si>
    <t>18*10황</t>
    <phoneticPr fontId="3" type="noConversion"/>
  </si>
  <si>
    <t>제이케이머티리얼즈</t>
    <phoneticPr fontId="3" type="noConversion"/>
  </si>
  <si>
    <t>광림파워펙</t>
    <phoneticPr fontId="3" type="noConversion"/>
  </si>
  <si>
    <t>6*10백</t>
    <phoneticPr fontId="3" type="noConversion"/>
  </si>
  <si>
    <t>10롤</t>
    <phoneticPr fontId="3" type="noConversion"/>
  </si>
  <si>
    <t>대신택배</t>
    <phoneticPr fontId="3" type="noConversion"/>
  </si>
  <si>
    <t>택배비 반반</t>
    <phoneticPr fontId="3" type="noConversion"/>
  </si>
  <si>
    <t>32박스</t>
    <phoneticPr fontId="3" type="noConversion"/>
  </si>
  <si>
    <t>64롤</t>
    <phoneticPr fontId="3" type="noConversion"/>
  </si>
  <si>
    <t>노란밴딩/종이두르기</t>
    <phoneticPr fontId="3" type="noConversion"/>
  </si>
  <si>
    <t>광주천일포장</t>
    <phoneticPr fontId="3" type="noConversion"/>
  </si>
  <si>
    <t>PE28*2백</t>
    <phoneticPr fontId="3" type="noConversion"/>
  </si>
  <si>
    <t>6*10백(0.65T)</t>
    <phoneticPr fontId="3" type="noConversion"/>
  </si>
  <si>
    <t>지방합화차</t>
    <phoneticPr fontId="3" type="noConversion"/>
  </si>
  <si>
    <t>power박스</t>
    <phoneticPr fontId="3" type="noConversion"/>
  </si>
  <si>
    <t>6*12.5백</t>
    <phoneticPr fontId="3" type="noConversion"/>
  </si>
  <si>
    <t>384롤</t>
    <phoneticPr fontId="3" type="noConversion"/>
  </si>
  <si>
    <t>100롤</t>
    <phoneticPr fontId="3" type="noConversion"/>
  </si>
  <si>
    <t>15*10황(0.8T)</t>
    <phoneticPr fontId="3" type="noConversion"/>
  </si>
  <si>
    <t>100롤</t>
    <phoneticPr fontId="3" type="noConversion"/>
  </si>
  <si>
    <t>낙원포장</t>
    <phoneticPr fontId="3" type="noConversion"/>
  </si>
  <si>
    <t>동원팩</t>
    <phoneticPr fontId="3" type="noConversion"/>
  </si>
  <si>
    <t>6*10백</t>
    <phoneticPr fontId="3" type="noConversion"/>
  </si>
  <si>
    <t>PE28*2황</t>
    <phoneticPr fontId="3" type="noConversion"/>
  </si>
  <si>
    <t>50롤</t>
    <phoneticPr fontId="3" type="noConversion"/>
  </si>
  <si>
    <t>25롤</t>
    <phoneticPr fontId="3" type="noConversion"/>
  </si>
  <si>
    <t>10박스</t>
    <phoneticPr fontId="3" type="noConversion"/>
  </si>
  <si>
    <t>2박스</t>
    <phoneticPr fontId="3" type="noConversion"/>
  </si>
  <si>
    <t>방문출고</t>
    <phoneticPr fontId="3" type="noConversion"/>
  </si>
  <si>
    <t>12*10황(0.8T)</t>
    <phoneticPr fontId="3" type="noConversion"/>
  </si>
  <si>
    <t>진송팩</t>
    <phoneticPr fontId="3" type="noConversion"/>
  </si>
  <si>
    <t>1박스</t>
    <phoneticPr fontId="3" type="noConversion"/>
  </si>
  <si>
    <t>PE28*2청</t>
    <phoneticPr fontId="3" type="noConversion"/>
  </si>
  <si>
    <t>1박스</t>
    <phoneticPr fontId="3" type="noConversion"/>
  </si>
  <si>
    <t>대신화물착불</t>
    <phoneticPr fontId="3" type="noConversion"/>
  </si>
  <si>
    <t>대신화물 부산시 사상 덕포지점 주신안전상사 010-3844-9094</t>
    <phoneticPr fontId="3" type="noConversion"/>
  </si>
  <si>
    <t>77롤</t>
    <phoneticPr fontId="3" type="noConversion"/>
  </si>
  <si>
    <t>오전8시 용차</t>
    <phoneticPr fontId="3" type="noConversion"/>
  </si>
  <si>
    <t>토</t>
    <phoneticPr fontId="3" type="noConversion"/>
  </si>
  <si>
    <t>나무파레트 2파레트</t>
  </si>
  <si>
    <t>용차</t>
    <phoneticPr fontId="3" type="noConversion"/>
  </si>
  <si>
    <t>대한종합포장</t>
    <phoneticPr fontId="3" type="noConversion"/>
  </si>
  <si>
    <t>랩20*500*1400</t>
    <phoneticPr fontId="3" type="noConversion"/>
  </si>
  <si>
    <t>35박스</t>
    <phoneticPr fontId="3" type="noConversion"/>
  </si>
  <si>
    <t>30롤</t>
    <phoneticPr fontId="3" type="noConversion"/>
  </si>
  <si>
    <t>50롤</t>
    <phoneticPr fontId="3" type="noConversion"/>
  </si>
  <si>
    <t>금산포장</t>
    <phoneticPr fontId="3" type="noConversion"/>
  </si>
  <si>
    <t>PE28*6백</t>
    <phoneticPr fontId="3" type="noConversion"/>
  </si>
  <si>
    <t>1박스</t>
    <phoneticPr fontId="3" type="noConversion"/>
  </si>
  <si>
    <t>전주삼신산업</t>
    <phoneticPr fontId="3" type="noConversion"/>
  </si>
  <si>
    <t>9*10황</t>
    <phoneticPr fontId="3" type="noConversion"/>
  </si>
  <si>
    <t>10롤</t>
    <phoneticPr fontId="3" type="noConversion"/>
  </si>
  <si>
    <t>6*10백</t>
    <phoneticPr fontId="3" type="noConversion"/>
  </si>
  <si>
    <t>10롤</t>
    <phoneticPr fontId="3" type="noConversion"/>
  </si>
  <si>
    <t>대신택배</t>
    <phoneticPr fontId="3" type="noConversion"/>
  </si>
  <si>
    <t>10pa</t>
    <phoneticPr fontId="3" type="noConversion"/>
  </si>
  <si>
    <t>오후 2시 용차</t>
    <phoneticPr fontId="3" type="noConversion"/>
  </si>
  <si>
    <t>10시30분</t>
    <phoneticPr fontId="3" type="noConversion"/>
  </si>
  <si>
    <t>200박스</t>
  </si>
  <si>
    <t>무지박스</t>
  </si>
  <si>
    <t>동원피앤아이</t>
    <phoneticPr fontId="3" type="noConversion"/>
  </si>
  <si>
    <t>725롤</t>
    <phoneticPr fontId="3" type="noConversion"/>
  </si>
  <si>
    <t>컨테이너</t>
    <phoneticPr fontId="3" type="noConversion"/>
  </si>
  <si>
    <t>신광포장</t>
    <phoneticPr fontId="3" type="noConversion"/>
  </si>
  <si>
    <t>12*10백(0.75T)</t>
    <phoneticPr fontId="3" type="noConversion"/>
  </si>
  <si>
    <t>9*10투명(0.75T)</t>
    <phoneticPr fontId="3" type="noConversion"/>
  </si>
  <si>
    <t>28롤</t>
    <phoneticPr fontId="3" type="noConversion"/>
  </si>
  <si>
    <t>28롤</t>
    <phoneticPr fontId="3" type="noConversion"/>
  </si>
  <si>
    <t>횡성</t>
    <phoneticPr fontId="3" type="noConversion"/>
  </si>
  <si>
    <t>대신택배</t>
    <phoneticPr fontId="3" type="noConversion"/>
  </si>
  <si>
    <t>강원도 횡성군 우천면 전재로274 신진크린사업033 344 0360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</si>
  <si>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</si>
  <si>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</si>
  <si>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</si>
  <si>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</si>
  <si>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원주</t>
    <phoneticPr fontId="3" type="noConversion"/>
  </si>
  <si>
    <t>천안</t>
    <phoneticPr fontId="3" type="noConversion"/>
  </si>
  <si>
    <t>용인</t>
    <phoneticPr fontId="3" type="noConversion"/>
  </si>
  <si>
    <t>포천</t>
    <phoneticPr fontId="3" type="noConversion"/>
  </si>
  <si>
    <t>용차</t>
    <phoneticPr fontId="3" type="noConversion"/>
  </si>
  <si>
    <t>강원도 원주시 동부순환로 389-5(봉산동)  (주)서신  033-764-6605  010-9887-4407</t>
    <phoneticPr fontId="3" type="noConversion"/>
  </si>
  <si>
    <t>PE28*2황</t>
    <phoneticPr fontId="3" type="noConversion"/>
  </si>
  <si>
    <t>5박스</t>
    <phoneticPr fontId="3" type="noConversion"/>
  </si>
  <si>
    <t>20롤</t>
    <phoneticPr fontId="3" type="noConversion"/>
  </si>
  <si>
    <t>신광포장</t>
    <phoneticPr fontId="3" type="noConversion"/>
  </si>
  <si>
    <t>kic박스</t>
    <phoneticPr fontId="3" type="noConversion"/>
  </si>
  <si>
    <t>15*10황(0.8T)</t>
    <phoneticPr fontId="3" type="noConversion"/>
  </si>
  <si>
    <t>천안시 서북구 성거읍 모전2길 47-16 대전충남양계농협  010-2410-0501</t>
    <phoneticPr fontId="3" type="noConversion"/>
  </si>
  <si>
    <t>용인시 처인구 원삼면 미평리 163-2 원삼양계  010-2794-6570</t>
    <phoneticPr fontId="3" type="noConversion"/>
  </si>
  <si>
    <t>포천시 영북면 야미리 416-2  (주)에그플러스  031-535-0300</t>
    <phoneticPr fontId="3" type="noConversion"/>
  </si>
  <si>
    <t>원삼양계</t>
    <phoneticPr fontId="3" type="noConversion"/>
  </si>
  <si>
    <t>포천시 영북면 야미리 416-2</t>
    <phoneticPr fontId="3" type="noConversion"/>
  </si>
  <si>
    <t>11박스</t>
    <phoneticPr fontId="3" type="noConversion"/>
  </si>
  <si>
    <t>경인팩</t>
    <phoneticPr fontId="3" type="noConversion"/>
  </si>
  <si>
    <t>PE28*2적</t>
    <phoneticPr fontId="3" type="noConversion"/>
  </si>
  <si>
    <t>64박스</t>
    <phoneticPr fontId="3" type="noConversion"/>
  </si>
  <si>
    <t>10박스</t>
    <phoneticPr fontId="3" type="noConversion"/>
  </si>
  <si>
    <t>28박스</t>
    <phoneticPr fontId="3" type="noConversion"/>
  </si>
  <si>
    <t>6*10백</t>
    <phoneticPr fontId="3" type="noConversion"/>
  </si>
  <si>
    <t>168롤</t>
    <phoneticPr fontId="3" type="noConversion"/>
  </si>
  <si>
    <t>6*10청</t>
    <phoneticPr fontId="3" type="noConversion"/>
  </si>
  <si>
    <t>12*12.5황</t>
    <phoneticPr fontId="3" type="noConversion"/>
  </si>
  <si>
    <t>용차</t>
    <phoneticPr fontId="3" type="noConversion"/>
  </si>
  <si>
    <t>12mm*10kg 황색  100롤</t>
    <phoneticPr fontId="3" type="noConversion"/>
  </si>
  <si>
    <t>288롤</t>
    <phoneticPr fontId="3" type="noConversion"/>
  </si>
  <si>
    <t>246롤</t>
    <phoneticPr fontId="3" type="noConversion"/>
  </si>
  <si>
    <t>13박스</t>
    <phoneticPr fontId="3" type="noConversion"/>
  </si>
  <si>
    <t>김형근</t>
    <phoneticPr fontId="3" type="noConversion"/>
  </si>
  <si>
    <t>오후 용차</t>
    <phoneticPr fontId="3" type="noConversion"/>
  </si>
  <si>
    <t>오후 용차</t>
    <phoneticPr fontId="3" type="noConversion"/>
  </si>
  <si>
    <t>동원팩</t>
    <phoneticPr fontId="3" type="noConversion"/>
  </si>
  <si>
    <t>6*10백</t>
    <phoneticPr fontId="3" type="noConversion"/>
  </si>
  <si>
    <t>56롤</t>
    <phoneticPr fontId="3" type="noConversion"/>
  </si>
  <si>
    <t>6*10청</t>
    <phoneticPr fontId="3" type="noConversion"/>
  </si>
  <si>
    <t>20롤</t>
    <phoneticPr fontId="3" type="noConversion"/>
  </si>
  <si>
    <t>PE28*6백</t>
    <phoneticPr fontId="3" type="noConversion"/>
  </si>
  <si>
    <t>5박스</t>
    <phoneticPr fontId="3" type="noConversion"/>
  </si>
  <si>
    <t>반품4롤</t>
    <phoneticPr fontId="3" type="noConversion"/>
  </si>
  <si>
    <t>2박스</t>
    <phoneticPr fontId="3" type="noConversion"/>
  </si>
  <si>
    <t>6*10백</t>
    <phoneticPr fontId="3" type="noConversion"/>
  </si>
  <si>
    <t>6롤</t>
    <phoneticPr fontId="3" type="noConversion"/>
  </si>
  <si>
    <t>로젠택배</t>
    <phoneticPr fontId="3" type="noConversion"/>
  </si>
  <si>
    <t>대신택배 착불</t>
    <phoneticPr fontId="3" type="noConversion"/>
  </si>
  <si>
    <t>경기 남양주시 화도읍 답내리 94-2 상현축산 010-6366-4614</t>
    <phoneticPr fontId="3" type="noConversion"/>
  </si>
  <si>
    <t>논산시 광석면 율리 310-76 한영농장 010-9422-2884</t>
    <phoneticPr fontId="3" type="noConversion"/>
  </si>
  <si>
    <t>2롤3묶음 뽁뽁이로싸기</t>
    <phoneticPr fontId="3" type="noConversion"/>
  </si>
  <si>
    <t>9톤</t>
    <phoneticPr fontId="3" type="noConversion"/>
  </si>
  <si>
    <t>20톤</t>
    <phoneticPr fontId="3" type="noConversion"/>
  </si>
  <si>
    <t>40"(오전10시)</t>
    <phoneticPr fontId="3" type="noConversion"/>
  </si>
  <si>
    <t>18*21친환경</t>
    <phoneticPr fontId="3" type="noConversion"/>
  </si>
  <si>
    <t>대구한국포장</t>
    <phoneticPr fontId="3" type="noConversion"/>
  </si>
  <si>
    <t>6*10백</t>
    <phoneticPr fontId="3" type="noConversion"/>
  </si>
  <si>
    <t>128롤</t>
    <phoneticPr fontId="3" type="noConversion"/>
  </si>
  <si>
    <t>70박스</t>
  </si>
  <si>
    <t>지방합화차 착불</t>
    <phoneticPr fontId="3" type="noConversion"/>
  </si>
  <si>
    <t>18*21황</t>
    <phoneticPr fontId="3" type="noConversion"/>
  </si>
  <si>
    <t>151롤</t>
    <phoneticPr fontId="3" type="noConversion"/>
  </si>
  <si>
    <t>PE28*2백</t>
    <phoneticPr fontId="3" type="noConversion"/>
  </si>
  <si>
    <t>5박스</t>
    <phoneticPr fontId="3" type="noConversion"/>
  </si>
  <si>
    <t>3박스</t>
    <phoneticPr fontId="3" type="noConversion"/>
  </si>
  <si>
    <t>power박스</t>
    <phoneticPr fontId="3" type="noConversion"/>
  </si>
  <si>
    <t>대흥수출포장</t>
    <phoneticPr fontId="3" type="noConversion"/>
  </si>
  <si>
    <t>5박스</t>
    <phoneticPr fontId="3" type="noConversion"/>
  </si>
  <si>
    <t>power박스</t>
    <phoneticPr fontId="3" type="noConversion"/>
  </si>
  <si>
    <t>주신산업</t>
    <phoneticPr fontId="3" type="noConversion"/>
  </si>
  <si>
    <t>2박스</t>
    <phoneticPr fontId="3" type="noConversion"/>
  </si>
  <si>
    <t>로젠택배</t>
    <phoneticPr fontId="3" type="noConversion"/>
  </si>
  <si>
    <t>경북 안동시 풍산읍 본마을길137  위생세탁공장 010-3525-2621</t>
  </si>
  <si>
    <t>동원팩</t>
    <phoneticPr fontId="3" type="noConversion"/>
  </si>
  <si>
    <t>6*10백</t>
    <phoneticPr fontId="3" type="noConversion"/>
  </si>
  <si>
    <t>50롤</t>
    <phoneticPr fontId="3" type="noConversion"/>
  </si>
  <si>
    <t>30박스</t>
    <phoneticPr fontId="3" type="noConversion"/>
  </si>
  <si>
    <t>용차</t>
    <phoneticPr fontId="3" type="noConversion"/>
  </si>
  <si>
    <t>동원팩</t>
    <phoneticPr fontId="3" type="noConversion"/>
  </si>
  <si>
    <t>2박스</t>
    <phoneticPr fontId="3" type="noConversion"/>
  </si>
  <si>
    <t>power박스</t>
    <phoneticPr fontId="3" type="noConversion"/>
  </si>
  <si>
    <t>로젠택배 착불</t>
    <phoneticPr fontId="3" type="noConversion"/>
  </si>
  <si>
    <t>세종시 전의면 세종로 4268-21 송재민 010-5423-8767</t>
    <phoneticPr fontId="3" type="noConversion"/>
  </si>
  <si>
    <t>3시 용차</t>
    <phoneticPr fontId="3" type="noConversion"/>
  </si>
  <si>
    <t>신대한판지</t>
    <phoneticPr fontId="3" type="noConversion"/>
  </si>
  <si>
    <t>파레트밴딩기</t>
    <phoneticPr fontId="3" type="noConversion"/>
  </si>
  <si>
    <t>1대</t>
    <phoneticPr fontId="3" type="noConversion"/>
  </si>
  <si>
    <t>용차</t>
    <phoneticPr fontId="3" type="noConversion"/>
  </si>
  <si>
    <t>한주</t>
    <phoneticPr fontId="3" type="noConversion"/>
  </si>
  <si>
    <t>15*17.5투명</t>
    <phoneticPr fontId="3" type="noConversion"/>
  </si>
  <si>
    <t>232롤</t>
    <phoneticPr fontId="3" type="noConversion"/>
  </si>
  <si>
    <t>지방합화차</t>
    <phoneticPr fontId="3" type="noConversion"/>
  </si>
  <si>
    <t>삼종기업  경기도 화성시 정남면 내향로 105-8</t>
    <phoneticPr fontId="3" type="noConversion"/>
  </si>
  <si>
    <t>삼종산업사  경기도 화성시 정남면 내향로 105-8 삼종 2공장 담당010 8634 2902</t>
    <phoneticPr fontId="3" type="noConversion"/>
  </si>
  <si>
    <t>1시 용차</t>
    <phoneticPr fontId="3" type="noConversion"/>
  </si>
  <si>
    <t>전라남도 화순군 능주면 효죽로 433 (능주면) 계란선별팀 앞 백윤호 010-9286-6522</t>
    <phoneticPr fontId="3" type="noConversion"/>
  </si>
  <si>
    <t>6*10백</t>
    <phoneticPr fontId="3" type="noConversion"/>
  </si>
  <si>
    <t>192롤</t>
    <phoneticPr fontId="3" type="noConversion"/>
  </si>
  <si>
    <t>걸포동</t>
    <phoneticPr fontId="3" type="noConversion"/>
  </si>
  <si>
    <t>1시 용차</t>
    <phoneticPr fontId="3" type="noConversion"/>
  </si>
  <si>
    <t>경기도 김포시 홍도평로 81-45(걸포동) 김포계란알마니㈜ 010-3294-0052</t>
    <phoneticPr fontId="3" type="noConversion"/>
  </si>
  <si>
    <t>75롤</t>
    <phoneticPr fontId="3" type="noConversion"/>
  </si>
  <si>
    <t>경기도 화성시 정남면 내향로 105-8</t>
    <phoneticPr fontId="3" type="noConversion"/>
  </si>
  <si>
    <t xml:space="preserve">삼종기업  </t>
  </si>
  <si>
    <t>2공장 담당 010-8634-2902</t>
    <phoneticPr fontId="3" type="noConversion"/>
  </si>
  <si>
    <t>발송 : 신광포장기계</t>
    <phoneticPr fontId="3" type="noConversion"/>
  </si>
  <si>
    <t>경기도 안성시 원곡면 청원로1763</t>
  </si>
  <si>
    <t>신대한판지(주)</t>
  </si>
  <si>
    <t>010-2307-0000</t>
  </si>
  <si>
    <t>파렛트 밴딩기 1대</t>
    <phoneticPr fontId="3" type="noConversion"/>
  </si>
  <si>
    <t>발송 : 케이아이씨</t>
    <phoneticPr fontId="3" type="noConversion"/>
  </si>
  <si>
    <t>아주파레트 반납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</si>
  <si>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</si>
  <si>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</si>
  <si>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</si>
  <si>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12*10황(0.75T)</t>
    <phoneticPr fontId="3" type="noConversion"/>
  </si>
  <si>
    <t>54롤</t>
    <phoneticPr fontId="3" type="noConversion"/>
  </si>
  <si>
    <t>삼성</t>
    <phoneticPr fontId="3" type="noConversion"/>
  </si>
  <si>
    <t>218롤</t>
    <phoneticPr fontId="3" type="noConversion"/>
  </si>
  <si>
    <t>196롤</t>
    <phoneticPr fontId="3" type="noConversion"/>
  </si>
  <si>
    <t>32롤</t>
    <phoneticPr fontId="3" type="noConversion"/>
  </si>
  <si>
    <t>145롤</t>
    <phoneticPr fontId="3" type="noConversion"/>
  </si>
  <si>
    <t>노스쇼어</t>
    <phoneticPr fontId="3" type="noConversion"/>
  </si>
  <si>
    <t>40"(오전10시)</t>
    <phoneticPr fontId="3" type="noConversion"/>
  </si>
  <si>
    <t>펀치볼</t>
    <phoneticPr fontId="3" type="noConversion"/>
  </si>
  <si>
    <t>수작업</t>
    <phoneticPr fontId="3" type="noConversion"/>
  </si>
  <si>
    <t>6.7톤</t>
    <phoneticPr fontId="3" type="noConversion"/>
  </si>
  <si>
    <t>30"(오후2시)</t>
    <phoneticPr fontId="3" type="noConversion"/>
  </si>
  <si>
    <t>오전</t>
    <phoneticPr fontId="3" type="noConversion"/>
  </si>
  <si>
    <t>오후</t>
    <phoneticPr fontId="3" type="noConversion"/>
  </si>
  <si>
    <t>거우피앤에스</t>
    <phoneticPr fontId="3" type="noConversion"/>
  </si>
  <si>
    <t>수출용</t>
    <phoneticPr fontId="3" type="noConversion"/>
  </si>
  <si>
    <t>지입용차</t>
    <phoneticPr fontId="3" type="noConversion"/>
  </si>
  <si>
    <t>PE28*2백</t>
    <phoneticPr fontId="3" type="noConversion"/>
  </si>
  <si>
    <t>48박스</t>
    <phoneticPr fontId="3" type="noConversion"/>
  </si>
  <si>
    <t>PE28*6백</t>
    <phoneticPr fontId="3" type="noConversion"/>
  </si>
  <si>
    <t>12박스</t>
    <phoneticPr fontId="3" type="noConversion"/>
  </si>
  <si>
    <t>두 파레트로 만들기</t>
    <phoneticPr fontId="3" type="noConversion"/>
  </si>
  <si>
    <t>광주천일포장</t>
    <phoneticPr fontId="3" type="noConversion"/>
  </si>
  <si>
    <t>지방합화차</t>
    <phoneticPr fontId="3" type="noConversion"/>
  </si>
  <si>
    <t>30박스</t>
  </si>
  <si>
    <t>6*12.5백</t>
    <phoneticPr fontId="3" type="noConversion"/>
  </si>
  <si>
    <t>100롤</t>
    <phoneticPr fontId="3" type="noConversion"/>
  </si>
  <si>
    <t>무지패드</t>
    <phoneticPr fontId="3" type="noConversion"/>
  </si>
  <si>
    <t>10.5*10투명(0.75T)</t>
    <phoneticPr fontId="3" type="noConversion"/>
  </si>
  <si>
    <t>100롤</t>
    <phoneticPr fontId="3" type="noConversion"/>
  </si>
  <si>
    <t>낙원포장</t>
    <phoneticPr fontId="3" type="noConversion"/>
  </si>
  <si>
    <t>오전</t>
    <phoneticPr fontId="3" type="noConversion"/>
  </si>
  <si>
    <t>동남물산</t>
    <phoneticPr fontId="3" type="noConversion"/>
  </si>
  <si>
    <t>20박스</t>
    <phoneticPr fontId="3" type="noConversion"/>
  </si>
  <si>
    <t>6pa</t>
    <phoneticPr fontId="3" type="noConversion"/>
  </si>
  <si>
    <t>한남포장</t>
    <phoneticPr fontId="3" type="noConversion"/>
  </si>
  <si>
    <t>12*9황</t>
    <phoneticPr fontId="3" type="noConversion"/>
  </si>
  <si>
    <t>100롤</t>
    <phoneticPr fontId="3" type="noConversion"/>
  </si>
  <si>
    <t>일산</t>
    <phoneticPr fontId="3" type="noConversion"/>
  </si>
  <si>
    <t>12*10황(0.8T)</t>
    <phoneticPr fontId="3" type="noConversion"/>
  </si>
  <si>
    <t>같이 오전1착</t>
    <phoneticPr fontId="3" type="noConversion"/>
  </si>
  <si>
    <t>서울상사</t>
    <phoneticPr fontId="3" type="noConversion"/>
  </si>
  <si>
    <t>9*10황(0.75T)</t>
    <phoneticPr fontId="3" type="noConversion"/>
  </si>
  <si>
    <t>56롤</t>
    <phoneticPr fontId="3" type="noConversion"/>
  </si>
  <si>
    <t>12*10황(0.8T)</t>
    <phoneticPr fontId="3" type="noConversion"/>
  </si>
  <si>
    <t>56롤</t>
    <phoneticPr fontId="3" type="noConversion"/>
  </si>
  <si>
    <t>2시 용차</t>
    <phoneticPr fontId="3" type="noConversion"/>
  </si>
  <si>
    <t>서흥포장</t>
    <phoneticPr fontId="3" type="noConversion"/>
  </si>
  <si>
    <t>7*10백</t>
    <phoneticPr fontId="3" type="noConversion"/>
  </si>
  <si>
    <t>20롤</t>
    <phoneticPr fontId="3" type="noConversion"/>
  </si>
  <si>
    <t>랩15*500*400</t>
    <phoneticPr fontId="3" type="noConversion"/>
  </si>
  <si>
    <t>10박스</t>
    <phoneticPr fontId="3" type="noConversion"/>
  </si>
  <si>
    <t>경인팩</t>
    <phoneticPr fontId="3" type="noConversion"/>
  </si>
  <si>
    <t>대신택배</t>
    <phoneticPr fontId="3" type="noConversion"/>
  </si>
  <si>
    <t>익산</t>
    <phoneticPr fontId="3" type="noConversion"/>
  </si>
  <si>
    <t>PE28*6백</t>
    <phoneticPr fontId="3" type="noConversion"/>
  </si>
  <si>
    <t>64박스</t>
    <phoneticPr fontId="3" type="noConversion"/>
  </si>
  <si>
    <t>28박스</t>
    <phoneticPr fontId="3" type="noConversion"/>
  </si>
  <si>
    <t>6*10백</t>
    <phoneticPr fontId="3" type="noConversion"/>
  </si>
  <si>
    <t>오전 용차</t>
    <phoneticPr fontId="3" type="noConversion"/>
  </si>
  <si>
    <t>오후 1시 30분</t>
    <phoneticPr fontId="3" type="noConversion"/>
  </si>
  <si>
    <t>12mm 황색</t>
    <phoneticPr fontId="3" type="noConversion"/>
  </si>
  <si>
    <t>동원팩</t>
    <phoneticPr fontId="3" type="noConversion"/>
  </si>
  <si>
    <t>20롤</t>
    <phoneticPr fontId="3" type="noConversion"/>
  </si>
  <si>
    <t>4박스</t>
    <phoneticPr fontId="3" type="noConversion"/>
  </si>
  <si>
    <t>30박스</t>
    <phoneticPr fontId="3" type="noConversion"/>
  </si>
  <si>
    <t>power박스</t>
    <phoneticPr fontId="3" type="noConversion"/>
  </si>
  <si>
    <t>PE28*2황</t>
    <phoneticPr fontId="3" type="noConversion"/>
  </si>
  <si>
    <t>9*10투명</t>
    <phoneticPr fontId="3" type="noConversion"/>
  </si>
  <si>
    <t>30롤</t>
    <phoneticPr fontId="3" type="noConversion"/>
  </si>
  <si>
    <t>20박스</t>
    <phoneticPr fontId="3" type="noConversion"/>
  </si>
  <si>
    <t>5박스</t>
    <phoneticPr fontId="3" type="noConversion"/>
  </si>
  <si>
    <t>방문출고 2차</t>
    <phoneticPr fontId="3" type="noConversion"/>
  </si>
  <si>
    <t xml:space="preserve">방문출고 1차 </t>
    <phoneticPr fontId="3" type="noConversion"/>
  </si>
  <si>
    <t>295롤</t>
    <phoneticPr fontId="3" type="noConversion"/>
  </si>
  <si>
    <t>56롤</t>
    <phoneticPr fontId="3" type="noConversion"/>
  </si>
  <si>
    <t>오전1착</t>
    <phoneticPr fontId="3" type="noConversion"/>
  </si>
  <si>
    <t>거래명세표 재중</t>
  </si>
  <si>
    <t>7*10백</t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</si>
  <si>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</si>
  <si>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</si>
  <si>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</si>
  <si>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경량밴드 불량</t>
    <phoneticPr fontId="3" type="noConversion"/>
  </si>
  <si>
    <t>12롤</t>
    <phoneticPr fontId="3" type="noConversion"/>
  </si>
  <si>
    <t>5롤</t>
    <phoneticPr fontId="3" type="noConversion"/>
  </si>
  <si>
    <t>PE28*6백</t>
    <phoneticPr fontId="3" type="noConversion"/>
  </si>
  <si>
    <t>15박스</t>
    <phoneticPr fontId="3" type="noConversion"/>
  </si>
  <si>
    <t>6박스</t>
    <phoneticPr fontId="3" type="noConversion"/>
  </si>
  <si>
    <t>PE28*2백</t>
    <phoneticPr fontId="3" type="noConversion"/>
  </si>
  <si>
    <t>kic박스</t>
    <phoneticPr fontId="3" type="noConversion"/>
  </si>
  <si>
    <t>오후</t>
    <phoneticPr fontId="3" type="noConversion"/>
  </si>
  <si>
    <t>대성씨앤씨</t>
    <phoneticPr fontId="3" type="noConversion"/>
  </si>
  <si>
    <t>50박스</t>
    <phoneticPr fontId="3" type="noConversion"/>
  </si>
  <si>
    <t>1공장</t>
    <phoneticPr fontId="3" type="noConversion"/>
  </si>
  <si>
    <t>18*21 황색 불량</t>
    <phoneticPr fontId="3" type="noConversion"/>
  </si>
  <si>
    <t>1950원</t>
    <phoneticPr fontId="3" type="noConversion"/>
  </si>
  <si>
    <t>삼성</t>
    <phoneticPr fontId="3" type="noConversion"/>
  </si>
  <si>
    <t>6톤</t>
    <phoneticPr fontId="3" type="noConversion"/>
  </si>
  <si>
    <t>20"(오전10시)</t>
    <phoneticPr fontId="3" type="noConversion"/>
  </si>
  <si>
    <t>동원팩</t>
    <phoneticPr fontId="3" type="noConversion"/>
  </si>
  <si>
    <t>6박스</t>
    <phoneticPr fontId="3" type="noConversion"/>
  </si>
  <si>
    <t>로젠택배착불</t>
    <phoneticPr fontId="3" type="noConversion"/>
  </si>
  <si>
    <t>9*9.2황</t>
    <phoneticPr fontId="3" type="noConversion"/>
  </si>
  <si>
    <t>128롤</t>
    <phoneticPr fontId="3" type="noConversion"/>
  </si>
  <si>
    <t>광림파워펙</t>
    <phoneticPr fontId="3" type="noConversion"/>
  </si>
  <si>
    <t>오전1착</t>
    <phoneticPr fontId="3" type="noConversion"/>
  </si>
  <si>
    <t>스피드랩</t>
    <phoneticPr fontId="3" type="noConversion"/>
  </si>
  <si>
    <t>6*10백</t>
    <phoneticPr fontId="3" type="noConversion"/>
  </si>
  <si>
    <t>64롤</t>
    <phoneticPr fontId="3" type="noConversion"/>
  </si>
  <si>
    <t>노란밴딩</t>
    <phoneticPr fontId="3" type="noConversion"/>
  </si>
  <si>
    <t>방문출고</t>
    <phoneticPr fontId="3" type="noConversion"/>
  </si>
  <si>
    <t>광현페이퍼</t>
    <phoneticPr fontId="3" type="noConversion"/>
  </si>
  <si>
    <t>PE28*2적</t>
    <phoneticPr fontId="3" type="noConversion"/>
  </si>
  <si>
    <t>15박스</t>
    <phoneticPr fontId="3" type="noConversion"/>
  </si>
  <si>
    <t>무지박스</t>
    <phoneticPr fontId="3" type="noConversion"/>
  </si>
  <si>
    <t>PE28*2청</t>
    <phoneticPr fontId="3" type="noConversion"/>
  </si>
  <si>
    <t>25박스</t>
    <phoneticPr fontId="3" type="noConversion"/>
  </si>
  <si>
    <t>무지박스</t>
    <phoneticPr fontId="3" type="noConversion"/>
  </si>
  <si>
    <t>57롤</t>
    <phoneticPr fontId="3" type="noConversion"/>
  </si>
  <si>
    <t>계란공장</t>
    <phoneticPr fontId="3" type="noConversion"/>
  </si>
  <si>
    <t>6*10백(0.65T)</t>
    <phoneticPr fontId="3" type="noConversion"/>
  </si>
  <si>
    <t>5롤</t>
    <phoneticPr fontId="3" type="noConversion"/>
  </si>
  <si>
    <t>방문출고</t>
    <phoneticPr fontId="3" type="noConversion"/>
  </si>
  <si>
    <t>3000원</t>
    <phoneticPr fontId="3" type="noConversion"/>
  </si>
  <si>
    <t>월</t>
    <phoneticPr fontId="3" type="noConversion"/>
  </si>
  <si>
    <t>177롤</t>
    <phoneticPr fontId="3" type="noConversion"/>
  </si>
  <si>
    <t>199롤</t>
    <phoneticPr fontId="3" type="noConversion"/>
  </si>
  <si>
    <t>오비아이</t>
    <phoneticPr fontId="3" type="noConversion"/>
  </si>
  <si>
    <t>10박스</t>
    <phoneticPr fontId="3" type="noConversion"/>
  </si>
  <si>
    <t>경북 경주시 외동읍 모화남1길 67 황금농장집하장 010-4717-9087</t>
    <phoneticPr fontId="3" type="noConversion"/>
  </si>
  <si>
    <t>18*21황</t>
    <phoneticPr fontId="3" type="noConversion"/>
  </si>
  <si>
    <t>131롤</t>
    <phoneticPr fontId="3" type="noConversion"/>
  </si>
  <si>
    <t>동오정밀</t>
    <phoneticPr fontId="3" type="noConversion"/>
  </si>
  <si>
    <t>15*10백(0.65T)</t>
    <phoneticPr fontId="3" type="noConversion"/>
  </si>
  <si>
    <t>30롤</t>
    <phoneticPr fontId="3" type="noConversion"/>
  </si>
  <si>
    <t>삼성 10:00시
광현 2착
같이</t>
    <phoneticPr fontId="3" type="noConversion"/>
  </si>
  <si>
    <t>제이케이머티리얼즈</t>
    <phoneticPr fontId="3" type="noConversion"/>
  </si>
  <si>
    <t>128롤</t>
    <phoneticPr fontId="3" type="noConversion"/>
  </si>
  <si>
    <t>한남포장</t>
    <phoneticPr fontId="3" type="noConversion"/>
  </si>
  <si>
    <t>12*9.5</t>
    <phoneticPr fontId="3" type="noConversion"/>
  </si>
  <si>
    <t>50롤</t>
    <phoneticPr fontId="3" type="noConversion"/>
  </si>
  <si>
    <t>kic박스</t>
    <phoneticPr fontId="3" type="noConversion"/>
  </si>
  <si>
    <t>50박스</t>
    <phoneticPr fontId="3" type="noConversion"/>
  </si>
  <si>
    <t>18*10황</t>
    <phoneticPr fontId="3" type="noConversion"/>
  </si>
  <si>
    <t>용차</t>
    <phoneticPr fontId="3" type="noConversion"/>
  </si>
  <si>
    <t>대신택배</t>
    <phoneticPr fontId="3" type="noConversion"/>
  </si>
  <si>
    <t>동원피앤아이</t>
    <phoneticPr fontId="3" type="noConversion"/>
  </si>
  <si>
    <t>150박스</t>
    <phoneticPr fontId="3" type="noConversion"/>
  </si>
  <si>
    <t>1착 : 오전 10시
2착 : 오후 3시</t>
    <phoneticPr fontId="3" type="noConversion"/>
  </si>
  <si>
    <t>한길포장</t>
    <phoneticPr fontId="3" type="noConversion"/>
  </si>
  <si>
    <t>2롤</t>
    <phoneticPr fontId="3" type="noConversion"/>
  </si>
  <si>
    <t>오전 10시</t>
    <phoneticPr fontId="3" type="noConversion"/>
  </si>
  <si>
    <t>하남 오후</t>
    <phoneticPr fontId="3" type="noConversion"/>
  </si>
  <si>
    <t>6pa 윙바디</t>
    <phoneticPr fontId="3" type="noConversion"/>
  </si>
  <si>
    <t>9*10투명</t>
    <phoneticPr fontId="3" type="noConversion"/>
  </si>
  <si>
    <t>전주삼신산업</t>
    <phoneticPr fontId="3" type="noConversion"/>
  </si>
  <si>
    <t>20박스</t>
    <phoneticPr fontId="3" type="noConversion"/>
  </si>
  <si>
    <t>대신택배</t>
    <phoneticPr fontId="3" type="noConversion"/>
  </si>
  <si>
    <t>피앤비</t>
    <phoneticPr fontId="3" type="noConversion"/>
  </si>
  <si>
    <t>자동밴딩기</t>
    <phoneticPr fontId="3" type="noConversion"/>
  </si>
  <si>
    <t>1대</t>
    <phoneticPr fontId="3" type="noConversion"/>
  </si>
  <si>
    <t>김형근</t>
    <phoneticPr fontId="3" type="noConversion"/>
  </si>
  <si>
    <t>피피클립</t>
    <phoneticPr fontId="3" type="noConversion"/>
  </si>
  <si>
    <t>화</t>
    <phoneticPr fontId="3" type="noConversion"/>
  </si>
  <si>
    <t>9*9.5백</t>
  </si>
  <si>
    <t>32롤</t>
    <phoneticPr fontId="3" type="noConversion"/>
  </si>
  <si>
    <t>1공장</t>
    <phoneticPr fontId="3" type="noConversion"/>
  </si>
  <si>
    <t>대성씨앤씨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</si>
  <si>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</si>
  <si>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</si>
  <si>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</si>
  <si>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</si>
  <si>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김형근</t>
    <phoneticPr fontId="3" type="noConversion"/>
  </si>
  <si>
    <t>합동포장</t>
    <phoneticPr fontId="3" type="noConversion"/>
  </si>
  <si>
    <t>220롤</t>
    <phoneticPr fontId="3" type="noConversion"/>
  </si>
  <si>
    <t>12*12.5투명</t>
    <phoneticPr fontId="3" type="noConversion"/>
  </si>
  <si>
    <t>20롤</t>
    <phoneticPr fontId="3" type="noConversion"/>
  </si>
  <si>
    <t>30롤</t>
    <phoneticPr fontId="3" type="noConversion"/>
  </si>
  <si>
    <t>15*13황</t>
    <phoneticPr fontId="3" type="noConversion"/>
  </si>
  <si>
    <t>10롤</t>
    <phoneticPr fontId="3" type="noConversion"/>
  </si>
  <si>
    <t>8*10백</t>
    <phoneticPr fontId="3" type="noConversion"/>
  </si>
  <si>
    <t>28롤</t>
    <phoneticPr fontId="3" type="noConversion"/>
  </si>
  <si>
    <t>6*10백</t>
    <phoneticPr fontId="3" type="noConversion"/>
  </si>
  <si>
    <t>5롤</t>
    <phoneticPr fontId="3" type="noConversion"/>
  </si>
  <si>
    <t>50박스</t>
    <phoneticPr fontId="3" type="noConversion"/>
  </si>
  <si>
    <t>12*12.5황(0.75T)</t>
    <phoneticPr fontId="3" type="noConversion"/>
  </si>
  <si>
    <t>kic박스</t>
    <phoneticPr fontId="3" type="noConversion"/>
  </si>
  <si>
    <t>금산포장</t>
    <phoneticPr fontId="3" type="noConversion"/>
  </si>
  <si>
    <t>10박스</t>
    <phoneticPr fontId="3" type="noConversion"/>
  </si>
  <si>
    <t>8박스</t>
    <phoneticPr fontId="3" type="noConversion"/>
  </si>
  <si>
    <t>신광포장</t>
    <phoneticPr fontId="3" type="noConversion"/>
  </si>
  <si>
    <t>20롤</t>
    <phoneticPr fontId="3" type="noConversion"/>
  </si>
  <si>
    <t>방문출고</t>
    <phoneticPr fontId="3" type="noConversion"/>
  </si>
  <si>
    <t>대상산업</t>
    <phoneticPr fontId="3" type="noConversion"/>
  </si>
  <si>
    <t>PE28*2백(24kg)</t>
    <phoneticPr fontId="3" type="noConversion"/>
  </si>
  <si>
    <t>20박스</t>
    <phoneticPr fontId="3" type="noConversion"/>
  </si>
  <si>
    <t>용차 예약</t>
    <phoneticPr fontId="3" type="noConversion"/>
  </si>
  <si>
    <t>동방포장</t>
    <phoneticPr fontId="3" type="noConversion"/>
  </si>
  <si>
    <t>12*10황(0.65T)</t>
    <phoneticPr fontId="3" type="noConversion"/>
  </si>
  <si>
    <t>100롤</t>
    <phoneticPr fontId="3" type="noConversion"/>
  </si>
  <si>
    <t>용차</t>
    <phoneticPr fontId="3" type="noConversion"/>
  </si>
  <si>
    <t>용차</t>
    <phoneticPr fontId="3" type="noConversion"/>
  </si>
  <si>
    <t>50박스</t>
    <phoneticPr fontId="3" type="noConversion"/>
  </si>
  <si>
    <t>김형근</t>
    <phoneticPr fontId="3" type="noConversion"/>
  </si>
  <si>
    <t>낙원포장</t>
    <phoneticPr fontId="3" type="noConversion"/>
  </si>
  <si>
    <t>무지패드</t>
    <phoneticPr fontId="3" type="noConversion"/>
  </si>
  <si>
    <t>15*10수축밴드</t>
    <phoneticPr fontId="3" type="noConversion"/>
  </si>
  <si>
    <t>30롤</t>
    <phoneticPr fontId="3" type="noConversion"/>
  </si>
  <si>
    <t>경인팩</t>
    <phoneticPr fontId="3" type="noConversion"/>
  </si>
  <si>
    <t>PE28*6백</t>
    <phoneticPr fontId="3" type="noConversion"/>
  </si>
  <si>
    <t>50박스</t>
    <phoneticPr fontId="3" type="noConversion"/>
  </si>
  <si>
    <t>6*10벡</t>
    <phoneticPr fontId="3" type="noConversion"/>
  </si>
  <si>
    <t>56롤</t>
    <phoneticPr fontId="3" type="noConversion"/>
  </si>
  <si>
    <t>용차</t>
    <phoneticPr fontId="3" type="noConversion"/>
  </si>
  <si>
    <t>크린토피아</t>
    <phoneticPr fontId="3" type="noConversion"/>
  </si>
  <si>
    <t>전주삼신산업</t>
    <phoneticPr fontId="3" type="noConversion"/>
  </si>
  <si>
    <t>7*10백</t>
    <phoneticPr fontId="3" type="noConversion"/>
  </si>
  <si>
    <t>15롤</t>
    <phoneticPr fontId="3" type="noConversion"/>
  </si>
  <si>
    <t>9*10황</t>
    <phoneticPr fontId="3" type="noConversion"/>
  </si>
  <si>
    <t>10롤</t>
    <phoneticPr fontId="3" type="noConversion"/>
  </si>
  <si>
    <t>11박스</t>
    <phoneticPr fontId="3" type="noConversion"/>
  </si>
  <si>
    <t>대신택배</t>
    <phoneticPr fontId="3" type="noConversion"/>
  </si>
  <si>
    <t>전표 11월</t>
    <phoneticPr fontId="3" type="noConversion"/>
  </si>
  <si>
    <t>100롤</t>
    <phoneticPr fontId="3" type="noConversion"/>
  </si>
  <si>
    <t>용차</t>
    <phoneticPr fontId="3" type="noConversion"/>
  </si>
  <si>
    <t>전표 11월</t>
    <phoneticPr fontId="3" type="noConversion"/>
  </si>
  <si>
    <t>대전인재사</t>
    <phoneticPr fontId="3" type="noConversion"/>
  </si>
  <si>
    <t>30롤</t>
    <phoneticPr fontId="3" type="noConversion"/>
  </si>
  <si>
    <t>대신화물착불</t>
    <phoneticPr fontId="3" type="noConversion"/>
  </si>
  <si>
    <t>대전원동지점</t>
    <phoneticPr fontId="3" type="noConversion"/>
  </si>
  <si>
    <t>PE28*2적</t>
    <phoneticPr fontId="3" type="noConversion"/>
  </si>
  <si>
    <t>2박스</t>
    <phoneticPr fontId="3" type="noConversion"/>
  </si>
  <si>
    <t>로젠택배</t>
    <phoneticPr fontId="3" type="noConversion"/>
  </si>
  <si>
    <t>대구한국포장</t>
    <phoneticPr fontId="3" type="noConversion"/>
  </si>
  <si>
    <t>경남 통영시 민양길 69-5 굴키우는남자 010-2574-3365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</si>
  <si>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</si>
  <si>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</si>
  <si>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</si>
  <si>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</si>
  <si>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태백시 좁씨골길 193 세봉농장  010-9772-8525</t>
    <phoneticPr fontId="3" type="noConversion"/>
  </si>
  <si>
    <t>경기도 시흥시 경기과기대로 219(정왕동)</t>
    <phoneticPr fontId="3" type="noConversion"/>
  </si>
  <si>
    <t>대한전기공업㈜</t>
    <phoneticPr fontId="3" type="noConversion"/>
  </si>
  <si>
    <t>010-9063-3559</t>
    <phoneticPr fontId="3" type="noConversion"/>
  </si>
  <si>
    <t>길산에스에스티 지식산업센터 5층 506호</t>
    <phoneticPr fontId="3" type="noConversion"/>
  </si>
  <si>
    <t>진송팩</t>
    <phoneticPr fontId="3" type="noConversion"/>
  </si>
  <si>
    <t>PE28*2백</t>
    <phoneticPr fontId="3" type="noConversion"/>
  </si>
  <si>
    <t>60박스</t>
    <phoneticPr fontId="3" type="noConversion"/>
  </si>
  <si>
    <t>유일</t>
    <phoneticPr fontId="3" type="noConversion"/>
  </si>
  <si>
    <t>32박스</t>
    <phoneticPr fontId="3" type="noConversion"/>
  </si>
  <si>
    <t>무지박스</t>
    <phoneticPr fontId="3" type="noConversion"/>
  </si>
  <si>
    <t>오전10시 용차</t>
    <phoneticPr fontId="3" type="noConversion"/>
  </si>
  <si>
    <t>동원팩</t>
    <phoneticPr fontId="3" type="noConversion"/>
  </si>
  <si>
    <t>6*10백</t>
    <phoneticPr fontId="3" type="noConversion"/>
  </si>
  <si>
    <t>60롤</t>
    <phoneticPr fontId="3" type="noConversion"/>
  </si>
  <si>
    <t>11박스</t>
    <phoneticPr fontId="3" type="noConversion"/>
  </si>
  <si>
    <t>PE28*2황</t>
    <phoneticPr fontId="3" type="noConversion"/>
  </si>
  <si>
    <t>5박스</t>
    <phoneticPr fontId="3" type="noConversion"/>
  </si>
  <si>
    <t>방문출고</t>
    <phoneticPr fontId="3" type="noConversion"/>
  </si>
  <si>
    <t>목</t>
    <phoneticPr fontId="3" type="noConversion"/>
  </si>
  <si>
    <t>12*10황(0.8T)</t>
    <phoneticPr fontId="3" type="noConversion"/>
  </si>
  <si>
    <t>1롤</t>
    <phoneticPr fontId="3" type="noConversion"/>
  </si>
  <si>
    <t>박스컴퍼니</t>
    <phoneticPr fontId="3" type="noConversion"/>
  </si>
  <si>
    <t>7*10백</t>
    <phoneticPr fontId="3" type="noConversion"/>
  </si>
  <si>
    <t>56롤</t>
    <phoneticPr fontId="3" type="noConversion"/>
  </si>
  <si>
    <t>용차</t>
    <phoneticPr fontId="3" type="noConversion"/>
  </si>
  <si>
    <t>1박스</t>
    <phoneticPr fontId="3" type="noConversion"/>
  </si>
  <si>
    <t>로젠택배</t>
    <phoneticPr fontId="3" type="noConversion"/>
  </si>
  <si>
    <t>수현물산</t>
    <phoneticPr fontId="3" type="noConversion"/>
  </si>
  <si>
    <t>15*9황(0.8T)</t>
    <phoneticPr fontId="3" type="noConversion"/>
  </si>
  <si>
    <t>10롤</t>
    <phoneticPr fontId="3" type="noConversion"/>
  </si>
  <si>
    <t>540롤</t>
    <phoneticPr fontId="3" type="noConversion"/>
  </si>
  <si>
    <t>94롤</t>
    <phoneticPr fontId="3" type="noConversion"/>
  </si>
  <si>
    <t>서점</t>
    <phoneticPr fontId="3" type="noConversion"/>
  </si>
  <si>
    <t>12*10황(0.8T)</t>
    <phoneticPr fontId="3" type="noConversion"/>
  </si>
  <si>
    <t>12롤</t>
    <phoneticPr fontId="3" type="noConversion"/>
  </si>
  <si>
    <t>방문출고</t>
    <phoneticPr fontId="3" type="noConversion"/>
  </si>
  <si>
    <t>용차</t>
    <phoneticPr fontId="3" type="noConversion"/>
  </si>
  <si>
    <t>화</t>
    <phoneticPr fontId="3" type="noConversion"/>
  </si>
  <si>
    <t>광주천일포장</t>
    <phoneticPr fontId="3" type="noConversion"/>
  </si>
  <si>
    <t>6*10백(0.65T)</t>
    <phoneticPr fontId="3" type="noConversion"/>
  </si>
  <si>
    <t>192롤</t>
    <phoneticPr fontId="3" type="noConversion"/>
  </si>
  <si>
    <t>60박스</t>
    <phoneticPr fontId="3" type="noConversion"/>
  </si>
  <si>
    <t>3박스</t>
    <phoneticPr fontId="3" type="noConversion"/>
  </si>
  <si>
    <t>지방합화차</t>
    <phoneticPr fontId="3" type="noConversion"/>
  </si>
  <si>
    <t>대구한국포장</t>
    <phoneticPr fontId="3" type="noConversion"/>
  </si>
  <si>
    <t>6*10백</t>
    <phoneticPr fontId="3" type="noConversion"/>
  </si>
  <si>
    <t>240롤</t>
    <phoneticPr fontId="3" type="noConversion"/>
  </si>
  <si>
    <t>6*10황</t>
    <phoneticPr fontId="3" type="noConversion"/>
  </si>
  <si>
    <t>16롤</t>
    <phoneticPr fontId="3" type="noConversion"/>
  </si>
  <si>
    <t>PE28*2백(24kg)</t>
    <phoneticPr fontId="3" type="noConversion"/>
  </si>
  <si>
    <t>3박스</t>
    <phoneticPr fontId="3" type="noConversion"/>
  </si>
  <si>
    <t>무지박스</t>
    <phoneticPr fontId="3" type="noConversion"/>
  </si>
  <si>
    <t>지방합화차 착불</t>
    <phoneticPr fontId="3" type="noConversion"/>
  </si>
  <si>
    <t>노란밴딩</t>
    <phoneticPr fontId="3" type="noConversion"/>
  </si>
  <si>
    <t>노란밴딩/종이두르기</t>
    <phoneticPr fontId="3" type="noConversion"/>
  </si>
  <si>
    <t>앤더슨</t>
    <phoneticPr fontId="3" type="noConversion"/>
  </si>
  <si>
    <t>수작업</t>
    <phoneticPr fontId="3" type="noConversion"/>
  </si>
  <si>
    <t>19.4톤</t>
    <phoneticPr fontId="3" type="noConversion"/>
  </si>
  <si>
    <t>40"(오전10시)</t>
    <phoneticPr fontId="3" type="noConversion"/>
  </si>
  <si>
    <t>김정배</t>
    <phoneticPr fontId="3" type="noConversion"/>
  </si>
  <si>
    <t>용차</t>
    <phoneticPr fontId="3" type="noConversion"/>
  </si>
  <si>
    <t>발송 : 진송팩(010-3714-3010)</t>
    <phoneticPr fontId="3" type="noConversion"/>
  </si>
  <si>
    <t>경기도 고양니 덕양구 통일로140 삼송테크노밸리 B동1층 125호 김희연 010-2412-6772</t>
  </si>
  <si>
    <t>경인팩</t>
    <phoneticPr fontId="3" type="noConversion"/>
  </si>
  <si>
    <t>6*10백</t>
    <phoneticPr fontId="3" type="noConversion"/>
  </si>
  <si>
    <t>56롤</t>
    <phoneticPr fontId="3" type="noConversion"/>
  </si>
  <si>
    <t>천안</t>
    <phoneticPr fontId="3" type="noConversion"/>
  </si>
  <si>
    <t>대신택배</t>
    <phoneticPr fontId="3" type="noConversion"/>
  </si>
  <si>
    <t>6*10백</t>
    <phoneticPr fontId="3" type="noConversion"/>
  </si>
  <si>
    <t>56롤</t>
    <phoneticPr fontId="3" type="noConversion"/>
  </si>
  <si>
    <t>4박스</t>
    <phoneticPr fontId="3" type="noConversion"/>
  </si>
  <si>
    <t>남양주</t>
    <phoneticPr fontId="3" type="noConversion"/>
  </si>
  <si>
    <t>대신택배</t>
    <phoneticPr fontId="3" type="noConversion"/>
  </si>
  <si>
    <t>천안시 서북구 성거읍 모전2길 47-16 대전충남양계농협   010-2410-8501</t>
    <phoneticPr fontId="3" type="noConversion"/>
  </si>
  <si>
    <t>남양주시 오남읍 진건오남로 615번길   32-23  전원팜   031-575-0887</t>
    <phoneticPr fontId="3" type="noConversion"/>
  </si>
  <si>
    <t>대흥수출포장</t>
  </si>
  <si>
    <t>2파레트/나무파레트 파워패드</t>
    <phoneticPr fontId="3" type="noConversion"/>
  </si>
  <si>
    <t>12*9황</t>
  </si>
  <si>
    <t>김정배</t>
  </si>
  <si>
    <t>삼성</t>
    <phoneticPr fontId="3" type="noConversion"/>
  </si>
  <si>
    <t>18*21친환경</t>
    <phoneticPr fontId="3" type="noConversion"/>
  </si>
  <si>
    <t>140롤</t>
    <phoneticPr fontId="3" type="noConversion"/>
  </si>
  <si>
    <t>kic박스</t>
    <phoneticPr fontId="3" type="noConversion"/>
  </si>
  <si>
    <t>전주삼신산업</t>
    <phoneticPr fontId="3" type="noConversion"/>
  </si>
  <si>
    <t>7*10백</t>
    <phoneticPr fontId="3" type="noConversion"/>
  </si>
  <si>
    <t>5롤</t>
    <phoneticPr fontId="3" type="noConversion"/>
  </si>
  <si>
    <t>9*10황</t>
    <phoneticPr fontId="3" type="noConversion"/>
  </si>
  <si>
    <t>5롤</t>
    <phoneticPr fontId="3" type="noConversion"/>
  </si>
  <si>
    <t>2박스</t>
    <phoneticPr fontId="3" type="noConversion"/>
  </si>
  <si>
    <t>PE28*2백</t>
    <phoneticPr fontId="3" type="noConversion"/>
  </si>
  <si>
    <t>8박스</t>
    <phoneticPr fontId="3" type="noConversion"/>
  </si>
  <si>
    <t>박스 납품오면 실어주기</t>
    <phoneticPr fontId="3" type="noConversion"/>
  </si>
  <si>
    <t>금산포장</t>
    <phoneticPr fontId="3" type="noConversion"/>
  </si>
  <si>
    <t>15박스</t>
    <phoneticPr fontId="3" type="noConversion"/>
  </si>
  <si>
    <t>power박스</t>
    <phoneticPr fontId="3" type="noConversion"/>
  </si>
  <si>
    <t>방문출고</t>
    <phoneticPr fontId="3" type="noConversion"/>
  </si>
  <si>
    <t>50롤</t>
    <phoneticPr fontId="3" type="noConversion"/>
  </si>
  <si>
    <t>power박스</t>
    <phoneticPr fontId="3" type="noConversion"/>
  </si>
  <si>
    <t>방문출고</t>
    <phoneticPr fontId="3" type="noConversion"/>
  </si>
  <si>
    <t>18*10황</t>
    <phoneticPr fontId="3" type="noConversion"/>
  </si>
  <si>
    <t>5롤</t>
    <phoneticPr fontId="3" type="noConversion"/>
  </si>
  <si>
    <t>3시까지 나오는대로 보내기</t>
    <phoneticPr fontId="3" type="noConversion"/>
  </si>
  <si>
    <t>5박스</t>
    <phoneticPr fontId="3" type="noConversion"/>
  </si>
  <si>
    <t>방문출고</t>
    <phoneticPr fontId="3" type="noConversion"/>
  </si>
  <si>
    <t>6*10백</t>
    <phoneticPr fontId="3" type="noConversion"/>
  </si>
  <si>
    <t>2롤</t>
    <phoneticPr fontId="3" type="noConversion"/>
  </si>
  <si>
    <t>2롤1묶음</t>
    <phoneticPr fontId="3" type="noConversion"/>
  </si>
  <si>
    <t>대신택배</t>
    <phoneticPr fontId="3" type="noConversion"/>
  </si>
  <si>
    <t>경기도 광주시 천진암로 427(도수리) 싱싱계란농장 010-7377-0254</t>
    <phoneticPr fontId="3" type="noConversion"/>
  </si>
  <si>
    <t>ss016300</t>
    <phoneticPr fontId="3" type="noConversion"/>
  </si>
  <si>
    <t>광림파워팩</t>
    <phoneticPr fontId="3" type="noConversion"/>
  </si>
  <si>
    <t>15*10황</t>
    <phoneticPr fontId="3" type="noConversion"/>
  </si>
  <si>
    <t>64롤</t>
    <phoneticPr fontId="3" type="noConversion"/>
  </si>
  <si>
    <t>9*10황</t>
    <phoneticPr fontId="3" type="noConversion"/>
  </si>
  <si>
    <t>12*12.5황</t>
    <phoneticPr fontId="3" type="noConversion"/>
  </si>
  <si>
    <t>12*10황</t>
    <phoneticPr fontId="3" type="noConversion"/>
  </si>
  <si>
    <t>40롤</t>
    <phoneticPr fontId="3" type="noConversion"/>
  </si>
  <si>
    <t>용차</t>
    <phoneticPr fontId="3" type="noConversion"/>
  </si>
  <si>
    <t>목</t>
    <phoneticPr fontId="3" type="noConversion"/>
  </si>
  <si>
    <t>56롤</t>
    <phoneticPr fontId="3" type="noConversion"/>
  </si>
  <si>
    <t>대신택배</t>
    <phoneticPr fontId="3" type="noConversion"/>
  </si>
  <si>
    <t>강원도 원주시 동부순환로 389-5(봉산동)  (주) 서신  033-764-6605  010-9887-4407</t>
    <phoneticPr fontId="3" type="noConversion"/>
  </si>
  <si>
    <t>용차</t>
    <phoneticPr fontId="3" type="noConversion"/>
  </si>
  <si>
    <t>서울시 송파구 가락동 177-3</t>
  </si>
  <si>
    <t xml:space="preserve">서울시 송파구 가락동 177-3  평창양계  010-8905-6124  </t>
    <phoneticPr fontId="3" type="noConversion"/>
  </si>
  <si>
    <t>서울특별시 송파구 가락로 39 (주) 알마트 02-418-4566  010-4159-1917</t>
    <phoneticPr fontId="3" type="noConversion"/>
  </si>
  <si>
    <t>서울 가락</t>
    <phoneticPr fontId="3" type="noConversion"/>
  </si>
  <si>
    <t xml:space="preserve">평창양계  </t>
    <phoneticPr fontId="3" type="noConversion"/>
  </si>
  <si>
    <t xml:space="preserve">010-8905-6124 </t>
  </si>
  <si>
    <t>336롤</t>
    <phoneticPr fontId="3" type="noConversion"/>
  </si>
  <si>
    <t>경인팩</t>
    <phoneticPr fontId="3" type="noConversion"/>
  </si>
  <si>
    <t>태광오토팩</t>
    <phoneticPr fontId="3" type="noConversion"/>
  </si>
  <si>
    <t>8*9백(0.5T)</t>
  </si>
  <si>
    <t>방문출고</t>
    <phoneticPr fontId="3" type="noConversion"/>
  </si>
  <si>
    <t>호성수출포장</t>
  </si>
  <si>
    <t>랩20*500*350</t>
  </si>
  <si>
    <t>타이거팩</t>
    <phoneticPr fontId="3" type="noConversion"/>
  </si>
  <si>
    <t>수작업</t>
    <phoneticPr fontId="3" type="noConversion"/>
  </si>
  <si>
    <t>동원팩</t>
    <phoneticPr fontId="3" type="noConversion"/>
  </si>
  <si>
    <t>20박스</t>
    <phoneticPr fontId="3" type="noConversion"/>
  </si>
  <si>
    <t>20박스</t>
    <phoneticPr fontId="3" type="noConversion"/>
  </si>
  <si>
    <t>방문출고</t>
    <phoneticPr fontId="3" type="noConversion"/>
  </si>
  <si>
    <t>낙원포장</t>
    <phoneticPr fontId="3" type="noConversion"/>
  </si>
  <si>
    <t>10.5*10투명(0.75T)</t>
    <phoneticPr fontId="3" type="noConversion"/>
  </si>
  <si>
    <t>50롤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</si>
  <si>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</si>
  <si>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</si>
  <si>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</si>
  <si>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99롤</t>
    <phoneticPr fontId="3" type="noConversion"/>
  </si>
  <si>
    <t>PE28*2황</t>
    <phoneticPr fontId="3" type="noConversion"/>
  </si>
  <si>
    <t>10박스</t>
    <phoneticPr fontId="3" type="noConversion"/>
  </si>
  <si>
    <t>석종수출포장</t>
    <phoneticPr fontId="3" type="noConversion"/>
  </si>
  <si>
    <t>7*10백(0.5T)</t>
    <phoneticPr fontId="3" type="noConversion"/>
  </si>
  <si>
    <t>용차</t>
    <phoneticPr fontId="3" type="noConversion"/>
  </si>
  <si>
    <t>동원팩</t>
    <phoneticPr fontId="3" type="noConversion"/>
  </si>
  <si>
    <t>1박스</t>
    <phoneticPr fontId="3" type="noConversion"/>
  </si>
  <si>
    <t>로젠택배착불</t>
    <phoneticPr fontId="3" type="noConversion"/>
  </si>
  <si>
    <t>청양군 운곡면 사라동길 74-66 탑골농장 010-4039-0762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</si>
  <si>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</si>
  <si>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</si>
  <si>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</si>
  <si>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삼종산업사  경기도 화성시 정남면 내향로 105-8 삼종 2공장 담당010 8634 2902</t>
  </si>
  <si>
    <t>18*10황색인쇄밴드</t>
    <phoneticPr fontId="3" type="noConversion"/>
  </si>
  <si>
    <t>112롤</t>
    <phoneticPr fontId="3" type="noConversion"/>
  </si>
  <si>
    <t>용차</t>
    <phoneticPr fontId="3" type="noConversion"/>
  </si>
  <si>
    <t>신광포장</t>
    <phoneticPr fontId="3" type="noConversion"/>
  </si>
  <si>
    <t>16*10황</t>
    <phoneticPr fontId="3" type="noConversion"/>
  </si>
  <si>
    <t>50롤</t>
    <phoneticPr fontId="3" type="noConversion"/>
  </si>
  <si>
    <t>12*10황(0.65T)</t>
    <phoneticPr fontId="3" type="noConversion"/>
  </si>
  <si>
    <t>56롤</t>
    <phoneticPr fontId="3" type="noConversion"/>
  </si>
  <si>
    <t>오후 김형근</t>
    <phoneticPr fontId="3" type="noConversion"/>
  </si>
  <si>
    <t>100박스</t>
    <phoneticPr fontId="3" type="noConversion"/>
  </si>
  <si>
    <t>용차</t>
    <phoneticPr fontId="3" type="noConversion"/>
  </si>
  <si>
    <t>6pa</t>
    <phoneticPr fontId="3" type="noConversion"/>
  </si>
  <si>
    <t>PE28*2백</t>
    <phoneticPr fontId="3" type="noConversion"/>
  </si>
  <si>
    <t>20박스</t>
    <phoneticPr fontId="3" type="noConversion"/>
  </si>
  <si>
    <t>무지박스</t>
    <phoneticPr fontId="3" type="noConversion"/>
  </si>
  <si>
    <t>강원농협</t>
    <phoneticPr fontId="3" type="noConversion"/>
  </si>
  <si>
    <t>12*12.5황</t>
    <phoneticPr fontId="3" type="noConversion"/>
  </si>
  <si>
    <t>300롤</t>
    <phoneticPr fontId="3" type="noConversion"/>
  </si>
  <si>
    <t>삼성</t>
    <phoneticPr fontId="3" type="noConversion"/>
  </si>
  <si>
    <t>김해제일포장</t>
    <phoneticPr fontId="3" type="noConversion"/>
  </si>
  <si>
    <t>PE28*2황</t>
    <phoneticPr fontId="3" type="noConversion"/>
  </si>
  <si>
    <t>PE28*2녹</t>
    <phoneticPr fontId="3" type="noConversion"/>
  </si>
  <si>
    <t>PE28*2적</t>
    <phoneticPr fontId="3" type="noConversion"/>
  </si>
  <si>
    <t>PE28*2청</t>
    <phoneticPr fontId="3" type="noConversion"/>
  </si>
  <si>
    <t>1박스</t>
    <phoneticPr fontId="3" type="noConversion"/>
  </si>
  <si>
    <t>로젠택배</t>
    <phoneticPr fontId="3" type="noConversion"/>
  </si>
  <si>
    <t>18*21황</t>
    <phoneticPr fontId="3" type="noConversion"/>
  </si>
  <si>
    <t>142롤</t>
    <phoneticPr fontId="3" type="noConversion"/>
  </si>
  <si>
    <t>경인산업</t>
    <phoneticPr fontId="3" type="noConversion"/>
  </si>
  <si>
    <t>12*10백(0.75T)</t>
    <phoneticPr fontId="3" type="noConversion"/>
  </si>
  <si>
    <t>56롤</t>
    <phoneticPr fontId="3" type="noConversion"/>
  </si>
  <si>
    <t>12*10황(0.75T)</t>
    <phoneticPr fontId="3" type="noConversion"/>
  </si>
  <si>
    <t>56롤</t>
    <phoneticPr fontId="3" type="noConversion"/>
  </si>
  <si>
    <t>용차</t>
    <phoneticPr fontId="3" type="noConversion"/>
  </si>
  <si>
    <t>우리차+용차</t>
    <phoneticPr fontId="3" type="noConversion"/>
  </si>
  <si>
    <t>바움루커</t>
    <phoneticPr fontId="3" type="noConversion"/>
  </si>
  <si>
    <t>팔레트</t>
    <phoneticPr fontId="3" type="noConversion"/>
  </si>
  <si>
    <t>40"</t>
    <phoneticPr fontId="3" type="noConversion"/>
  </si>
  <si>
    <t>6*10백</t>
    <phoneticPr fontId="3" type="noConversion"/>
  </si>
  <si>
    <t>20롤</t>
    <phoneticPr fontId="3" type="noConversion"/>
  </si>
  <si>
    <t>10롤</t>
    <phoneticPr fontId="3" type="noConversion"/>
  </si>
  <si>
    <t>금산포장</t>
    <phoneticPr fontId="3" type="noConversion"/>
  </si>
  <si>
    <t>12*10투명(0.75T)</t>
  </si>
  <si>
    <t>10롤</t>
    <phoneticPr fontId="3" type="noConversion"/>
  </si>
  <si>
    <t>6박스</t>
    <phoneticPr fontId="3" type="noConversion"/>
  </si>
  <si>
    <t>진송팩</t>
    <phoneticPr fontId="3" type="noConversion"/>
  </si>
  <si>
    <t>60박스</t>
    <phoneticPr fontId="3" type="noConversion"/>
  </si>
  <si>
    <t>용차</t>
    <phoneticPr fontId="3" type="noConversion"/>
  </si>
  <si>
    <t>김정배</t>
    <phoneticPr fontId="3" type="noConversion"/>
  </si>
  <si>
    <t>761롤</t>
    <phoneticPr fontId="3" type="noConversion"/>
  </si>
  <si>
    <t>5박스</t>
    <phoneticPr fontId="3" type="noConversion"/>
  </si>
  <si>
    <t>9*10백</t>
    <phoneticPr fontId="3" type="noConversion"/>
  </si>
  <si>
    <t>그린포장</t>
    <phoneticPr fontId="3" type="noConversion"/>
  </si>
  <si>
    <t>12박스</t>
    <phoneticPr fontId="3" type="noConversion"/>
  </si>
  <si>
    <t>용차</t>
    <phoneticPr fontId="3" type="noConversion"/>
  </si>
  <si>
    <t>28박스</t>
    <phoneticPr fontId="3" type="noConversion"/>
  </si>
  <si>
    <t>15*10황</t>
    <phoneticPr fontId="3" type="noConversion"/>
  </si>
  <si>
    <t>15*13황</t>
    <phoneticPr fontId="3" type="noConversion"/>
  </si>
  <si>
    <t>48롤</t>
    <phoneticPr fontId="3" type="noConversion"/>
  </si>
  <si>
    <t>20롤</t>
    <phoneticPr fontId="3" type="noConversion"/>
  </si>
  <si>
    <t>20롤</t>
    <phoneticPr fontId="3" type="noConversion"/>
  </si>
  <si>
    <t>용차</t>
    <phoneticPr fontId="3" type="noConversion"/>
  </si>
  <si>
    <t>점심쯤에</t>
    <phoneticPr fontId="3" type="noConversion"/>
  </si>
  <si>
    <t>15*10투명(0.8T)</t>
    <phoneticPr fontId="3" type="noConversion"/>
  </si>
  <si>
    <t>238롤</t>
    <phoneticPr fontId="3" type="noConversion"/>
  </si>
  <si>
    <t>경인팩</t>
    <phoneticPr fontId="3" type="noConversion"/>
  </si>
  <si>
    <t>PE50*2백</t>
    <phoneticPr fontId="3" type="noConversion"/>
  </si>
  <si>
    <t>20박스</t>
    <phoneticPr fontId="3" type="noConversion"/>
  </si>
  <si>
    <t>대신택배</t>
    <phoneticPr fontId="3" type="noConversion"/>
  </si>
  <si>
    <t>서흥포장</t>
    <phoneticPr fontId="3" type="noConversion"/>
  </si>
  <si>
    <t>12*10황</t>
    <phoneticPr fontId="3" type="noConversion"/>
  </si>
  <si>
    <t>10롤</t>
    <phoneticPr fontId="3" type="noConversion"/>
  </si>
  <si>
    <t>피앤비</t>
    <phoneticPr fontId="3" type="noConversion"/>
  </si>
  <si>
    <t>오전 용차</t>
    <phoneticPr fontId="3" type="noConversion"/>
  </si>
  <si>
    <t>동원팩</t>
    <phoneticPr fontId="3" type="noConversion"/>
  </si>
  <si>
    <t>7*10백</t>
    <phoneticPr fontId="3" type="noConversion"/>
  </si>
  <si>
    <t>12*10백(0.8T)</t>
    <phoneticPr fontId="3" type="noConversion"/>
  </si>
  <si>
    <t>6*10백</t>
    <phoneticPr fontId="3" type="noConversion"/>
  </si>
  <si>
    <t>50롤</t>
    <phoneticPr fontId="3" type="noConversion"/>
  </si>
  <si>
    <t>PE28*6백</t>
    <phoneticPr fontId="3" type="noConversion"/>
  </si>
  <si>
    <t>PE28*2황</t>
    <phoneticPr fontId="3" type="noConversion"/>
  </si>
  <si>
    <t>PE28*2청</t>
    <phoneticPr fontId="3" type="noConversion"/>
  </si>
  <si>
    <t>2박스</t>
    <phoneticPr fontId="3" type="noConversion"/>
  </si>
  <si>
    <t>1박스</t>
    <phoneticPr fontId="3" type="noConversion"/>
  </si>
  <si>
    <t>용차</t>
    <phoneticPr fontId="3" type="noConversion"/>
  </si>
  <si>
    <t>김정배</t>
    <phoneticPr fontId="3" type="noConversion"/>
  </si>
  <si>
    <t>동서포장</t>
    <phoneticPr fontId="3" type="noConversion"/>
  </si>
  <si>
    <t>4박스</t>
    <phoneticPr fontId="3" type="noConversion"/>
  </si>
  <si>
    <t>로젠택배</t>
    <phoneticPr fontId="3" type="noConversion"/>
  </si>
  <si>
    <t>교환</t>
    <phoneticPr fontId="3" type="noConversion"/>
  </si>
  <si>
    <t>40"(오후1시)</t>
    <phoneticPr fontId="3" type="noConversion"/>
  </si>
  <si>
    <t>64롤</t>
    <phoneticPr fontId="3" type="noConversion"/>
  </si>
  <si>
    <t>용차</t>
    <phoneticPr fontId="3" type="noConversion"/>
  </si>
  <si>
    <t>경인팩</t>
    <phoneticPr fontId="3" type="noConversion"/>
  </si>
  <si>
    <t>25롤</t>
    <phoneticPr fontId="3" type="noConversion"/>
  </si>
  <si>
    <t>랩15*500*400</t>
    <phoneticPr fontId="3" type="noConversion"/>
  </si>
  <si>
    <t>40박스</t>
    <phoneticPr fontId="3" type="noConversion"/>
  </si>
  <si>
    <t>10박스</t>
    <phoneticPr fontId="3" type="noConversion"/>
  </si>
  <si>
    <t>10롤</t>
    <phoneticPr fontId="3" type="noConversion"/>
  </si>
  <si>
    <t>15*9.5적</t>
    <phoneticPr fontId="3" type="noConversion"/>
  </si>
  <si>
    <t>13롤</t>
    <phoneticPr fontId="3" type="noConversion"/>
  </si>
  <si>
    <t>배추끈</t>
    <phoneticPr fontId="3" type="noConversion"/>
  </si>
  <si>
    <t>용차</t>
    <phoneticPr fontId="3" type="noConversion"/>
  </si>
  <si>
    <t>우리차+용차</t>
    <phoneticPr fontId="3" type="noConversion"/>
  </si>
  <si>
    <t>대성씨앤씨</t>
    <phoneticPr fontId="3" type="noConversion"/>
  </si>
  <si>
    <t>12*10황(0.8T)</t>
    <phoneticPr fontId="3" type="noConversion"/>
  </si>
  <si>
    <t>50롤</t>
    <phoneticPr fontId="3" type="noConversion"/>
  </si>
  <si>
    <t>2공장</t>
    <phoneticPr fontId="3" type="noConversion"/>
  </si>
  <si>
    <t>민건 이에이</t>
    <phoneticPr fontId="3" type="noConversion"/>
  </si>
  <si>
    <t>오전</t>
    <phoneticPr fontId="3" type="noConversion"/>
  </si>
  <si>
    <t>32박스</t>
    <phoneticPr fontId="3" type="noConversion"/>
  </si>
  <si>
    <t>28박스</t>
    <phoneticPr fontId="3" type="noConversion"/>
  </si>
  <si>
    <t>15*10황(0.8T)</t>
    <phoneticPr fontId="3" type="noConversion"/>
  </si>
  <si>
    <t>베스테크</t>
    <phoneticPr fontId="3" type="noConversion"/>
  </si>
  <si>
    <t>192롤</t>
    <phoneticPr fontId="3" type="noConversion"/>
  </si>
  <si>
    <t>32박스</t>
    <phoneticPr fontId="3" type="noConversion"/>
  </si>
  <si>
    <t>전표20일</t>
    <phoneticPr fontId="3" type="noConversion"/>
  </si>
  <si>
    <t>용차</t>
    <phoneticPr fontId="3" type="noConversion"/>
  </si>
  <si>
    <t>비나팩</t>
    <phoneticPr fontId="3" type="noConversion"/>
  </si>
  <si>
    <t>수작업</t>
    <phoneticPr fontId="3" type="noConversion"/>
  </si>
  <si>
    <t>28300원</t>
    <phoneticPr fontId="3" type="noConversion"/>
  </si>
  <si>
    <t>30롤</t>
    <phoneticPr fontId="3" type="noConversion"/>
  </si>
  <si>
    <t>랩20*500*1400</t>
    <phoneticPr fontId="3" type="noConversion"/>
  </si>
  <si>
    <t>대한종합포장</t>
    <phoneticPr fontId="3" type="noConversion"/>
  </si>
  <si>
    <t>어음 받아오기</t>
    <phoneticPr fontId="3" type="noConversion"/>
  </si>
  <si>
    <t>12*10백(0.8T)</t>
    <phoneticPr fontId="3" type="noConversion"/>
  </si>
  <si>
    <t>50박스</t>
    <phoneticPr fontId="3" type="noConversion"/>
  </si>
  <si>
    <t>1박스</t>
    <phoneticPr fontId="3" type="noConversion"/>
  </si>
  <si>
    <t>로젠택배착불</t>
    <phoneticPr fontId="3" type="noConversion"/>
  </si>
  <si>
    <t>동원팩</t>
    <phoneticPr fontId="3" type="noConversion"/>
  </si>
  <si>
    <t>경기도 평택시 동안길 6-10 노란계란 010-4414-2845</t>
    <phoneticPr fontId="3" type="noConversion"/>
  </si>
  <si>
    <t>제이케이머티리얼즈</t>
    <phoneticPr fontId="3" type="noConversion"/>
  </si>
  <si>
    <t>128롤</t>
    <phoneticPr fontId="3" type="noConversion"/>
  </si>
  <si>
    <t>유일포장기계</t>
    <phoneticPr fontId="3" type="noConversion"/>
  </si>
  <si>
    <t>5*7000백</t>
    <phoneticPr fontId="3" type="noConversion"/>
  </si>
  <si>
    <t>56롤</t>
    <phoneticPr fontId="3" type="noConversion"/>
  </si>
  <si>
    <t>오전10시 방문출고</t>
    <phoneticPr fontId="3" type="noConversion"/>
  </si>
  <si>
    <t>18*10황</t>
    <phoneticPr fontId="3" type="noConversion"/>
  </si>
  <si>
    <t>용차</t>
    <phoneticPr fontId="3" type="noConversion"/>
  </si>
  <si>
    <t>낙원포장</t>
    <phoneticPr fontId="3" type="noConversion"/>
  </si>
  <si>
    <t>12*10황(0.8T)</t>
    <phoneticPr fontId="3" type="noConversion"/>
  </si>
  <si>
    <t>150롤</t>
    <phoneticPr fontId="3" type="noConversion"/>
  </si>
  <si>
    <t>오전9시용차</t>
    <phoneticPr fontId="3" type="noConversion"/>
  </si>
  <si>
    <t>334롤</t>
    <phoneticPr fontId="3" type="noConversion"/>
  </si>
  <si>
    <t>441롤</t>
    <phoneticPr fontId="3" type="noConversion"/>
  </si>
  <si>
    <t>콩나물</t>
    <phoneticPr fontId="3" type="noConversion"/>
  </si>
  <si>
    <t>20롤</t>
    <phoneticPr fontId="3" type="noConversion"/>
  </si>
  <si>
    <t>까데기상차</t>
    <phoneticPr fontId="3" type="noConversion"/>
  </si>
  <si>
    <t>에이원코리아</t>
    <phoneticPr fontId="3" type="noConversion"/>
  </si>
  <si>
    <t>100롤</t>
    <phoneticPr fontId="3" type="noConversion"/>
  </si>
  <si>
    <t>한국유니콤</t>
    <phoneticPr fontId="3" type="noConversion"/>
  </si>
  <si>
    <t>50롤</t>
    <phoneticPr fontId="3" type="noConversion"/>
  </si>
  <si>
    <t>18*10황</t>
    <phoneticPr fontId="3" type="noConversion"/>
  </si>
  <si>
    <t>1롤</t>
    <phoneticPr fontId="3" type="noConversion"/>
  </si>
  <si>
    <t>용차</t>
    <phoneticPr fontId="3" type="noConversion"/>
  </si>
  <si>
    <t>오후2시 용차</t>
    <phoneticPr fontId="3" type="noConversion"/>
  </si>
  <si>
    <t>김정배</t>
    <phoneticPr fontId="3" type="noConversion"/>
  </si>
  <si>
    <t>1박스</t>
    <phoneticPr fontId="3" type="noConversion"/>
  </si>
  <si>
    <t>동원팩</t>
    <phoneticPr fontId="3" type="noConversion"/>
  </si>
  <si>
    <t>9*10투명</t>
    <phoneticPr fontId="3" type="noConversion"/>
  </si>
  <si>
    <t>10롤</t>
    <phoneticPr fontId="3" type="noConversion"/>
  </si>
  <si>
    <t>대구광역시 군위군 효령면 경북대로 2514-17 (효령면) 청자기업 이준오010-9859-4628</t>
    <phoneticPr fontId="3" type="noConversion"/>
  </si>
  <si>
    <t>70롤</t>
    <phoneticPr fontId="3" type="noConversion"/>
  </si>
  <si>
    <t>진송팩</t>
    <phoneticPr fontId="3" type="noConversion"/>
  </si>
  <si>
    <t>PE28*6백</t>
    <phoneticPr fontId="3" type="noConversion"/>
  </si>
  <si>
    <t>16박스</t>
    <phoneticPr fontId="3" type="noConversion"/>
  </si>
  <si>
    <t>대상사장님 가져감</t>
    <phoneticPr fontId="3" type="noConversion"/>
  </si>
  <si>
    <t>광주천일포장</t>
    <phoneticPr fontId="3" type="noConversion"/>
  </si>
  <si>
    <t>256롤</t>
    <phoneticPr fontId="3" type="noConversion"/>
  </si>
  <si>
    <t>종이두르기</t>
    <phoneticPr fontId="3" type="noConversion"/>
  </si>
  <si>
    <t>지방합화차</t>
    <phoneticPr fontId="3" type="noConversion"/>
  </si>
  <si>
    <t>제주도</t>
    <phoneticPr fontId="3" type="noConversion"/>
  </si>
  <si>
    <t>12*12황(0.8T)</t>
    <phoneticPr fontId="3" type="noConversion"/>
  </si>
  <si>
    <t>방문출고</t>
    <phoneticPr fontId="3" type="noConversion"/>
  </si>
  <si>
    <t>9*10투명(0.75T)</t>
  </si>
  <si>
    <t>강원도 횡성군 우천면 전재로274 신진크린사업033 344 0360</t>
  </si>
  <si>
    <t>신광포장</t>
    <phoneticPr fontId="3" type="noConversion"/>
  </si>
  <si>
    <t>32롤</t>
    <phoneticPr fontId="3" type="noConversion"/>
  </si>
  <si>
    <t>대신택배</t>
    <phoneticPr fontId="3" type="noConversion"/>
  </si>
  <si>
    <t>동원피앤아이</t>
    <phoneticPr fontId="3" type="noConversion"/>
  </si>
  <si>
    <t>용차</t>
    <phoneticPr fontId="3" type="noConversion"/>
  </si>
  <si>
    <t>신광포장</t>
    <phoneticPr fontId="3" type="noConversion"/>
  </si>
  <si>
    <t>11mm경량밴드(B품)</t>
    <phoneticPr fontId="3" type="noConversion"/>
  </si>
  <si>
    <t>15*10황(0.65T)</t>
    <phoneticPr fontId="3" type="noConversion"/>
  </si>
  <si>
    <t>12*10황(0.65T)</t>
    <phoneticPr fontId="3" type="noConversion"/>
  </si>
  <si>
    <t>10롤</t>
    <phoneticPr fontId="3" type="noConversion"/>
  </si>
  <si>
    <t>18롤</t>
    <phoneticPr fontId="3" type="noConversion"/>
  </si>
  <si>
    <t>31롤</t>
    <phoneticPr fontId="3" type="noConversion"/>
  </si>
  <si>
    <t>금성칼라팩</t>
    <phoneticPr fontId="3" type="noConversion"/>
  </si>
  <si>
    <t>7*10백</t>
    <phoneticPr fontId="3" type="noConversion"/>
  </si>
  <si>
    <t>128롤</t>
    <phoneticPr fontId="3" type="noConversion"/>
  </si>
  <si>
    <t>용차</t>
    <phoneticPr fontId="3" type="noConversion"/>
  </si>
  <si>
    <t>동원팩</t>
    <phoneticPr fontId="3" type="noConversion"/>
  </si>
  <si>
    <t>PE28*2백</t>
    <phoneticPr fontId="3" type="noConversion"/>
  </si>
  <si>
    <t>PE28*6백</t>
    <phoneticPr fontId="3" type="noConversion"/>
  </si>
  <si>
    <t>20박스</t>
    <phoneticPr fontId="3" type="noConversion"/>
  </si>
  <si>
    <t>25박스</t>
    <phoneticPr fontId="3" type="noConversion"/>
  </si>
  <si>
    <t>오전 일찍</t>
    <phoneticPr fontId="3" type="noConversion"/>
  </si>
  <si>
    <t>경인팩</t>
    <phoneticPr fontId="3" type="noConversion"/>
  </si>
  <si>
    <t>8박스</t>
    <phoneticPr fontId="3" type="noConversion"/>
  </si>
  <si>
    <t>용차</t>
    <phoneticPr fontId="3" type="noConversion"/>
  </si>
  <si>
    <t>경기도 파주시 조리읍 명봉산로 104</t>
  </si>
  <si>
    <t>경기도 파주시 조리읍 명봉산로 104 이케이산업   010-3630-8433</t>
    <phoneticPr fontId="3" type="noConversion"/>
  </si>
  <si>
    <t>이케이산업</t>
  </si>
  <si>
    <t>010-3630-8433</t>
  </si>
  <si>
    <t>PE28mm*6kg 백색 8박스</t>
    <phoneticPr fontId="3" type="noConversion"/>
  </si>
  <si>
    <t>신광포장</t>
    <phoneticPr fontId="3" type="noConversion"/>
  </si>
  <si>
    <t>18*10황 인쇄밴드</t>
    <phoneticPr fontId="3" type="noConversion"/>
  </si>
  <si>
    <t>56롤</t>
    <phoneticPr fontId="3" type="noConversion"/>
  </si>
  <si>
    <t>출고후 잔량 알려주기</t>
    <phoneticPr fontId="3" type="noConversion"/>
  </si>
  <si>
    <t>15*10백(0.65T)</t>
    <phoneticPr fontId="3" type="noConversion"/>
  </si>
  <si>
    <t>삼원산업</t>
    <phoneticPr fontId="3" type="noConversion"/>
  </si>
  <si>
    <t>12*12투명</t>
    <phoneticPr fontId="3" type="noConversion"/>
  </si>
  <si>
    <t>50롤</t>
    <phoneticPr fontId="3" type="noConversion"/>
  </si>
  <si>
    <t>50롤</t>
    <phoneticPr fontId="3" type="noConversion"/>
  </si>
  <si>
    <t>50롤</t>
    <phoneticPr fontId="3" type="noConversion"/>
  </si>
  <si>
    <t>대신택배</t>
    <phoneticPr fontId="3" type="noConversion"/>
  </si>
  <si>
    <t>20박스</t>
    <phoneticPr fontId="3" type="noConversion"/>
  </si>
  <si>
    <t>삼원포장산업</t>
  </si>
  <si>
    <t>대신화물 대전 한남점(중리동)</t>
  </si>
  <si>
    <t>124롤</t>
    <phoneticPr fontId="3" type="noConversion"/>
  </si>
  <si>
    <t>45롤</t>
    <phoneticPr fontId="3" type="noConversion"/>
  </si>
  <si>
    <t>10.5*10청(0.75T)</t>
    <phoneticPr fontId="3" type="noConversion"/>
  </si>
  <si>
    <t>50롤</t>
    <phoneticPr fontId="3" type="noConversion"/>
  </si>
  <si>
    <t>PE28*2백</t>
    <phoneticPr fontId="3" type="noConversion"/>
  </si>
  <si>
    <t>3박스</t>
    <phoneticPr fontId="3" type="noConversion"/>
  </si>
  <si>
    <t>power박스</t>
    <phoneticPr fontId="3" type="noConversion"/>
  </si>
  <si>
    <t>PE28*2황</t>
    <phoneticPr fontId="3" type="noConversion"/>
  </si>
  <si>
    <t>5박스</t>
    <phoneticPr fontId="3" type="noConversion"/>
  </si>
  <si>
    <t>오후</t>
    <phoneticPr fontId="3" type="noConversion"/>
  </si>
  <si>
    <t>227롤</t>
    <phoneticPr fontId="3" type="noConversion"/>
  </si>
  <si>
    <t>엠피아이</t>
    <phoneticPr fontId="3" type="noConversion"/>
  </si>
  <si>
    <t>5박스</t>
    <phoneticPr fontId="3" type="noConversion"/>
  </si>
  <si>
    <t>경북 경산시 와촌면 갈밭길 177 송현포장재상사 010-9494-2446</t>
    <phoneticPr fontId="3" type="noConversion"/>
  </si>
  <si>
    <t>광림파워팩</t>
    <phoneticPr fontId="3" type="noConversion"/>
  </si>
  <si>
    <t>9*10황</t>
    <phoneticPr fontId="3" type="noConversion"/>
  </si>
  <si>
    <t>128롤</t>
    <phoneticPr fontId="3" type="noConversion"/>
  </si>
  <si>
    <t>코웨이</t>
    <phoneticPr fontId="3" type="noConversion"/>
  </si>
  <si>
    <t>15*10투명(0.75T)</t>
    <phoneticPr fontId="3" type="noConversion"/>
  </si>
  <si>
    <t>오전 09:30</t>
    <phoneticPr fontId="3" type="noConversion"/>
  </si>
  <si>
    <t>50박스</t>
    <phoneticPr fontId="3" type="noConversion"/>
  </si>
  <si>
    <t>30박스</t>
    <phoneticPr fontId="3" type="noConversion"/>
  </si>
  <si>
    <t>경인팩</t>
    <phoneticPr fontId="3" type="noConversion"/>
  </si>
  <si>
    <t>용차</t>
    <phoneticPr fontId="3" type="noConversion"/>
  </si>
  <si>
    <t>3PA</t>
    <phoneticPr fontId="3" type="noConversion"/>
  </si>
  <si>
    <t>10*10백</t>
    <phoneticPr fontId="3" type="noConversion"/>
  </si>
  <si>
    <t>100롤</t>
    <phoneticPr fontId="3" type="noConversion"/>
  </si>
  <si>
    <t>12월</t>
    <phoneticPr fontId="3" type="noConversion"/>
  </si>
  <si>
    <t>랩15*500*400</t>
  </si>
  <si>
    <t>진송팩</t>
    <phoneticPr fontId="3" type="noConversion"/>
  </si>
  <si>
    <t>50롤</t>
    <phoneticPr fontId="3" type="noConversion"/>
  </si>
  <si>
    <t>용차</t>
    <phoneticPr fontId="3" type="noConversion"/>
  </si>
  <si>
    <t>경기도 화성시 정남면 내향안길 240-11 C동 제이앤티지 010-4235-9635</t>
    <phoneticPr fontId="3" type="noConversion"/>
  </si>
  <si>
    <t xml:space="preserve">경기도 화성시 정남면 내향안길 240-11 C동 </t>
    <phoneticPr fontId="3" type="noConversion"/>
  </si>
  <si>
    <t xml:space="preserve">제이앤티지 </t>
    <phoneticPr fontId="3" type="noConversion"/>
  </si>
  <si>
    <t>010-4235-9635</t>
  </si>
  <si>
    <t>18mm*10kg 황색 50롤</t>
    <phoneticPr fontId="3" type="noConversion"/>
  </si>
  <si>
    <t>18*10황</t>
    <phoneticPr fontId="3" type="noConversion"/>
  </si>
  <si>
    <t>나무파레트</t>
    <phoneticPr fontId="3" type="noConversion"/>
  </si>
  <si>
    <t>김해제일포장</t>
    <phoneticPr fontId="3" type="noConversion"/>
  </si>
  <si>
    <t>PE28*2녹</t>
  </si>
  <si>
    <t>10박스</t>
    <phoneticPr fontId="3" type="noConversion"/>
  </si>
  <si>
    <t>미국박스</t>
    <phoneticPr fontId="3" type="noConversion"/>
  </si>
  <si>
    <t>6*10백</t>
    <phoneticPr fontId="3" type="noConversion"/>
  </si>
  <si>
    <t>10롤</t>
    <phoneticPr fontId="3" type="noConversion"/>
  </si>
  <si>
    <t>용차</t>
    <phoneticPr fontId="3" type="noConversion"/>
  </si>
  <si>
    <t>164롤</t>
    <phoneticPr fontId="3" type="noConversion"/>
  </si>
  <si>
    <t>47롤</t>
    <phoneticPr fontId="3" type="noConversion"/>
  </si>
  <si>
    <t>금산포장</t>
    <phoneticPr fontId="3" type="noConversion"/>
  </si>
  <si>
    <t>10박스</t>
    <phoneticPr fontId="3" type="noConversion"/>
  </si>
  <si>
    <t>용차</t>
    <phoneticPr fontId="3" type="noConversion"/>
  </si>
  <si>
    <t>진송팩</t>
    <phoneticPr fontId="3" type="noConversion"/>
  </si>
  <si>
    <t>PE28*2적</t>
    <phoneticPr fontId="3" type="noConversion"/>
  </si>
  <si>
    <t>1박스</t>
    <phoneticPr fontId="3" type="noConversion"/>
  </si>
  <si>
    <t>로젠택배</t>
    <phoneticPr fontId="3" type="noConversion"/>
  </si>
  <si>
    <t>대전인재사</t>
    <phoneticPr fontId="3" type="noConversion"/>
  </si>
  <si>
    <t>랩20*500*350</t>
    <phoneticPr fontId="3" type="noConversion"/>
  </si>
  <si>
    <t>64박스</t>
    <phoneticPr fontId="3" type="noConversion"/>
  </si>
  <si>
    <t>스피드랩 직납</t>
    <phoneticPr fontId="3" type="noConversion"/>
  </si>
  <si>
    <t>삼성</t>
    <phoneticPr fontId="3" type="noConversion"/>
  </si>
  <si>
    <t>18*21친환경</t>
    <phoneticPr fontId="3" type="noConversion"/>
  </si>
  <si>
    <t>18*21투명</t>
    <phoneticPr fontId="3" type="noConversion"/>
  </si>
  <si>
    <t>1롤</t>
    <phoneticPr fontId="3" type="noConversion"/>
  </si>
  <si>
    <t>11mm경량</t>
    <phoneticPr fontId="3" type="noConversion"/>
  </si>
  <si>
    <t>15롤</t>
    <phoneticPr fontId="3" type="noConversion"/>
  </si>
  <si>
    <t>전주삼신산업</t>
    <phoneticPr fontId="3" type="noConversion"/>
  </si>
  <si>
    <t>6*10백</t>
    <phoneticPr fontId="3" type="noConversion"/>
  </si>
  <si>
    <t>7*10백</t>
    <phoneticPr fontId="3" type="noConversion"/>
  </si>
  <si>
    <t>12*10황(0.65T)</t>
    <phoneticPr fontId="3" type="noConversion"/>
  </si>
  <si>
    <t>10롤</t>
    <phoneticPr fontId="3" type="noConversion"/>
  </si>
  <si>
    <t>16롤</t>
    <phoneticPr fontId="3" type="noConversion"/>
  </si>
  <si>
    <t>대신택배</t>
    <phoneticPr fontId="3" type="noConversion"/>
  </si>
  <si>
    <t>동원팩</t>
    <phoneticPr fontId="3" type="noConversion"/>
  </si>
  <si>
    <t>PE28*6백</t>
    <phoneticPr fontId="3" type="noConversion"/>
  </si>
  <si>
    <t>12*10황(0.8T)</t>
    <phoneticPr fontId="3" type="noConversion"/>
  </si>
  <si>
    <t>20박스</t>
    <phoneticPr fontId="3" type="noConversion"/>
  </si>
  <si>
    <t>20박스</t>
    <phoneticPr fontId="3" type="noConversion"/>
  </si>
  <si>
    <t>10롤</t>
    <phoneticPr fontId="3" type="noConversion"/>
  </si>
  <si>
    <t>방문출고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</si>
  <si>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</si>
  <si>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</si>
  <si>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</si>
  <si>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PE28*2황</t>
    <phoneticPr fontId="3" type="noConversion"/>
  </si>
  <si>
    <t>15박스</t>
    <phoneticPr fontId="3" type="noConversion"/>
  </si>
  <si>
    <t>10박스</t>
    <phoneticPr fontId="3" type="noConversion"/>
  </si>
  <si>
    <t>2박스</t>
    <phoneticPr fontId="3" type="noConversion"/>
  </si>
  <si>
    <t>로젠택배</t>
    <phoneticPr fontId="3" type="noConversion"/>
  </si>
  <si>
    <t>백암지관</t>
    <phoneticPr fontId="3" type="noConversion"/>
  </si>
  <si>
    <t>30롤</t>
    <phoneticPr fontId="3" type="noConversion"/>
  </si>
  <si>
    <t>방문출고</t>
    <phoneticPr fontId="3" type="noConversion"/>
  </si>
  <si>
    <t>경인팩</t>
    <phoneticPr fontId="3" type="noConversion"/>
  </si>
  <si>
    <t>6*10백</t>
    <phoneticPr fontId="3" type="noConversion"/>
  </si>
  <si>
    <t>대신택배</t>
    <phoneticPr fontId="3" type="noConversion"/>
  </si>
  <si>
    <t>연화수출포장</t>
    <phoneticPr fontId="3" type="noConversion"/>
  </si>
  <si>
    <t>용차</t>
    <phoneticPr fontId="3" type="noConversion"/>
  </si>
  <si>
    <t>경기도 하남시 샘재로37-1(교산동) 유성농장  031-795-8115</t>
    <phoneticPr fontId="3" type="noConversion"/>
  </si>
  <si>
    <t xml:space="preserve">경기도 하남시 샘재로37-1(교산동) </t>
    <phoneticPr fontId="3" type="noConversion"/>
  </si>
  <si>
    <t xml:space="preserve">유성농장  </t>
    <phoneticPr fontId="3" type="noConversion"/>
  </si>
  <si>
    <t>031-795-8115</t>
  </si>
  <si>
    <t>1롤</t>
    <phoneticPr fontId="3" type="noConversion"/>
  </si>
  <si>
    <t>1박스</t>
    <phoneticPr fontId="3" type="noConversion"/>
  </si>
  <si>
    <t>1박스</t>
    <phoneticPr fontId="3" type="noConversion"/>
  </si>
  <si>
    <t>로젠택배 착불</t>
    <phoneticPr fontId="3" type="noConversion"/>
  </si>
  <si>
    <t>로젠택배 착불</t>
    <phoneticPr fontId="3" type="noConversion"/>
  </si>
  <si>
    <t>충남 당진시 당진시장동길72 대성계란 010-8852-7805</t>
    <phoneticPr fontId="3" type="noConversion"/>
  </si>
  <si>
    <t>대구한국포장</t>
    <phoneticPr fontId="3" type="noConversion"/>
  </si>
  <si>
    <t>192롤</t>
    <phoneticPr fontId="3" type="noConversion"/>
  </si>
  <si>
    <t>PE28*2백(24kg)</t>
    <phoneticPr fontId="3" type="noConversion"/>
  </si>
  <si>
    <t>35박스</t>
    <phoneticPr fontId="3" type="noConversion"/>
  </si>
  <si>
    <t>지방합화차 착불</t>
    <phoneticPr fontId="3" type="noConversion"/>
  </si>
  <si>
    <t>15*10백(0.65T)</t>
    <phoneticPr fontId="3" type="noConversion"/>
  </si>
  <si>
    <t>제이케이머티리얼즈</t>
    <phoneticPr fontId="3" type="noConversion"/>
  </si>
  <si>
    <t>샘플</t>
    <phoneticPr fontId="3" type="noConversion"/>
  </si>
  <si>
    <t>2롤</t>
    <phoneticPr fontId="3" type="noConversion"/>
  </si>
  <si>
    <t>충남 당진시 순성면 남부로 1061 제이케이머티리얼즈㈜ 윤동훈 차장 010-3405-4988</t>
    <phoneticPr fontId="3" type="noConversion"/>
  </si>
  <si>
    <t>173롤</t>
    <phoneticPr fontId="3" type="noConversion"/>
  </si>
  <si>
    <t>1297롤</t>
    <phoneticPr fontId="3" type="noConversion"/>
  </si>
  <si>
    <t>18*21황</t>
    <phoneticPr fontId="3" type="noConversion"/>
  </si>
  <si>
    <t>342롤</t>
    <phoneticPr fontId="3" type="noConversion"/>
  </si>
  <si>
    <t>206롤</t>
    <phoneticPr fontId="3" type="noConversion"/>
  </si>
  <si>
    <t>우리차+용차+컨테이너</t>
    <phoneticPr fontId="3" type="noConversion"/>
  </si>
  <si>
    <t>아주파레트 반납</t>
    <phoneticPr fontId="3" type="noConversion"/>
  </si>
  <si>
    <t>신광포장</t>
    <phoneticPr fontId="3" type="noConversion"/>
  </si>
  <si>
    <t>15*10황(0.65T)</t>
    <phoneticPr fontId="3" type="noConversion"/>
  </si>
  <si>
    <t>12*10황(0.65T)</t>
    <phoneticPr fontId="3" type="noConversion"/>
  </si>
  <si>
    <t>48롤</t>
    <phoneticPr fontId="3" type="noConversion"/>
  </si>
  <si>
    <t>10롤</t>
    <phoneticPr fontId="3" type="noConversion"/>
  </si>
  <si>
    <t>방문출고</t>
    <phoneticPr fontId="3" type="noConversion"/>
  </si>
  <si>
    <t>12월</t>
    <phoneticPr fontId="3" type="noConversion"/>
  </si>
  <si>
    <t>동원피앤아이</t>
    <phoneticPr fontId="3" type="noConversion"/>
  </si>
  <si>
    <t>25박스</t>
    <phoneticPr fontId="3" type="noConversion"/>
  </si>
  <si>
    <t>용차</t>
    <phoneticPr fontId="3" type="noConversion"/>
  </si>
  <si>
    <t>같이</t>
    <phoneticPr fontId="3" type="noConversion"/>
  </si>
  <si>
    <t>한남포장</t>
    <phoneticPr fontId="3" type="noConversion"/>
  </si>
  <si>
    <t>1박스</t>
    <phoneticPr fontId="3" type="noConversion"/>
  </si>
  <si>
    <t>전라북도 군산시 서수면 화등길 79-66 (서수면, 양계장) 화등리 949-3   010-4781-6266 최진배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</si>
  <si>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</si>
  <si>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</si>
  <si>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</si>
  <si>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</si>
  <si>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10.5*10투명(0.75T)</t>
    <phoneticPr fontId="3" type="noConversion"/>
  </si>
  <si>
    <t>100롤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</si>
  <si>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</si>
  <si>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</si>
  <si>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</si>
  <si>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용인</t>
    <phoneticPr fontId="3" type="noConversion"/>
  </si>
  <si>
    <t>용차</t>
    <phoneticPr fontId="3" type="noConversion"/>
  </si>
  <si>
    <t>56롤</t>
    <phoneticPr fontId="3" type="noConversion"/>
  </si>
  <si>
    <t>천안</t>
    <phoneticPr fontId="3" type="noConversion"/>
  </si>
  <si>
    <t>삼성</t>
    <phoneticPr fontId="3" type="noConversion"/>
  </si>
  <si>
    <t>김제</t>
    <phoneticPr fontId="3" type="noConversion"/>
  </si>
  <si>
    <t>원주</t>
    <phoneticPr fontId="3" type="noConversion"/>
  </si>
  <si>
    <t>대신택배</t>
    <phoneticPr fontId="3" type="noConversion"/>
  </si>
  <si>
    <t>경기도 용인시 처인구 모현읍 갈담리 274-52 대일계란  031-322-2261</t>
    <phoneticPr fontId="3" type="noConversion"/>
  </si>
  <si>
    <t xml:space="preserve">천안시 서북구 성거읍 모전2길 47-16 대전충남양계농협   041-555-7742 / 010-2410-8501 </t>
    <phoneticPr fontId="3" type="noConversion"/>
  </si>
  <si>
    <t>전북 김제시 금구면 옥용로36(옥성리) 새길영농조합 010-3753-1985</t>
    <phoneticPr fontId="3" type="noConversion"/>
  </si>
  <si>
    <t>강원도 원주시 동부순환로 389-5(봉산동) 주식회사 서신 010-9887-4407  033-764-6605</t>
    <phoneticPr fontId="3" type="noConversion"/>
  </si>
  <si>
    <t>용차</t>
    <phoneticPr fontId="3" type="noConversion"/>
  </si>
  <si>
    <t>175박스</t>
    <phoneticPr fontId="3" type="noConversion"/>
  </si>
  <si>
    <t>041-555-7742</t>
    <phoneticPr fontId="3" type="noConversion"/>
  </si>
  <si>
    <t>오비아이</t>
    <phoneticPr fontId="3" type="noConversion"/>
  </si>
  <si>
    <t>8*10백</t>
    <phoneticPr fontId="3" type="noConversion"/>
  </si>
  <si>
    <t>3롤</t>
    <phoneticPr fontId="3" type="noConversion"/>
  </si>
  <si>
    <t>방문출고</t>
    <phoneticPr fontId="3" type="noConversion"/>
  </si>
  <si>
    <t>350롤</t>
    <phoneticPr fontId="3" type="noConversion"/>
  </si>
  <si>
    <t>우리차+용차</t>
    <phoneticPr fontId="3" type="noConversion"/>
  </si>
  <si>
    <t>7*10백</t>
    <phoneticPr fontId="3" type="noConversion"/>
  </si>
  <si>
    <t>63롤</t>
    <phoneticPr fontId="3" type="noConversion"/>
  </si>
  <si>
    <t>대신택배</t>
    <phoneticPr fontId="3" type="noConversion"/>
  </si>
  <si>
    <t>경인산업</t>
    <phoneticPr fontId="3" type="noConversion"/>
  </si>
  <si>
    <t>이록기업사</t>
    <phoneticPr fontId="3" type="noConversion"/>
  </si>
  <si>
    <t>전남 여수시 율촌면 율촌산단 2로 241-70 승산팩 이승정 010-3135-8048</t>
    <phoneticPr fontId="3" type="noConversion"/>
  </si>
  <si>
    <t>56롤</t>
    <phoneticPr fontId="3" type="noConversion"/>
  </si>
  <si>
    <t>용차</t>
    <phoneticPr fontId="3" type="noConversion"/>
  </si>
  <si>
    <t>12*10백(0.75T)</t>
    <phoneticPr fontId="3" type="noConversion"/>
  </si>
  <si>
    <t>용차</t>
    <phoneticPr fontId="3" type="noConversion"/>
  </si>
  <si>
    <t>진송팩</t>
    <phoneticPr fontId="3" type="noConversion"/>
  </si>
  <si>
    <t>20박스</t>
    <phoneticPr fontId="3" type="noConversion"/>
  </si>
  <si>
    <t>화성</t>
    <phoneticPr fontId="3" type="noConversion"/>
  </si>
  <si>
    <t>삼성</t>
    <phoneticPr fontId="3" type="noConversion"/>
  </si>
  <si>
    <t>대전인재사</t>
    <phoneticPr fontId="3" type="noConversion"/>
  </si>
  <si>
    <t>12*10황(0.65T)</t>
    <phoneticPr fontId="3" type="noConversion"/>
  </si>
  <si>
    <t>100롤</t>
    <phoneticPr fontId="3" type="noConversion"/>
  </si>
  <si>
    <t>나무파레트</t>
    <phoneticPr fontId="3" type="noConversion"/>
  </si>
  <si>
    <t>세움패키지</t>
    <phoneticPr fontId="3" type="noConversion"/>
  </si>
  <si>
    <t>50롤</t>
    <phoneticPr fontId="3" type="noConversion"/>
  </si>
  <si>
    <t>용차</t>
    <phoneticPr fontId="3" type="noConversion"/>
  </si>
  <si>
    <t>서인천우체국</t>
    <phoneticPr fontId="3" type="noConversion"/>
  </si>
  <si>
    <t>PE28*2백</t>
    <phoneticPr fontId="3" type="noConversion"/>
  </si>
  <si>
    <t>5박스</t>
    <phoneticPr fontId="3" type="noConversion"/>
  </si>
  <si>
    <t>kic박스</t>
    <phoneticPr fontId="3" type="noConversion"/>
  </si>
  <si>
    <t>로젠택배</t>
    <phoneticPr fontId="3" type="noConversion"/>
  </si>
  <si>
    <t xml:space="preserve">경기도 화성시 장안면 석포리 761-32 </t>
    <phoneticPr fontId="3" type="noConversion"/>
  </si>
  <si>
    <t>동원팩</t>
    <phoneticPr fontId="3" type="noConversion"/>
  </si>
  <si>
    <t>6*10백</t>
    <phoneticPr fontId="3" type="noConversion"/>
  </si>
  <si>
    <t>60롤</t>
    <phoneticPr fontId="3" type="noConversion"/>
  </si>
  <si>
    <t>10롤 까데기</t>
    <phoneticPr fontId="3" type="noConversion"/>
  </si>
  <si>
    <t>30롤</t>
    <phoneticPr fontId="3" type="noConversion"/>
  </si>
  <si>
    <t>경기도 화성시 장안면 석포리 761-32 대명차콜 010-3175-0613</t>
    <phoneticPr fontId="3" type="noConversion"/>
  </si>
  <si>
    <t>신광포장</t>
    <phoneticPr fontId="3" type="noConversion"/>
  </si>
  <si>
    <t>56롤</t>
    <phoneticPr fontId="3" type="noConversion"/>
  </si>
  <si>
    <t>방문출고</t>
    <phoneticPr fontId="3" type="noConversion"/>
  </si>
  <si>
    <t>12*10황(0.8T)</t>
    <phoneticPr fontId="3" type="noConversion"/>
  </si>
  <si>
    <t>경인팩</t>
    <phoneticPr fontId="3" type="noConversion"/>
  </si>
  <si>
    <t>6*10백</t>
    <phoneticPr fontId="3" type="noConversion"/>
  </si>
  <si>
    <t>112롤</t>
    <phoneticPr fontId="3" type="noConversion"/>
  </si>
  <si>
    <t>32박스</t>
    <phoneticPr fontId="3" type="noConversion"/>
  </si>
  <si>
    <t>엔지세이프티</t>
    <phoneticPr fontId="3" type="noConversion"/>
  </si>
  <si>
    <t>팔레트</t>
    <phoneticPr fontId="3" type="noConversion"/>
  </si>
  <si>
    <t>6.5톤</t>
    <phoneticPr fontId="3" type="noConversion"/>
  </si>
  <si>
    <t>20"(오후2시)</t>
    <phoneticPr fontId="3" type="noConversion"/>
  </si>
  <si>
    <t>웨스트사이드</t>
    <phoneticPr fontId="3" type="noConversion"/>
  </si>
  <si>
    <t>수작업</t>
    <phoneticPr fontId="3" type="noConversion"/>
  </si>
  <si>
    <t>40"(오전10시)</t>
    <phoneticPr fontId="3" type="noConversion"/>
  </si>
  <si>
    <t>알엘비</t>
    <phoneticPr fontId="3" type="noConversion"/>
  </si>
  <si>
    <t>팔레트</t>
    <phoneticPr fontId="3" type="noConversion"/>
  </si>
  <si>
    <t>8.5톤</t>
    <phoneticPr fontId="3" type="noConversion"/>
  </si>
  <si>
    <t>20"(오전10시)</t>
    <phoneticPr fontId="3" type="noConversion"/>
  </si>
  <si>
    <t>12*9황</t>
    <phoneticPr fontId="3" type="noConversion"/>
  </si>
  <si>
    <t>50롤</t>
    <phoneticPr fontId="3" type="noConversion"/>
  </si>
  <si>
    <t>하남</t>
    <phoneticPr fontId="3" type="noConversion"/>
  </si>
  <si>
    <t>광현페이퍼</t>
    <phoneticPr fontId="3" type="noConversion"/>
  </si>
  <si>
    <t>PE28*2청</t>
    <phoneticPr fontId="3" type="noConversion"/>
  </si>
  <si>
    <t>10박스</t>
    <phoneticPr fontId="3" type="noConversion"/>
  </si>
  <si>
    <t>같이</t>
    <phoneticPr fontId="3" type="noConversion"/>
  </si>
  <si>
    <t>20박스</t>
    <phoneticPr fontId="3" type="noConversion"/>
  </si>
  <si>
    <t>진도종합상사</t>
    <phoneticPr fontId="3" type="noConversion"/>
  </si>
  <si>
    <t>4박스</t>
    <phoneticPr fontId="3" type="noConversion"/>
  </si>
  <si>
    <t>아주파레트 반납</t>
    <phoneticPr fontId="3" type="noConversion"/>
  </si>
  <si>
    <t>경기도 파주시 교하로 1007-7 ㈜토빅스 파주공장 고용현 주임 010-5290-8143  S6도크 앞 직원확인 후 하차</t>
    <phoneticPr fontId="3" type="noConversion"/>
  </si>
  <si>
    <t>파주</t>
    <phoneticPr fontId="3" type="noConversion"/>
  </si>
  <si>
    <t>동방포장</t>
    <phoneticPr fontId="3" type="noConversion"/>
  </si>
  <si>
    <t>12*12적</t>
    <phoneticPr fontId="3" type="noConversion"/>
  </si>
  <si>
    <t>100롤</t>
    <phoneticPr fontId="3" type="noConversion"/>
  </si>
  <si>
    <t>12*10황</t>
    <phoneticPr fontId="3" type="noConversion"/>
  </si>
  <si>
    <t>128롤</t>
    <phoneticPr fontId="3" type="noConversion"/>
  </si>
  <si>
    <t>9*10황</t>
    <phoneticPr fontId="3" type="noConversion"/>
  </si>
  <si>
    <t>64롤</t>
    <phoneticPr fontId="3" type="noConversion"/>
  </si>
  <si>
    <t>12*12.5투명</t>
    <phoneticPr fontId="3" type="noConversion"/>
  </si>
  <si>
    <t>120롤</t>
    <phoneticPr fontId="3" type="noConversion"/>
  </si>
  <si>
    <t>9*10투명</t>
    <phoneticPr fontId="3" type="noConversion"/>
  </si>
  <si>
    <t>27롤</t>
    <phoneticPr fontId="3" type="noConversion"/>
  </si>
  <si>
    <t>광림파워팩</t>
    <phoneticPr fontId="3" type="noConversion"/>
  </si>
  <si>
    <t>동방포장</t>
    <phoneticPr fontId="3" type="noConversion"/>
  </si>
  <si>
    <t>2롤</t>
    <phoneticPr fontId="3" type="noConversion"/>
  </si>
  <si>
    <t>대신택배</t>
    <phoneticPr fontId="3" type="noConversion"/>
  </si>
  <si>
    <t>2롤1묶음</t>
    <phoneticPr fontId="3" type="noConversion"/>
  </si>
  <si>
    <t xml:space="preserve">경기도 평택시 진위면 경기대로 1733  한국YKK(주)  김대성 팀장 </t>
    <phoneticPr fontId="3" type="noConversion"/>
  </si>
  <si>
    <t>15*10황(0.65T)</t>
    <phoneticPr fontId="3" type="noConversion"/>
  </si>
  <si>
    <t>동원팩</t>
    <phoneticPr fontId="3" type="noConversion"/>
  </si>
  <si>
    <t>PE28*2청</t>
    <phoneticPr fontId="3" type="noConversion"/>
  </si>
  <si>
    <t>6*10백</t>
    <phoneticPr fontId="3" type="noConversion"/>
  </si>
  <si>
    <t>2롤</t>
    <phoneticPr fontId="3" type="noConversion"/>
  </si>
  <si>
    <t>2박스</t>
    <phoneticPr fontId="3" type="noConversion"/>
  </si>
  <si>
    <t>2박스</t>
    <phoneticPr fontId="3" type="noConversion"/>
  </si>
  <si>
    <t>남양주</t>
    <phoneticPr fontId="3" type="noConversion"/>
  </si>
  <si>
    <t>로젠택배</t>
    <phoneticPr fontId="3" type="noConversion"/>
  </si>
  <si>
    <t>대신택배</t>
    <phoneticPr fontId="3" type="noConversion"/>
  </si>
  <si>
    <t>남양주시 화도읍 답내리 94-2 상현축산 010-6366-4614</t>
    <phoneticPr fontId="3" type="noConversion"/>
  </si>
  <si>
    <t>광주시 천진암로 427 싱싱계란 010-3036-0254</t>
    <phoneticPr fontId="3" type="noConversion"/>
  </si>
  <si>
    <t>2롤1묶음/광주</t>
    <phoneticPr fontId="3" type="noConversion"/>
  </si>
  <si>
    <t>낙원포장</t>
    <phoneticPr fontId="3" type="noConversion"/>
  </si>
  <si>
    <t>6*12.5백</t>
    <phoneticPr fontId="3" type="noConversion"/>
  </si>
  <si>
    <t>384롤</t>
    <phoneticPr fontId="3" type="noConversion"/>
  </si>
  <si>
    <t>용차</t>
    <phoneticPr fontId="3" type="noConversion"/>
  </si>
  <si>
    <t>엘로라비</t>
    <phoneticPr fontId="3" type="noConversion"/>
  </si>
  <si>
    <t>팔레트</t>
    <phoneticPr fontId="3" type="noConversion"/>
  </si>
  <si>
    <t>7.5톤</t>
    <phoneticPr fontId="3" type="noConversion"/>
  </si>
  <si>
    <t>20"(오전10시30분)</t>
    <phoneticPr fontId="3" type="noConversion"/>
  </si>
  <si>
    <t>삼보팩</t>
    <phoneticPr fontId="3" type="noConversion"/>
  </si>
  <si>
    <t>12*10백(0.8T)</t>
    <phoneticPr fontId="3" type="noConversion"/>
  </si>
  <si>
    <t>10롤</t>
    <phoneticPr fontId="3" type="noConversion"/>
  </si>
  <si>
    <t>같이</t>
    <phoneticPr fontId="3" type="noConversion"/>
  </si>
  <si>
    <t>동원팩</t>
    <phoneticPr fontId="3" type="noConversion"/>
  </si>
  <si>
    <t>20박스</t>
    <phoneticPr fontId="3" type="noConversion"/>
  </si>
  <si>
    <t>세종시 전의면 세종로 4268-21 희주농장 송재민 010-5423-8767</t>
    <phoneticPr fontId="3" type="noConversion"/>
  </si>
  <si>
    <t>경인팩</t>
    <phoneticPr fontId="3" type="noConversion"/>
  </si>
  <si>
    <t>PE28*2백</t>
    <phoneticPr fontId="3" type="noConversion"/>
  </si>
  <si>
    <t>PE28*6백</t>
    <phoneticPr fontId="3" type="noConversion"/>
  </si>
  <si>
    <t>신한포장</t>
    <phoneticPr fontId="3" type="noConversion"/>
  </si>
  <si>
    <t>50박스</t>
    <phoneticPr fontId="3" type="noConversion"/>
  </si>
  <si>
    <t>낱개 6롤 맞교환</t>
    <phoneticPr fontId="3" type="noConversion"/>
  </si>
  <si>
    <t>제주도 서귀포시 토평공단로 107번길16-4 (주)삼한서비스  064-763-9031</t>
    <phoneticPr fontId="3" type="noConversion"/>
  </si>
  <si>
    <t>대신택배</t>
    <phoneticPr fontId="3" type="noConversion"/>
  </si>
  <si>
    <t>크린토피아</t>
    <phoneticPr fontId="3" type="noConversion"/>
  </si>
  <si>
    <t>제주도</t>
    <phoneticPr fontId="3" type="noConversion"/>
  </si>
  <si>
    <t>용차</t>
    <phoneticPr fontId="3" type="noConversion"/>
  </si>
  <si>
    <t>9롤</t>
    <phoneticPr fontId="3" type="noConversion"/>
  </si>
  <si>
    <t>249롤</t>
    <phoneticPr fontId="3" type="noConversion"/>
  </si>
  <si>
    <t>대흥수출포장</t>
    <phoneticPr fontId="3" type="noConversion"/>
  </si>
  <si>
    <t>5박스</t>
    <phoneticPr fontId="3" type="noConversion"/>
  </si>
  <si>
    <t>11mm경량밴드(황)</t>
    <phoneticPr fontId="3" type="noConversion"/>
  </si>
  <si>
    <t>2롤</t>
    <phoneticPr fontId="3" type="noConversion"/>
  </si>
  <si>
    <t>24롤</t>
    <phoneticPr fontId="3" type="noConversion"/>
  </si>
  <si>
    <t>삼종기업</t>
    <phoneticPr fontId="3" type="noConversion"/>
  </si>
  <si>
    <t>동남물산</t>
    <phoneticPr fontId="3" type="noConversion"/>
  </si>
  <si>
    <t>20박스</t>
    <phoneticPr fontId="3" type="noConversion"/>
  </si>
  <si>
    <t>김형근 일산 기계</t>
    <phoneticPr fontId="3" type="noConversion"/>
  </si>
  <si>
    <t>2박스</t>
    <phoneticPr fontId="3" type="noConversion"/>
  </si>
  <si>
    <t>경기도 평택시 통복동 66-1번지  나라유통  010-3295-5230</t>
    <phoneticPr fontId="3" type="noConversion"/>
  </si>
  <si>
    <t>PE28*2백</t>
    <phoneticPr fontId="3" type="noConversion"/>
  </si>
  <si>
    <t>PE28*6백</t>
    <phoneticPr fontId="3" type="noConversion"/>
  </si>
  <si>
    <t>6*10백</t>
    <phoneticPr fontId="3" type="noConversion"/>
  </si>
  <si>
    <t>10박스</t>
    <phoneticPr fontId="3" type="noConversion"/>
  </si>
  <si>
    <t>28박스</t>
    <phoneticPr fontId="3" type="noConversion"/>
  </si>
  <si>
    <t>280롤</t>
    <phoneticPr fontId="3" type="noConversion"/>
  </si>
  <si>
    <t>금산포장</t>
    <phoneticPr fontId="3" type="noConversion"/>
  </si>
  <si>
    <t>10박스</t>
    <phoneticPr fontId="3" type="noConversion"/>
  </si>
  <si>
    <t>방문출고</t>
    <phoneticPr fontId="3" type="noConversion"/>
  </si>
  <si>
    <t>전주삼신산업</t>
    <phoneticPr fontId="3" type="noConversion"/>
  </si>
  <si>
    <t>대신택배</t>
    <phoneticPr fontId="3" type="noConversion"/>
  </si>
  <si>
    <t>경인팩</t>
    <phoneticPr fontId="3" type="noConversion"/>
  </si>
  <si>
    <t>신광포장</t>
    <phoneticPr fontId="3" type="noConversion"/>
  </si>
  <si>
    <t>12*10황(0.8T)</t>
    <phoneticPr fontId="3" type="noConversion"/>
  </si>
  <si>
    <t>32롤</t>
    <phoneticPr fontId="3" type="noConversion"/>
  </si>
  <si>
    <t>15*10황(0.65T)</t>
    <phoneticPr fontId="3" type="noConversion"/>
  </si>
  <si>
    <t>15롤</t>
    <phoneticPr fontId="3" type="noConversion"/>
  </si>
  <si>
    <t>방문출고</t>
    <phoneticPr fontId="3" type="noConversion"/>
  </si>
  <si>
    <t>2박스</t>
    <phoneticPr fontId="3" type="noConversion"/>
  </si>
  <si>
    <t>유일</t>
    <phoneticPr fontId="3" type="noConversion"/>
  </si>
  <si>
    <t>동원팩</t>
    <phoneticPr fontId="3" type="noConversion"/>
  </si>
  <si>
    <t>6*10백</t>
    <phoneticPr fontId="3" type="noConversion"/>
  </si>
  <si>
    <t>64롤</t>
    <phoneticPr fontId="3" type="noConversion"/>
  </si>
  <si>
    <t>10롤</t>
    <phoneticPr fontId="3" type="noConversion"/>
  </si>
  <si>
    <t>팔레트</t>
    <phoneticPr fontId="3" type="noConversion"/>
  </si>
  <si>
    <t>20롤</t>
    <phoneticPr fontId="3" type="noConversion"/>
  </si>
  <si>
    <t>까데기</t>
    <phoneticPr fontId="3" type="noConversion"/>
  </si>
  <si>
    <t>금성포장</t>
    <phoneticPr fontId="3" type="noConversion"/>
  </si>
  <si>
    <t>랩15*500*400</t>
    <phoneticPr fontId="3" type="noConversion"/>
  </si>
  <si>
    <t>15박스</t>
    <phoneticPr fontId="3" type="noConversion"/>
  </si>
  <si>
    <t>56롤</t>
    <phoneticPr fontId="3" type="noConversion"/>
  </si>
  <si>
    <t>10박스</t>
    <phoneticPr fontId="3" type="noConversion"/>
  </si>
  <si>
    <t>kic박스</t>
    <phoneticPr fontId="3" type="noConversion"/>
  </si>
  <si>
    <t>용차</t>
    <phoneticPr fontId="3" type="noConversion"/>
  </si>
  <si>
    <t>삼성</t>
    <phoneticPr fontId="3" type="noConversion"/>
  </si>
  <si>
    <t>18*21친환경</t>
    <phoneticPr fontId="3" type="noConversion"/>
  </si>
  <si>
    <t>252롤</t>
    <phoneticPr fontId="3" type="noConversion"/>
  </si>
  <si>
    <t>베스테크</t>
    <phoneticPr fontId="3" type="noConversion"/>
  </si>
  <si>
    <t>도전성밴드 900m</t>
    <phoneticPr fontId="3" type="noConversion"/>
  </si>
  <si>
    <t>96롤</t>
    <phoneticPr fontId="3" type="noConversion"/>
  </si>
  <si>
    <t>16박스</t>
    <phoneticPr fontId="3" type="noConversion"/>
  </si>
  <si>
    <t>모스카 밴딩기</t>
    <phoneticPr fontId="3" type="noConversion"/>
  </si>
  <si>
    <t>1대</t>
    <phoneticPr fontId="3" type="noConversion"/>
  </si>
  <si>
    <t>경기도 파주시 교하로 1007-7</t>
    <phoneticPr fontId="3" type="noConversion"/>
  </si>
  <si>
    <t xml:space="preserve">고용현 주임 010-5290-8143  </t>
    <phoneticPr fontId="3" type="noConversion"/>
  </si>
  <si>
    <t>S6도크 앞 직원확인 후 하차</t>
  </si>
  <si>
    <t xml:space="preserve">㈜토빅스 파주공장 </t>
    <phoneticPr fontId="3" type="noConversion"/>
  </si>
  <si>
    <t>김정배</t>
    <phoneticPr fontId="3" type="noConversion"/>
  </si>
  <si>
    <t>6*10백(0.65T)</t>
    <phoneticPr fontId="3" type="noConversion"/>
  </si>
  <si>
    <t>35박스</t>
    <phoneticPr fontId="3" type="noConversion"/>
  </si>
  <si>
    <t>동방포장</t>
    <phoneticPr fontId="3" type="noConversion"/>
  </si>
  <si>
    <t>12*10황(0.65T)</t>
    <phoneticPr fontId="3" type="noConversion"/>
  </si>
  <si>
    <t>100롤</t>
    <phoneticPr fontId="3" type="noConversion"/>
  </si>
  <si>
    <t>무지패드</t>
    <phoneticPr fontId="3" type="noConversion"/>
  </si>
  <si>
    <t>진송팩</t>
    <phoneticPr fontId="3" type="noConversion"/>
  </si>
  <si>
    <t>PE28*6백</t>
    <phoneticPr fontId="3" type="noConversion"/>
  </si>
  <si>
    <t>2박스</t>
    <phoneticPr fontId="3" type="noConversion"/>
  </si>
  <si>
    <t>계룡</t>
    <phoneticPr fontId="3" type="noConversion"/>
  </si>
  <si>
    <t>로젠택배착불</t>
    <phoneticPr fontId="3" type="noConversion"/>
  </si>
  <si>
    <t>충창남도 계룡시 엄사면 전원2길 45 계룡계란 010-3656-6809</t>
    <phoneticPr fontId="3" type="noConversion"/>
  </si>
  <si>
    <t>제이케이머티리얼즈</t>
    <phoneticPr fontId="3" type="noConversion"/>
  </si>
  <si>
    <t>용차</t>
    <phoneticPr fontId="3" type="noConversion"/>
  </si>
  <si>
    <t>대신화물 김제 서암지점 푸른상사 010-5232-5551</t>
  </si>
  <si>
    <t>power박스</t>
    <phoneticPr fontId="3" type="noConversion"/>
  </si>
  <si>
    <t>power박스/김제</t>
    <phoneticPr fontId="3" type="noConversion"/>
  </si>
  <si>
    <t>진송팩</t>
    <phoneticPr fontId="3" type="noConversion"/>
  </si>
  <si>
    <t>20박스</t>
    <phoneticPr fontId="3" type="noConversion"/>
  </si>
  <si>
    <t>합동포장</t>
    <phoneticPr fontId="3" type="noConversion"/>
  </si>
  <si>
    <t>kic박스</t>
    <phoneticPr fontId="3" type="noConversion"/>
  </si>
  <si>
    <t>15박스</t>
    <phoneticPr fontId="3" type="noConversion"/>
  </si>
  <si>
    <t>에이원코리아</t>
    <phoneticPr fontId="3" type="noConversion"/>
  </si>
  <si>
    <t>12*10투명(0.75T)</t>
    <phoneticPr fontId="3" type="noConversion"/>
  </si>
  <si>
    <t>1롤</t>
    <phoneticPr fontId="3" type="noConversion"/>
  </si>
  <si>
    <t>대신택배</t>
    <phoneticPr fontId="3" type="noConversion"/>
  </si>
  <si>
    <t>지방합화차 착불</t>
    <phoneticPr fontId="3" type="noConversion"/>
  </si>
  <si>
    <t>256롤</t>
    <phoneticPr fontId="3" type="noConversion"/>
  </si>
  <si>
    <t>더담패키지</t>
  </si>
  <si>
    <t>50롤</t>
    <phoneticPr fontId="3" type="noConversion"/>
  </si>
  <si>
    <t>대신택배</t>
    <phoneticPr fontId="3" type="noConversion"/>
  </si>
  <si>
    <t>동서포장</t>
    <phoneticPr fontId="3" type="noConversion"/>
  </si>
  <si>
    <t>7박스</t>
    <phoneticPr fontId="3" type="noConversion"/>
  </si>
  <si>
    <t>100롤</t>
    <phoneticPr fontId="3" type="noConversion"/>
  </si>
  <si>
    <t>15*10황(0.8T)</t>
    <phoneticPr fontId="3" type="noConversion"/>
  </si>
  <si>
    <t>100롤</t>
    <phoneticPr fontId="3" type="noConversion"/>
  </si>
  <si>
    <t>삼성방문신청 : 한재봉 12/26</t>
    <phoneticPr fontId="3" type="noConversion"/>
  </si>
  <si>
    <t>삼종산업사  경기도 화성시 정남면 내향로 105-8 삼종 2공장 담당010 8634 2902 용차비 우리부담</t>
    <phoneticPr fontId="3" type="noConversion"/>
  </si>
  <si>
    <t>광림파워팩</t>
    <phoneticPr fontId="3" type="noConversion"/>
  </si>
  <si>
    <t>6*10백(0.65T)</t>
    <phoneticPr fontId="3" type="noConversion"/>
  </si>
  <si>
    <t>100롤</t>
    <phoneticPr fontId="3" type="noConversion"/>
  </si>
  <si>
    <t>12*12.5황</t>
    <phoneticPr fontId="3" type="noConversion"/>
  </si>
  <si>
    <t>40롤</t>
    <phoneticPr fontId="3" type="noConversion"/>
  </si>
  <si>
    <t>32롤</t>
    <phoneticPr fontId="3" type="noConversion"/>
  </si>
  <si>
    <t>삼성</t>
    <phoneticPr fontId="3" type="noConversion"/>
  </si>
  <si>
    <t>동원팩</t>
    <phoneticPr fontId="3" type="noConversion"/>
  </si>
  <si>
    <t>6*10백</t>
    <phoneticPr fontId="3" type="noConversion"/>
  </si>
  <si>
    <t>12*10황(0.8T)</t>
    <phoneticPr fontId="3" type="noConversion"/>
  </si>
  <si>
    <t>50롤</t>
    <phoneticPr fontId="3" type="noConversion"/>
  </si>
  <si>
    <t>10박스</t>
    <phoneticPr fontId="3" type="noConversion"/>
  </si>
  <si>
    <t>15롤</t>
    <phoneticPr fontId="3" type="noConversion"/>
  </si>
  <si>
    <t>오전 방문출고</t>
    <phoneticPr fontId="3" type="noConversion"/>
  </si>
  <si>
    <t>2박스</t>
    <phoneticPr fontId="3" type="noConversion"/>
  </si>
  <si>
    <t>1박스</t>
    <phoneticPr fontId="3" type="noConversion"/>
  </si>
  <si>
    <t>춘천</t>
    <phoneticPr fontId="3" type="noConversion"/>
  </si>
  <si>
    <t>시흥</t>
    <phoneticPr fontId="3" type="noConversion"/>
  </si>
  <si>
    <t>화성</t>
    <phoneticPr fontId="3" type="noConversion"/>
  </si>
  <si>
    <t>로젠택배</t>
    <phoneticPr fontId="3" type="noConversion"/>
  </si>
  <si>
    <t>낙원포장</t>
    <phoneticPr fontId="3" type="noConversion"/>
  </si>
  <si>
    <t>6*12.5백</t>
    <phoneticPr fontId="3" type="noConversion"/>
  </si>
  <si>
    <t>150롤</t>
    <phoneticPr fontId="3" type="noConversion"/>
  </si>
  <si>
    <t>무지패드</t>
    <phoneticPr fontId="3" type="noConversion"/>
  </si>
  <si>
    <t>신광포장</t>
    <phoneticPr fontId="3" type="noConversion"/>
  </si>
  <si>
    <t>11mm경량밴드(B품)</t>
  </si>
  <si>
    <t>10롤</t>
    <phoneticPr fontId="3" type="noConversion"/>
  </si>
  <si>
    <t>20롤</t>
    <phoneticPr fontId="3" type="noConversion"/>
  </si>
  <si>
    <t>5박스</t>
    <phoneticPr fontId="3" type="noConversion"/>
  </si>
  <si>
    <t>방문출고</t>
    <phoneticPr fontId="3" type="noConversion"/>
  </si>
  <si>
    <t>오비아이</t>
    <phoneticPr fontId="3" type="noConversion"/>
  </si>
  <si>
    <t>10박스</t>
    <phoneticPr fontId="3" type="noConversion"/>
  </si>
  <si>
    <t>32박스</t>
    <phoneticPr fontId="3" type="noConversion"/>
  </si>
  <si>
    <t>경인팩</t>
    <phoneticPr fontId="3" type="noConversion"/>
  </si>
  <si>
    <t>12*10백(0.75T)</t>
    <phoneticPr fontId="3" type="noConversion"/>
  </si>
  <si>
    <t>64롤</t>
    <phoneticPr fontId="3" type="noConversion"/>
  </si>
  <si>
    <t>128롤</t>
    <phoneticPr fontId="3" type="noConversion"/>
  </si>
  <si>
    <t>5박스</t>
    <phoneticPr fontId="3" type="noConversion"/>
  </si>
  <si>
    <t>power박스</t>
    <phoneticPr fontId="3" type="noConversion"/>
  </si>
  <si>
    <t>전표 1월</t>
    <phoneticPr fontId="3" type="noConversion"/>
  </si>
  <si>
    <t>14롤</t>
    <phoneticPr fontId="3" type="noConversion"/>
  </si>
  <si>
    <t>188롤</t>
    <phoneticPr fontId="3" type="noConversion"/>
  </si>
  <si>
    <t>270롤</t>
    <phoneticPr fontId="3" type="noConversion"/>
  </si>
  <si>
    <t>41롤</t>
    <phoneticPr fontId="3" type="noConversion"/>
  </si>
  <si>
    <t>삼성</t>
    <phoneticPr fontId="3" type="noConversion"/>
  </si>
  <si>
    <t>6*10청</t>
    <phoneticPr fontId="3" type="noConversion"/>
  </si>
  <si>
    <t>power 패드</t>
    <phoneticPr fontId="3" type="noConversion"/>
  </si>
  <si>
    <t>30박스</t>
    <phoneticPr fontId="3" type="noConversion"/>
  </si>
  <si>
    <t>10박스</t>
    <phoneticPr fontId="3" type="noConversion"/>
  </si>
  <si>
    <t>대한종합포장</t>
    <phoneticPr fontId="3" type="noConversion"/>
  </si>
  <si>
    <t>랩15*500*400</t>
    <phoneticPr fontId="3" type="noConversion"/>
  </si>
  <si>
    <t>랩20*500*1400</t>
    <phoneticPr fontId="3" type="noConversion"/>
  </si>
  <si>
    <t>김형근</t>
    <phoneticPr fontId="3" type="noConversion"/>
  </si>
  <si>
    <t>용차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</si>
  <si>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</si>
  <si>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</si>
  <si>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</si>
  <si>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춘천시 동내면 동내로 235 제일양계  010-6373-5309</t>
    <phoneticPr fontId="3" type="noConversion"/>
  </si>
  <si>
    <t>동원팩</t>
    <phoneticPr fontId="3" type="noConversion"/>
  </si>
  <si>
    <t>6롤</t>
    <phoneticPr fontId="3" type="noConversion"/>
  </si>
  <si>
    <t>1박스</t>
    <phoneticPr fontId="3" type="noConversion"/>
  </si>
  <si>
    <t>로젠택배 착불</t>
    <phoneticPr fontId="3" type="noConversion"/>
  </si>
  <si>
    <t>대신택배 착불</t>
    <phoneticPr fontId="3" type="noConversion"/>
  </si>
  <si>
    <t>충남 논산시 광석면 사월리  249  금강엘에프 010 6418 5995</t>
    <phoneticPr fontId="3" type="noConversion"/>
  </si>
  <si>
    <t>충남 아산시 음봉면 산동리 58 부활 농장 010 8518 4743</t>
    <phoneticPr fontId="3" type="noConversion"/>
  </si>
  <si>
    <t>춘천</t>
    <phoneticPr fontId="3" type="noConversion"/>
  </si>
  <si>
    <t>2롤 3묶음 / 논산</t>
    <phoneticPr fontId="3" type="noConversion"/>
  </si>
  <si>
    <t>power박스 / 아산</t>
    <phoneticPr fontId="3" type="noConversion"/>
  </si>
  <si>
    <t>187롤</t>
    <phoneticPr fontId="3" type="noConversion"/>
  </si>
  <si>
    <t>9시</t>
    <phoneticPr fontId="3" type="noConversion"/>
  </si>
  <si>
    <t>오전 9시</t>
    <phoneticPr fontId="3" type="noConversion"/>
  </si>
  <si>
    <t>13:00시</t>
    <phoneticPr fontId="3" type="noConversion"/>
  </si>
  <si>
    <t>1박스</t>
    <phoneticPr fontId="3" type="noConversion"/>
  </si>
  <si>
    <t>광림파워팩</t>
    <phoneticPr fontId="3" type="noConversion"/>
  </si>
  <si>
    <t>6*10백(0.65T)</t>
    <phoneticPr fontId="3" type="noConversion"/>
  </si>
  <si>
    <t>12*10황</t>
    <phoneticPr fontId="3" type="noConversion"/>
  </si>
  <si>
    <t>64롤</t>
    <phoneticPr fontId="3" type="noConversion"/>
  </si>
  <si>
    <t>15*10황</t>
    <phoneticPr fontId="3" type="noConversion"/>
  </si>
  <si>
    <t>64롤</t>
    <phoneticPr fontId="3" type="noConversion"/>
  </si>
  <si>
    <t>가기전에 전화하기</t>
    <phoneticPr fontId="3" type="noConversion"/>
  </si>
  <si>
    <t>32박스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</si>
  <si>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</si>
  <si>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</si>
  <si>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</si>
  <si>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</si>
  <si>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강릉시 월호평길76번길 36-12 주식회사 아라솔  033-553-1792</t>
    <phoneticPr fontId="3" type="noConversion"/>
  </si>
  <si>
    <t>민건이에이</t>
    <phoneticPr fontId="3" type="noConversion"/>
  </si>
  <si>
    <t>12*10백(0.8T)</t>
    <phoneticPr fontId="3" type="noConversion"/>
  </si>
  <si>
    <t>100롤</t>
    <phoneticPr fontId="3" type="noConversion"/>
  </si>
  <si>
    <t>오전 1착</t>
    <phoneticPr fontId="3" type="noConversion"/>
  </si>
  <si>
    <t>13시</t>
    <phoneticPr fontId="3" type="noConversion"/>
  </si>
  <si>
    <t>6*10백</t>
    <phoneticPr fontId="3" type="noConversion"/>
  </si>
  <si>
    <t>143롤</t>
    <phoneticPr fontId="3" type="noConversion"/>
  </si>
  <si>
    <t>강릉</t>
    <phoneticPr fontId="3" type="noConversion"/>
  </si>
  <si>
    <t>용차</t>
    <phoneticPr fontId="3" type="noConversion"/>
  </si>
  <si>
    <t>2파레트로 만들기/논산</t>
    <phoneticPr fontId="3" type="noConversion"/>
  </si>
  <si>
    <t>충남 논산시 광석면 사월길 249 금강엘에프  백병연 부장 010-6418-5995</t>
    <phoneticPr fontId="3" type="noConversion"/>
  </si>
  <si>
    <t xml:space="preserve">충남 논산시 광석면 사월길 249 </t>
    <phoneticPr fontId="3" type="noConversion"/>
  </si>
  <si>
    <t xml:space="preserve">금강엘에프  </t>
    <phoneticPr fontId="3" type="noConversion"/>
  </si>
  <si>
    <t>백병연 부장 010-6418-5995</t>
  </si>
  <si>
    <t>도착전  백병연부장 010-6418-5995 통화하여야합니다</t>
    <phoneticPr fontId="3" type="noConversion"/>
  </si>
  <si>
    <t>주소지는 농장입니다.  농장옆 하적장에 출하해야 합니다.</t>
    <phoneticPr fontId="3" type="noConversion"/>
  </si>
  <si>
    <t>전주삼신산업</t>
    <phoneticPr fontId="3" type="noConversion"/>
  </si>
  <si>
    <t>9*10투명</t>
    <phoneticPr fontId="3" type="noConversion"/>
  </si>
  <si>
    <t>9*10황</t>
    <phoneticPr fontId="3" type="noConversion"/>
  </si>
  <si>
    <t>5롤</t>
    <phoneticPr fontId="3" type="noConversion"/>
  </si>
  <si>
    <t>10롤</t>
    <phoneticPr fontId="3" type="noConversion"/>
  </si>
  <si>
    <t>12박스</t>
    <phoneticPr fontId="3" type="noConversion"/>
  </si>
  <si>
    <t>대신택배</t>
    <phoneticPr fontId="3" type="noConversion"/>
  </si>
  <si>
    <t>광주천일포장</t>
    <phoneticPr fontId="3" type="noConversion"/>
  </si>
  <si>
    <t>종이두르기</t>
    <phoneticPr fontId="3" type="noConversion"/>
  </si>
  <si>
    <t>52박스</t>
    <phoneticPr fontId="3" type="noConversion"/>
  </si>
  <si>
    <t>power박스</t>
    <phoneticPr fontId="3" type="noConversion"/>
  </si>
  <si>
    <t>8박스</t>
    <phoneticPr fontId="3" type="noConversion"/>
  </si>
  <si>
    <t>PE28*2백</t>
    <phoneticPr fontId="3" type="noConversion"/>
  </si>
  <si>
    <t>PE28*6백</t>
    <phoneticPr fontId="3" type="noConversion"/>
  </si>
  <si>
    <t>광림파워팩</t>
    <phoneticPr fontId="3" type="noConversion"/>
  </si>
  <si>
    <t>128롤</t>
    <phoneticPr fontId="3" type="noConversion"/>
  </si>
  <si>
    <t>용차</t>
    <phoneticPr fontId="3" type="noConversion"/>
  </si>
  <si>
    <t>동원팩</t>
    <phoneticPr fontId="3" type="noConversion"/>
  </si>
  <si>
    <t>1박스</t>
    <phoneticPr fontId="3" type="noConversion"/>
  </si>
  <si>
    <t>로젠택배</t>
    <phoneticPr fontId="3" type="noConversion"/>
  </si>
  <si>
    <t>대한불소</t>
    <phoneticPr fontId="3" type="noConversion"/>
  </si>
  <si>
    <t>15*10은(0.75T)</t>
    <phoneticPr fontId="3" type="noConversion"/>
  </si>
  <si>
    <t>동양프린팅</t>
    <phoneticPr fontId="3" type="noConversion"/>
  </si>
  <si>
    <t>야간 용차</t>
    <phoneticPr fontId="3" type="noConversion"/>
  </si>
  <si>
    <t>한남포장</t>
    <phoneticPr fontId="3" type="noConversion"/>
  </si>
  <si>
    <t>오전 용차</t>
    <phoneticPr fontId="3" type="noConversion"/>
  </si>
  <si>
    <t>150롤</t>
    <phoneticPr fontId="3" type="noConversion"/>
  </si>
  <si>
    <t>패드갈이/KPP빨강</t>
    <phoneticPr fontId="3" type="noConversion"/>
  </si>
  <si>
    <t>진송팩</t>
    <phoneticPr fontId="3" type="noConversion"/>
  </si>
  <si>
    <t>20박스</t>
    <phoneticPr fontId="3" type="noConversion"/>
  </si>
  <si>
    <t>power박스</t>
    <phoneticPr fontId="3" type="noConversion"/>
  </si>
  <si>
    <t>대신택배</t>
    <phoneticPr fontId="3" type="noConversion"/>
  </si>
  <si>
    <t>서울시 양천구 중앙로 29길 40</t>
    <phoneticPr fontId="3" type="noConversion"/>
  </si>
  <si>
    <t>유진전기</t>
    <phoneticPr fontId="3" type="noConversion"/>
  </si>
  <si>
    <t>02-2603-9171 / 010-5319-2561</t>
    <phoneticPr fontId="3" type="noConversion"/>
  </si>
  <si>
    <t>발송 : 케이아이씨</t>
    <phoneticPr fontId="3" type="noConversion"/>
  </si>
  <si>
    <t>(신정동 1159-25)</t>
    <phoneticPr fontId="3" type="noConversion"/>
  </si>
  <si>
    <t>51롤</t>
    <phoneticPr fontId="3" type="noConversion"/>
  </si>
  <si>
    <t>방문출고</t>
    <phoneticPr fontId="3" type="noConversion"/>
  </si>
  <si>
    <t>전주삼신산업</t>
    <phoneticPr fontId="3" type="noConversion"/>
  </si>
  <si>
    <t>삼성</t>
    <phoneticPr fontId="3" type="noConversion"/>
  </si>
  <si>
    <t>18*21황</t>
    <phoneticPr fontId="3" type="noConversion"/>
  </si>
  <si>
    <t>43롤</t>
    <phoneticPr fontId="3" type="noConversion"/>
  </si>
  <si>
    <t>오전1착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</si>
  <si>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</si>
  <si>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</si>
  <si>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</si>
  <si>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1공장</t>
    <phoneticPr fontId="3" type="noConversion"/>
  </si>
  <si>
    <t>김형근</t>
    <phoneticPr fontId="3" type="noConversion"/>
  </si>
  <si>
    <t>아주파레트 반납</t>
    <phoneticPr fontId="3" type="noConversion"/>
  </si>
  <si>
    <t>김형근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</si>
  <si>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</si>
  <si>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</si>
  <si>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</si>
  <si>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포천</t>
    <phoneticPr fontId="3" type="noConversion"/>
  </si>
  <si>
    <t>용차</t>
    <phoneticPr fontId="3" type="noConversion"/>
  </si>
  <si>
    <t xml:space="preserve">에그플러스  </t>
    <phoneticPr fontId="3" type="noConversion"/>
  </si>
  <si>
    <t>포천시 영북면 야미리 416-2 에그플러스  031-535-0300</t>
    <phoneticPr fontId="3" type="noConversion"/>
  </si>
  <si>
    <t>대한종합포장</t>
    <phoneticPr fontId="3" type="noConversion"/>
  </si>
  <si>
    <t>70박스</t>
    <phoneticPr fontId="3" type="noConversion"/>
  </si>
  <si>
    <t>30박스</t>
    <phoneticPr fontId="3" type="noConversion"/>
  </si>
  <si>
    <t>12*10백(0.8T)</t>
    <phoneticPr fontId="3" type="noConversion"/>
  </si>
  <si>
    <t>30롤</t>
    <phoneticPr fontId="3" type="noConversion"/>
  </si>
  <si>
    <t>5*7000백</t>
    <phoneticPr fontId="3" type="noConversion"/>
  </si>
  <si>
    <t>50박스</t>
    <phoneticPr fontId="3" type="noConversion"/>
  </si>
  <si>
    <t>2박스</t>
    <phoneticPr fontId="3" type="noConversion"/>
  </si>
  <si>
    <t>kic박스</t>
    <phoneticPr fontId="3" type="noConversion"/>
  </si>
  <si>
    <t>로젠택배</t>
    <phoneticPr fontId="3" type="noConversion"/>
  </si>
  <si>
    <t>경기도 여주시 세종대왕면 광대리 432-8 우림산업 031-883-9613</t>
    <phoneticPr fontId="3" type="noConversion"/>
  </si>
  <si>
    <t>184롤</t>
    <phoneticPr fontId="3" type="noConversion"/>
  </si>
  <si>
    <t>합동포장</t>
    <phoneticPr fontId="3" type="noConversion"/>
  </si>
  <si>
    <t>화</t>
    <phoneticPr fontId="3" type="noConversion"/>
  </si>
  <si>
    <t xml:space="preserve">kic박스 </t>
    <phoneticPr fontId="3" type="noConversion"/>
  </si>
  <si>
    <t>경인산업</t>
    <phoneticPr fontId="3" type="noConversion"/>
  </si>
  <si>
    <t>56롤</t>
    <phoneticPr fontId="3" type="noConversion"/>
  </si>
  <si>
    <t>3박스</t>
    <phoneticPr fontId="3" type="noConversion"/>
  </si>
  <si>
    <t>power박스</t>
    <phoneticPr fontId="3" type="noConversion"/>
  </si>
  <si>
    <t>12*10백(0.75T)</t>
    <phoneticPr fontId="3" type="noConversion"/>
  </si>
  <si>
    <t>경인팩</t>
    <phoneticPr fontId="3" type="noConversion"/>
  </si>
  <si>
    <t>6*10백</t>
    <phoneticPr fontId="3" type="noConversion"/>
  </si>
  <si>
    <t>경인팩</t>
    <phoneticPr fontId="3" type="noConversion"/>
  </si>
  <si>
    <t>1박스</t>
    <phoneticPr fontId="3" type="noConversion"/>
  </si>
  <si>
    <t>로젠택배</t>
    <phoneticPr fontId="3" type="noConversion"/>
  </si>
  <si>
    <r>
      <t xml:space="preserve">강원도 횡성군 서원면 금대남길330 명천농원 </t>
    </r>
    <r>
      <rPr>
        <b/>
        <sz val="15"/>
        <color rgb="FF000000"/>
        <rFont val="맑은 고딕"/>
        <family val="3"/>
        <charset val="129"/>
      </rPr>
      <t xml:space="preserve">010-2679-0690  </t>
    </r>
    <phoneticPr fontId="3" type="noConversion"/>
  </si>
  <si>
    <t>진송팩</t>
    <phoneticPr fontId="3" type="noConversion"/>
  </si>
  <si>
    <t>18*10황</t>
    <phoneticPr fontId="3" type="noConversion"/>
  </si>
  <si>
    <t>50롤</t>
    <phoneticPr fontId="3" type="noConversion"/>
  </si>
  <si>
    <t>대신택배</t>
    <phoneticPr fontId="3" type="noConversion"/>
  </si>
  <si>
    <t>2롤</t>
    <phoneticPr fontId="3" type="noConversion"/>
  </si>
  <si>
    <t>신광포장</t>
    <phoneticPr fontId="3" type="noConversion"/>
  </si>
  <si>
    <t>32롤</t>
    <phoneticPr fontId="3" type="noConversion"/>
  </si>
  <si>
    <t>15*10백</t>
    <phoneticPr fontId="3" type="noConversion"/>
  </si>
  <si>
    <t>25박스</t>
    <phoneticPr fontId="3" type="noConversion"/>
  </si>
  <si>
    <t>12*10황(0.65T)</t>
    <phoneticPr fontId="3" type="noConversion"/>
  </si>
  <si>
    <t>10롤</t>
    <phoneticPr fontId="3" type="noConversion"/>
  </si>
  <si>
    <t>전주삼신산업</t>
    <phoneticPr fontId="3" type="noConversion"/>
  </si>
  <si>
    <t>제이케이머티리얼즈</t>
    <phoneticPr fontId="3" type="noConversion"/>
  </si>
  <si>
    <t>18*10황</t>
    <phoneticPr fontId="3" type="noConversion"/>
  </si>
  <si>
    <t>128롤</t>
    <phoneticPr fontId="3" type="noConversion"/>
  </si>
  <si>
    <t>오전용차</t>
    <phoneticPr fontId="3" type="noConversion"/>
  </si>
  <si>
    <t>620롤</t>
    <phoneticPr fontId="3" type="noConversion"/>
  </si>
  <si>
    <t>104박스</t>
    <phoneticPr fontId="3" type="noConversion"/>
  </si>
  <si>
    <t>대신택배</t>
    <phoneticPr fontId="3" type="noConversion"/>
  </si>
  <si>
    <t>112롤</t>
    <phoneticPr fontId="3" type="noConversion"/>
  </si>
  <si>
    <t>56롤</t>
    <phoneticPr fontId="3" type="noConversion"/>
  </si>
  <si>
    <t>원주</t>
    <phoneticPr fontId="3" type="noConversion"/>
  </si>
  <si>
    <t>강원도 원주시 동부순환로 389-5(봉산동) (주) 서신   010-8969-6221</t>
    <phoneticPr fontId="3" type="noConversion"/>
  </si>
  <si>
    <t>56롤</t>
    <phoneticPr fontId="3" type="noConversion"/>
  </si>
  <si>
    <t>천안</t>
    <phoneticPr fontId="3" type="noConversion"/>
  </si>
  <si>
    <t>천안시 서북구 성거읍 모전2길 47-16 대전충남양계농협    010-2410-8501</t>
    <phoneticPr fontId="3" type="noConversion"/>
  </si>
  <si>
    <t>천안시 서북구 성거읍 모전2길 47-16</t>
    <phoneticPr fontId="3" type="noConversion"/>
  </si>
  <si>
    <t>대원포장</t>
  </si>
  <si>
    <t>대구달성화원지점</t>
  </si>
  <si>
    <t>22박스</t>
    <phoneticPr fontId="3" type="noConversion"/>
  </si>
  <si>
    <t>울산광역시 남구 여천로 163번길 35 현대남부터미널 방설화 010-2637-4084</t>
    <phoneticPr fontId="3" type="noConversion"/>
  </si>
  <si>
    <t>PE28*2적</t>
    <phoneticPr fontId="3" type="noConversion"/>
  </si>
  <si>
    <t>11박스</t>
    <phoneticPr fontId="3" type="noConversion"/>
  </si>
  <si>
    <t>용차</t>
    <phoneticPr fontId="3" type="noConversion"/>
  </si>
  <si>
    <t>로젠택배착불</t>
    <phoneticPr fontId="3" type="noConversion"/>
  </si>
  <si>
    <t>강원 강릉시 구정면 학산리 35-27 강릉왕도매유통 010-5363-1590</t>
    <phoneticPr fontId="3" type="noConversion"/>
  </si>
  <si>
    <t>주신산업</t>
    <phoneticPr fontId="3" type="noConversion"/>
  </si>
  <si>
    <t>1박스</t>
    <phoneticPr fontId="3" type="noConversion"/>
  </si>
  <si>
    <t>power박스</t>
    <phoneticPr fontId="3" type="noConversion"/>
  </si>
  <si>
    <t>로젠택배</t>
    <phoneticPr fontId="3" type="noConversion"/>
  </si>
  <si>
    <t>경기도 광주시 초월읍 진새골길71-4 럭키타운 E동 1호  이수환 010-3361-0514</t>
    <phoneticPr fontId="3" type="noConversion"/>
  </si>
  <si>
    <t>5박스</t>
    <phoneticPr fontId="3" type="noConversion"/>
  </si>
  <si>
    <t>로젠택배</t>
    <phoneticPr fontId="3" type="noConversion"/>
  </si>
  <si>
    <t>수</t>
    <phoneticPr fontId="3" type="noConversion"/>
  </si>
  <si>
    <t>삼성</t>
    <phoneticPr fontId="3" type="noConversion"/>
  </si>
  <si>
    <t>960롤</t>
    <phoneticPr fontId="3" type="noConversion"/>
  </si>
  <si>
    <t>삼성</t>
    <phoneticPr fontId="3" type="noConversion"/>
  </si>
  <si>
    <t>18*21황</t>
    <phoneticPr fontId="3" type="noConversion"/>
  </si>
  <si>
    <t>503롤</t>
    <phoneticPr fontId="3" type="noConversion"/>
  </si>
  <si>
    <t>529롤</t>
    <phoneticPr fontId="3" type="noConversion"/>
  </si>
  <si>
    <t>컨테이너</t>
    <phoneticPr fontId="3" type="noConversion"/>
  </si>
  <si>
    <t>12*12.5황(0.75T)</t>
    <phoneticPr fontId="3" type="noConversion"/>
  </si>
  <si>
    <t>9*10황(0.75T)</t>
    <phoneticPr fontId="3" type="noConversion"/>
  </si>
  <si>
    <t>175박스</t>
    <phoneticPr fontId="3" type="noConversion"/>
  </si>
  <si>
    <t>오전</t>
    <phoneticPr fontId="3" type="noConversion"/>
  </si>
  <si>
    <t>3박스</t>
    <phoneticPr fontId="3" type="noConversion"/>
  </si>
  <si>
    <t>50롤</t>
    <phoneticPr fontId="3" type="noConversion"/>
  </si>
  <si>
    <t>고메리 규격</t>
    <phoneticPr fontId="3" type="noConversion"/>
  </si>
  <si>
    <t>2250원/kg</t>
    <phoneticPr fontId="3" type="noConversion"/>
  </si>
  <si>
    <t>256롤</t>
    <phoneticPr fontId="3" type="noConversion"/>
  </si>
  <si>
    <t>대성씨앤씨</t>
    <phoneticPr fontId="3" type="noConversion"/>
  </si>
  <si>
    <t>5*7000백</t>
    <phoneticPr fontId="3" type="noConversion"/>
  </si>
  <si>
    <t>12*10백(0.8T)</t>
    <phoneticPr fontId="3" type="noConversion"/>
  </si>
  <si>
    <t>26롤</t>
    <phoneticPr fontId="3" type="noConversion"/>
  </si>
  <si>
    <t>경인팩</t>
    <phoneticPr fontId="3" type="noConversion"/>
  </si>
  <si>
    <t>24박스</t>
    <phoneticPr fontId="3" type="noConversion"/>
  </si>
  <si>
    <t>제주도</t>
    <phoneticPr fontId="3" type="noConversion"/>
  </si>
  <si>
    <t>대신택배 착불</t>
    <phoneticPr fontId="3" type="noConversion"/>
  </si>
  <si>
    <t>제주특별자치도 서귀포시 토평공단로139번길 5(토평동) 제주런드리  064-733-0053</t>
    <phoneticPr fontId="3" type="noConversion"/>
  </si>
  <si>
    <t>낙원포장</t>
    <phoneticPr fontId="3" type="noConversion"/>
  </si>
  <si>
    <t>10.5*10투명(0.75T)</t>
    <phoneticPr fontId="3" type="noConversion"/>
  </si>
  <si>
    <t>100롤</t>
    <phoneticPr fontId="3" type="noConversion"/>
  </si>
  <si>
    <t>12*10황(0.8T)</t>
    <phoneticPr fontId="3" type="noConversion"/>
  </si>
  <si>
    <t>100롤</t>
    <phoneticPr fontId="3" type="noConversion"/>
  </si>
  <si>
    <t>오전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</si>
  <si>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</si>
  <si>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</si>
  <si>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</si>
  <si>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</si>
  <si>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160롤</t>
    <phoneticPr fontId="3" type="noConversion"/>
  </si>
  <si>
    <t>6*10백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</si>
  <si>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</si>
  <si>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</si>
  <si>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</si>
  <si>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25박스</t>
    <phoneticPr fontId="3" type="noConversion"/>
  </si>
  <si>
    <t>3박스</t>
    <phoneticPr fontId="3" type="noConversion"/>
  </si>
  <si>
    <t>5*7000백</t>
    <phoneticPr fontId="3" type="noConversion"/>
  </si>
  <si>
    <t>10롤</t>
    <phoneticPr fontId="3" type="noConversion"/>
  </si>
  <si>
    <t>경인팩</t>
    <phoneticPr fontId="3" type="noConversion"/>
  </si>
  <si>
    <t>112롤</t>
    <phoneticPr fontId="3" type="noConversion"/>
  </si>
  <si>
    <t>32박스</t>
    <phoneticPr fontId="3" type="noConversion"/>
  </si>
  <si>
    <t>용차</t>
    <phoneticPr fontId="3" type="noConversion"/>
  </si>
  <si>
    <t>주신산업</t>
    <phoneticPr fontId="3" type="noConversion"/>
  </si>
  <si>
    <t>72롤</t>
    <phoneticPr fontId="3" type="noConversion"/>
  </si>
  <si>
    <t>용차</t>
    <phoneticPr fontId="3" type="noConversion"/>
  </si>
  <si>
    <t>20롤</t>
    <phoneticPr fontId="3" type="noConversion"/>
  </si>
  <si>
    <t>아주파레트 반납</t>
    <phoneticPr fontId="3" type="noConversion"/>
  </si>
  <si>
    <t>12*10황(0.75T)</t>
    <phoneticPr fontId="3" type="noConversion"/>
  </si>
  <si>
    <t>32롤</t>
    <phoneticPr fontId="3" type="noConversion"/>
  </si>
  <si>
    <t>대전 대덕구 대화로 202 BJ크린텍 제2공장 010-5457-0876</t>
    <phoneticPr fontId="3" type="noConversion"/>
  </si>
  <si>
    <t>삼성</t>
    <phoneticPr fontId="3" type="noConversion"/>
  </si>
  <si>
    <t>18*21친환경</t>
    <phoneticPr fontId="3" type="noConversion"/>
  </si>
  <si>
    <t>경량</t>
    <phoneticPr fontId="3" type="noConversion"/>
  </si>
  <si>
    <t>11mm경량밴드</t>
    <phoneticPr fontId="3" type="noConversion"/>
  </si>
  <si>
    <t>900롤</t>
    <phoneticPr fontId="3" type="noConversion"/>
  </si>
  <si>
    <t>용차</t>
    <phoneticPr fontId="3" type="noConversion"/>
  </si>
  <si>
    <t>224롤</t>
    <phoneticPr fontId="3" type="noConversion"/>
  </si>
  <si>
    <t>삼성</t>
    <phoneticPr fontId="3" type="noConversion"/>
  </si>
  <si>
    <t>11mm경량(황)</t>
    <phoneticPr fontId="3" type="noConversion"/>
  </si>
  <si>
    <t>1롤</t>
    <phoneticPr fontId="3" type="noConversion"/>
  </si>
  <si>
    <t>경기도 화성시 마도면 청원로231번길37(청원리719-1) 031-357-8390 / 010-5490-1926 대양팩</t>
    <phoneticPr fontId="3" type="noConversion"/>
  </si>
  <si>
    <t>동원팩</t>
    <phoneticPr fontId="3" type="noConversion"/>
  </si>
  <si>
    <t>1박스</t>
    <phoneticPr fontId="3" type="noConversion"/>
  </si>
  <si>
    <t>강원도 횡성군 횡성읍 청용4길 59 벧엘농장 033-343-8030 / 011-9159-8030</t>
    <phoneticPr fontId="3" type="noConversion"/>
  </si>
  <si>
    <t>로젠택배 착불</t>
    <phoneticPr fontId="3" type="noConversion"/>
  </si>
  <si>
    <t>통신케이블</t>
    <phoneticPr fontId="3" type="noConversion"/>
  </si>
  <si>
    <t>1개</t>
    <phoneticPr fontId="3" type="noConversion"/>
  </si>
  <si>
    <t>경상북도 구미시 3공단3로 242 케이브이머티리얼즈 사무연구동 1층 임정현 / 054-470-7588 / 010-7549-2253</t>
    <phoneticPr fontId="3" type="noConversion"/>
  </si>
  <si>
    <t>삼종산업</t>
    <phoneticPr fontId="3" type="noConversion"/>
  </si>
  <si>
    <t>강원도 홍천군 화촌면 야시대로597번길 68 야시대팜 010-4506-9414</t>
    <phoneticPr fontId="3" type="noConversion"/>
  </si>
  <si>
    <t>한길포장</t>
    <phoneticPr fontId="3" type="noConversion"/>
  </si>
  <si>
    <t>9*10투명(0.75T)</t>
    <phoneticPr fontId="3" type="noConversion"/>
  </si>
  <si>
    <t>12롤</t>
    <phoneticPr fontId="3" type="noConversion"/>
  </si>
  <si>
    <t>10박스</t>
    <phoneticPr fontId="3" type="noConversion"/>
  </si>
  <si>
    <t>방문출고</t>
    <phoneticPr fontId="3" type="noConversion"/>
  </si>
  <si>
    <t>유일</t>
    <phoneticPr fontId="3" type="noConversion"/>
  </si>
  <si>
    <t>32박스</t>
    <phoneticPr fontId="3" type="noConversion"/>
  </si>
  <si>
    <t>power박스</t>
    <phoneticPr fontId="3" type="noConversion"/>
  </si>
  <si>
    <t>power박스/1롤교환</t>
    <phoneticPr fontId="3" type="noConversion"/>
  </si>
  <si>
    <t>서흥포장</t>
    <phoneticPr fontId="3" type="noConversion"/>
  </si>
  <si>
    <t>10롤</t>
    <phoneticPr fontId="3" type="noConversion"/>
  </si>
  <si>
    <t>마크원테크</t>
    <phoneticPr fontId="3" type="noConversion"/>
  </si>
  <si>
    <t>6*10백</t>
    <phoneticPr fontId="3" type="noConversion"/>
  </si>
  <si>
    <t>50롤</t>
    <phoneticPr fontId="3" type="noConversion"/>
  </si>
  <si>
    <t xml:space="preserve">경기도 광주시 다람로36번길 93-29 </t>
    <phoneticPr fontId="3" type="noConversion"/>
  </si>
  <si>
    <t>PP밴드 6mm*10kg 백색  50롤</t>
    <phoneticPr fontId="3" type="noConversion"/>
  </si>
  <si>
    <t>발송 : 마크원테크</t>
    <phoneticPr fontId="3" type="noConversion"/>
  </si>
  <si>
    <t>황금알</t>
    <phoneticPr fontId="3" type="noConversion"/>
  </si>
  <si>
    <t>010-3741-8711</t>
    <phoneticPr fontId="3" type="noConversion"/>
  </si>
  <si>
    <t>대상산업</t>
    <phoneticPr fontId="3" type="noConversion"/>
  </si>
  <si>
    <t>20롤</t>
    <phoneticPr fontId="3" type="noConversion"/>
  </si>
  <si>
    <t>18*21친환경</t>
    <phoneticPr fontId="3" type="noConversion"/>
  </si>
  <si>
    <t>6*10백</t>
    <phoneticPr fontId="3" type="noConversion"/>
  </si>
  <si>
    <t>10롤</t>
    <phoneticPr fontId="3" type="noConversion"/>
  </si>
  <si>
    <t>대신택배</t>
    <phoneticPr fontId="3" type="noConversion"/>
  </si>
  <si>
    <t>진송팩</t>
    <phoneticPr fontId="3" type="noConversion"/>
  </si>
  <si>
    <t>60박스</t>
    <phoneticPr fontId="3" type="noConversion"/>
  </si>
  <si>
    <t>power박스/유진제품</t>
    <phoneticPr fontId="3" type="noConversion"/>
  </si>
  <si>
    <t>세움패키지</t>
    <phoneticPr fontId="3" type="noConversion"/>
  </si>
  <si>
    <t>12*10황(0.8T)</t>
    <phoneticPr fontId="3" type="noConversion"/>
  </si>
  <si>
    <t>50롤</t>
    <phoneticPr fontId="3" type="noConversion"/>
  </si>
  <si>
    <t>용차</t>
    <phoneticPr fontId="3" type="noConversion"/>
  </si>
  <si>
    <t>1박스</t>
    <phoneticPr fontId="3" type="noConversion"/>
  </si>
  <si>
    <t>로젠택배</t>
    <phoneticPr fontId="3" type="noConversion"/>
  </si>
  <si>
    <t>6*10백</t>
    <phoneticPr fontId="3" type="noConversion"/>
  </si>
  <si>
    <t>168롤</t>
    <phoneticPr fontId="3" type="noConversion"/>
  </si>
  <si>
    <t>유진제품</t>
    <phoneticPr fontId="3" type="noConversion"/>
  </si>
  <si>
    <t>PE50*5백</t>
    <phoneticPr fontId="3" type="noConversion"/>
  </si>
  <si>
    <t>75박스</t>
    <phoneticPr fontId="3" type="noConversion"/>
  </si>
  <si>
    <t>용차</t>
    <phoneticPr fontId="3" type="noConversion"/>
  </si>
  <si>
    <t>무지박스</t>
    <phoneticPr fontId="3" type="noConversion"/>
  </si>
  <si>
    <t>87박스</t>
    <phoneticPr fontId="3" type="noConversion"/>
  </si>
  <si>
    <t>경기도 파주시 월룽면 누현길92-2 티메카공구상가 D동109호 제일축산 010-5415-4594</t>
    <phoneticPr fontId="3" type="noConversion"/>
  </si>
  <si>
    <t>동원팩</t>
    <phoneticPr fontId="3" type="noConversion"/>
  </si>
  <si>
    <t>6*10백</t>
    <phoneticPr fontId="3" type="noConversion"/>
  </si>
  <si>
    <t>PE28*6백</t>
    <phoneticPr fontId="3" type="noConversion"/>
  </si>
  <si>
    <t>10박스</t>
    <phoneticPr fontId="3" type="noConversion"/>
  </si>
  <si>
    <t>방문출고</t>
    <phoneticPr fontId="3" type="noConversion"/>
  </si>
  <si>
    <t>PE28*2황</t>
    <phoneticPr fontId="3" type="noConversion"/>
  </si>
  <si>
    <t>2박스</t>
    <phoneticPr fontId="3" type="noConversion"/>
  </si>
  <si>
    <t>오전</t>
    <phoneticPr fontId="3" type="noConversion"/>
  </si>
  <si>
    <t>경인팩</t>
    <phoneticPr fontId="3" type="noConversion"/>
  </si>
  <si>
    <t>20롤</t>
    <phoneticPr fontId="3" type="noConversion"/>
  </si>
  <si>
    <t>PE28*2청</t>
    <phoneticPr fontId="3" type="noConversion"/>
  </si>
  <si>
    <t>5박스</t>
    <phoneticPr fontId="3" type="noConversion"/>
  </si>
  <si>
    <t>PE28*6백</t>
    <phoneticPr fontId="3" type="noConversion"/>
  </si>
  <si>
    <t>28박스</t>
    <phoneticPr fontId="3" type="noConversion"/>
  </si>
  <si>
    <t>6*10백</t>
    <phoneticPr fontId="3" type="noConversion"/>
  </si>
  <si>
    <t>112롤</t>
    <phoneticPr fontId="3" type="noConversion"/>
  </si>
  <si>
    <t>신광포장</t>
    <phoneticPr fontId="3" type="noConversion"/>
  </si>
  <si>
    <t>50롤</t>
    <phoneticPr fontId="3" type="noConversion"/>
  </si>
  <si>
    <t>6롤</t>
    <phoneticPr fontId="3" type="noConversion"/>
  </si>
  <si>
    <t>15*10청(0.65T)</t>
    <phoneticPr fontId="3" type="noConversion"/>
  </si>
  <si>
    <t>동원피앤아이</t>
    <phoneticPr fontId="3" type="noConversion"/>
  </si>
  <si>
    <t>25박스</t>
    <phoneticPr fontId="3" type="noConversion"/>
  </si>
  <si>
    <t>무지박스/파주</t>
    <phoneticPr fontId="3" type="noConversion"/>
  </si>
  <si>
    <t>에이원코리아</t>
    <phoneticPr fontId="3" type="noConversion"/>
  </si>
  <si>
    <t>12*12황(0.8T)</t>
    <phoneticPr fontId="3" type="noConversion"/>
  </si>
  <si>
    <t>100롤</t>
    <phoneticPr fontId="3" type="noConversion"/>
  </si>
  <si>
    <t>12*10투명(0.75T)</t>
    <phoneticPr fontId="3" type="noConversion"/>
  </si>
  <si>
    <t>6롤</t>
    <phoneticPr fontId="3" type="noConversion"/>
  </si>
  <si>
    <t>방문출고</t>
    <phoneticPr fontId="3" type="noConversion"/>
  </si>
  <si>
    <t>PE28*2백</t>
    <phoneticPr fontId="3" type="noConversion"/>
  </si>
  <si>
    <t>246롤</t>
    <phoneticPr fontId="3" type="noConversion"/>
  </si>
  <si>
    <t>12*9황</t>
    <phoneticPr fontId="3" type="noConversion"/>
  </si>
  <si>
    <t>50롤</t>
    <phoneticPr fontId="3" type="noConversion"/>
  </si>
  <si>
    <t>일산</t>
    <phoneticPr fontId="3" type="noConversion"/>
  </si>
  <si>
    <t>하남/유진제품/빈박스2개</t>
    <phoneticPr fontId="3" type="noConversion"/>
  </si>
  <si>
    <t>30박스</t>
    <phoneticPr fontId="3" type="noConversion"/>
  </si>
  <si>
    <t>무지박스</t>
    <phoneticPr fontId="3" type="noConversion"/>
  </si>
  <si>
    <t>삼성</t>
    <phoneticPr fontId="3" type="noConversion"/>
  </si>
  <si>
    <t>12*10황(0.65T)</t>
    <phoneticPr fontId="3" type="noConversion"/>
  </si>
  <si>
    <t>신광포장</t>
    <phoneticPr fontId="3" type="noConversion"/>
  </si>
  <si>
    <t>10롤</t>
    <phoneticPr fontId="3" type="noConversion"/>
  </si>
  <si>
    <t>16*10황</t>
    <phoneticPr fontId="3" type="noConversion"/>
  </si>
  <si>
    <t>6롤</t>
    <phoneticPr fontId="3" type="noConversion"/>
  </si>
  <si>
    <t>삼성방문신청 : 한재봉 1/25</t>
    <phoneticPr fontId="3" type="noConversion"/>
  </si>
  <si>
    <t>23롤</t>
    <phoneticPr fontId="3" type="noConversion"/>
  </si>
  <si>
    <t>34롤</t>
    <phoneticPr fontId="3" type="noConversion"/>
  </si>
  <si>
    <t>오후용차</t>
    <phoneticPr fontId="3" type="noConversion"/>
  </si>
  <si>
    <t>평원산업</t>
    <phoneticPr fontId="3" type="noConversion"/>
  </si>
  <si>
    <t>18*10황</t>
    <phoneticPr fontId="3" type="noConversion"/>
  </si>
  <si>
    <t>1롤</t>
    <phoneticPr fontId="3" type="noConversion"/>
  </si>
  <si>
    <t>UV제품/박스포장</t>
    <phoneticPr fontId="3" type="noConversion"/>
  </si>
  <si>
    <t>로젠택배</t>
    <phoneticPr fontId="3" type="noConversion"/>
  </si>
  <si>
    <t>12*10황(0.8T)</t>
    <phoneticPr fontId="3" type="noConversion"/>
  </si>
  <si>
    <t>50롤</t>
    <phoneticPr fontId="3" type="noConversion"/>
  </si>
  <si>
    <t>용차 13:30</t>
    <phoneticPr fontId="3" type="noConversion"/>
  </si>
  <si>
    <t>오전용차</t>
    <phoneticPr fontId="3" type="noConversion"/>
  </si>
  <si>
    <t>30박스</t>
    <phoneticPr fontId="3" type="noConversion"/>
  </si>
  <si>
    <t>금산포장</t>
    <phoneticPr fontId="3" type="noConversion"/>
  </si>
  <si>
    <t>12*10투명(0.75T)</t>
    <phoneticPr fontId="3" type="noConversion"/>
  </si>
  <si>
    <t>8롤</t>
    <phoneticPr fontId="3" type="noConversion"/>
  </si>
  <si>
    <t>153롤</t>
    <phoneticPr fontId="3" type="noConversion"/>
  </si>
  <si>
    <t>71롤</t>
    <phoneticPr fontId="3" type="noConversion"/>
  </si>
  <si>
    <t>오전1착</t>
    <phoneticPr fontId="3" type="noConversion"/>
  </si>
  <si>
    <t>버클</t>
    <phoneticPr fontId="3" type="noConversion"/>
  </si>
  <si>
    <t>500개</t>
    <phoneticPr fontId="3" type="noConversion"/>
  </si>
  <si>
    <t>로젠택배착불</t>
    <phoneticPr fontId="3" type="noConversion"/>
  </si>
  <si>
    <t>유진제품 박스 그대로</t>
    <phoneticPr fontId="3" type="noConversion"/>
  </si>
  <si>
    <t>동원팩</t>
    <phoneticPr fontId="3" type="noConversion"/>
  </si>
  <si>
    <t>6*10백</t>
    <phoneticPr fontId="3" type="noConversion"/>
  </si>
  <si>
    <t>64롤</t>
    <phoneticPr fontId="3" type="noConversion"/>
  </si>
  <si>
    <t>6박스</t>
    <phoneticPr fontId="3" type="noConversion"/>
  </si>
  <si>
    <t>PE28*2황</t>
    <phoneticPr fontId="3" type="noConversion"/>
  </si>
  <si>
    <t>3박스</t>
    <phoneticPr fontId="3" type="noConversion"/>
  </si>
  <si>
    <t>방문출고</t>
    <phoneticPr fontId="3" type="noConversion"/>
  </si>
  <si>
    <t>오전9시용차</t>
    <phoneticPr fontId="3" type="noConversion"/>
  </si>
  <si>
    <t>30박스</t>
    <phoneticPr fontId="3" type="noConversion"/>
  </si>
  <si>
    <t>24롤</t>
    <phoneticPr fontId="3" type="noConversion"/>
  </si>
  <si>
    <t>한국유니콤</t>
    <phoneticPr fontId="3" type="noConversion"/>
  </si>
  <si>
    <t>40박스</t>
    <phoneticPr fontId="3" type="noConversion"/>
  </si>
  <si>
    <t>PE28*6백</t>
    <phoneticPr fontId="3" type="noConversion"/>
  </si>
  <si>
    <t>20박스</t>
    <phoneticPr fontId="3" type="noConversion"/>
  </si>
  <si>
    <t>동원팩</t>
    <phoneticPr fontId="3" type="noConversion"/>
  </si>
  <si>
    <t>오후</t>
    <phoneticPr fontId="3" type="noConversion"/>
  </si>
  <si>
    <t>KPP빨강</t>
    <phoneticPr fontId="3" type="noConversion"/>
  </si>
  <si>
    <t>광림파워팩</t>
    <phoneticPr fontId="3" type="noConversion"/>
  </si>
  <si>
    <t>12*10황</t>
    <phoneticPr fontId="3" type="noConversion"/>
  </si>
  <si>
    <t>64롤</t>
    <phoneticPr fontId="3" type="noConversion"/>
  </si>
  <si>
    <t>12*12.5황</t>
    <phoneticPr fontId="3" type="noConversion"/>
  </si>
  <si>
    <t>40롤</t>
    <phoneticPr fontId="3" type="noConversion"/>
  </si>
  <si>
    <t>15*13황</t>
    <phoneticPr fontId="3" type="noConversion"/>
  </si>
  <si>
    <t>20롤</t>
    <phoneticPr fontId="3" type="noConversion"/>
  </si>
  <si>
    <t>동원팩</t>
    <phoneticPr fontId="3" type="noConversion"/>
  </si>
  <si>
    <t>1박스</t>
    <phoneticPr fontId="3" type="noConversion"/>
  </si>
  <si>
    <t>부천</t>
    <phoneticPr fontId="3" type="noConversion"/>
  </si>
  <si>
    <t>로젠택배 착불</t>
    <phoneticPr fontId="3" type="noConversion"/>
  </si>
  <si>
    <t>광주시 천진암로427 싱싱계란 010-3036-0254</t>
    <phoneticPr fontId="3" type="noConversion"/>
  </si>
  <si>
    <t>6*10백</t>
    <phoneticPr fontId="3" type="noConversion"/>
  </si>
  <si>
    <t>2롤</t>
    <phoneticPr fontId="3" type="noConversion"/>
  </si>
  <si>
    <t>광주</t>
    <phoneticPr fontId="3" type="noConversion"/>
  </si>
  <si>
    <t>대신택배</t>
    <phoneticPr fontId="3" type="noConversion"/>
  </si>
  <si>
    <t>8박스</t>
    <phoneticPr fontId="3" type="noConversion"/>
  </si>
  <si>
    <t>경기도 부천시 옥산로178번길 18(도당동) 세삼실업 010-3665-3578</t>
    <phoneticPr fontId="3" type="noConversion"/>
  </si>
  <si>
    <t>토</t>
    <phoneticPr fontId="8" type="noConversion"/>
  </si>
  <si>
    <t>동원팩</t>
    <phoneticPr fontId="3" type="noConversion"/>
  </si>
  <si>
    <t>20박스</t>
    <phoneticPr fontId="3" type="noConversion"/>
  </si>
  <si>
    <t>용차</t>
    <phoneticPr fontId="3" type="noConversion"/>
  </si>
  <si>
    <t>아주파레트 반납</t>
    <phoneticPr fontId="3" type="noConversion"/>
  </si>
  <si>
    <t>40장</t>
    <phoneticPr fontId="3" type="noConversion"/>
  </si>
  <si>
    <t>경인팩</t>
    <phoneticPr fontId="3" type="noConversion"/>
  </si>
  <si>
    <t>15*10황(0.65T)</t>
    <phoneticPr fontId="3" type="noConversion"/>
  </si>
  <si>
    <t>8롤</t>
    <phoneticPr fontId="3" type="noConversion"/>
  </si>
  <si>
    <t>12박스</t>
    <phoneticPr fontId="3" type="noConversion"/>
  </si>
  <si>
    <t>대신택배</t>
    <phoneticPr fontId="3" type="noConversion"/>
  </si>
  <si>
    <t>전주삼신산업</t>
    <phoneticPr fontId="3" type="noConversion"/>
  </si>
  <si>
    <t>동원피앤아이</t>
    <phoneticPr fontId="3" type="noConversion"/>
  </si>
  <si>
    <t>128롤</t>
    <phoneticPr fontId="3" type="noConversion"/>
  </si>
  <si>
    <t>플라스틱파레트</t>
    <phoneticPr fontId="3" type="noConversion"/>
  </si>
  <si>
    <t>오전용차</t>
    <phoneticPr fontId="3" type="noConversion"/>
  </si>
  <si>
    <t>PE28*2황</t>
    <phoneticPr fontId="3" type="noConversion"/>
  </si>
  <si>
    <t>5박스</t>
    <phoneticPr fontId="3" type="noConversion"/>
  </si>
  <si>
    <t>동원팩</t>
    <phoneticPr fontId="3" type="noConversion"/>
  </si>
  <si>
    <t>25롤</t>
  </si>
  <si>
    <t>경인팩</t>
    <phoneticPr fontId="3" type="noConversion"/>
  </si>
  <si>
    <t>PE50*6백</t>
    <phoneticPr fontId="3" type="noConversion"/>
  </si>
  <si>
    <t>10박스</t>
    <phoneticPr fontId="3" type="noConversion"/>
  </si>
  <si>
    <t>고메리 규격</t>
  </si>
  <si>
    <t>43롤</t>
    <phoneticPr fontId="3" type="noConversion"/>
  </si>
  <si>
    <t>176롤</t>
    <phoneticPr fontId="3" type="noConversion"/>
  </si>
  <si>
    <t>따로 포장하기/방문출고</t>
    <phoneticPr fontId="3" type="noConversion"/>
  </si>
  <si>
    <t>112롤</t>
  </si>
  <si>
    <t>PE28*6백</t>
    <phoneticPr fontId="3" type="noConversion"/>
  </si>
  <si>
    <t>동원팩</t>
    <phoneticPr fontId="3" type="noConversion"/>
  </si>
  <si>
    <t>4박스</t>
    <phoneticPr fontId="3" type="noConversion"/>
  </si>
  <si>
    <t>로젠택배</t>
    <phoneticPr fontId="3" type="noConversion"/>
  </si>
  <si>
    <t>강원도 평창군 대관령면 대관령로 135-12 CRT세탁소 010-9500-7551</t>
    <phoneticPr fontId="3" type="noConversion"/>
  </si>
  <si>
    <t>power박스</t>
    <phoneticPr fontId="3" type="noConversion"/>
  </si>
  <si>
    <t>power박스/평창</t>
    <phoneticPr fontId="3" type="noConversion"/>
  </si>
  <si>
    <t>김포시 통진읍 서암리 801-1 대화포장산업  031-996-4257</t>
    <phoneticPr fontId="3" type="noConversion"/>
  </si>
  <si>
    <t>용차</t>
    <phoneticPr fontId="3" type="noConversion"/>
  </si>
  <si>
    <t>동원팩</t>
    <phoneticPr fontId="3" type="noConversion"/>
  </si>
  <si>
    <t>6*10백</t>
    <phoneticPr fontId="3" type="noConversion"/>
  </si>
  <si>
    <t>15롤</t>
    <phoneticPr fontId="3" type="noConversion"/>
  </si>
  <si>
    <t>용차</t>
    <phoneticPr fontId="3" type="noConversion"/>
  </si>
  <si>
    <t>인천 계양구 임학동 62-6 대명계란 010-2897-8282</t>
    <phoneticPr fontId="3" type="noConversion"/>
  </si>
  <si>
    <t>2박스</t>
    <phoneticPr fontId="3" type="noConversion"/>
  </si>
  <si>
    <t>춘천</t>
    <phoneticPr fontId="3" type="noConversion"/>
  </si>
  <si>
    <t>임학동</t>
    <phoneticPr fontId="3" type="noConversion"/>
  </si>
  <si>
    <t>강원도 춘천시 사농동 133-1번지 농산물도매시장 강원계란 010-9219-8728</t>
    <phoneticPr fontId="3" type="noConversion"/>
  </si>
  <si>
    <t>로젠택배착불</t>
    <phoneticPr fontId="3" type="noConversion"/>
  </si>
  <si>
    <t xml:space="preserve">인천 계양구 임학동 62-6 </t>
    <phoneticPr fontId="3" type="noConversion"/>
  </si>
  <si>
    <t xml:space="preserve">대명계란 </t>
    <phoneticPr fontId="3" type="noConversion"/>
  </si>
  <si>
    <t>010-2897-8282</t>
  </si>
  <si>
    <t>PP밴드 6mm*10kg 백색  15롤</t>
    <phoneticPr fontId="3" type="noConversion"/>
  </si>
  <si>
    <t>발송 : 동원팩</t>
    <phoneticPr fontId="3" type="noConversion"/>
  </si>
  <si>
    <t>18mm*10kg 황색인쇄밴드 112롤</t>
    <phoneticPr fontId="3" type="noConversion"/>
  </si>
  <si>
    <t>PE28*2백</t>
    <phoneticPr fontId="3" type="noConversion"/>
  </si>
  <si>
    <t>1박스</t>
    <phoneticPr fontId="3" type="noConversion"/>
  </si>
  <si>
    <t>로젠택배</t>
    <phoneticPr fontId="3" type="noConversion"/>
  </si>
  <si>
    <t>power박스/아산</t>
    <phoneticPr fontId="3" type="noConversion"/>
  </si>
  <si>
    <t>경인산업</t>
    <phoneticPr fontId="3" type="noConversion"/>
  </si>
  <si>
    <t>12*10황(0.75T)</t>
    <phoneticPr fontId="3" type="noConversion"/>
  </si>
  <si>
    <t>56롤</t>
    <phoneticPr fontId="3" type="noConversion"/>
  </si>
  <si>
    <t>56롤</t>
    <phoneticPr fontId="3" type="noConversion"/>
  </si>
  <si>
    <t>5박스</t>
    <phoneticPr fontId="3" type="noConversion"/>
  </si>
  <si>
    <t>power박스</t>
    <phoneticPr fontId="3" type="noConversion"/>
  </si>
  <si>
    <t>주신산업</t>
    <phoneticPr fontId="3" type="noConversion"/>
  </si>
  <si>
    <t>로젠택배착불</t>
    <phoneticPr fontId="3" type="noConversion"/>
  </si>
  <si>
    <t>대구광역시 달서구 용산로 186 (용산동) 1층 남경계란 이경호 010-6305-2752</t>
    <phoneticPr fontId="3" type="noConversion"/>
  </si>
  <si>
    <t>충남 아산시 음봉면 산동리 58 부활농장 010-8518-4743</t>
    <phoneticPr fontId="3" type="noConversion"/>
  </si>
  <si>
    <t>방문출고</t>
    <phoneticPr fontId="3" type="noConversion"/>
  </si>
  <si>
    <t>전주삼신산업</t>
    <phoneticPr fontId="3" type="noConversion"/>
  </si>
  <si>
    <t>10롤</t>
    <phoneticPr fontId="3" type="noConversion"/>
  </si>
  <si>
    <t>11박스</t>
    <phoneticPr fontId="3" type="noConversion"/>
  </si>
  <si>
    <t>power박스</t>
    <phoneticPr fontId="3" type="noConversion"/>
  </si>
  <si>
    <t>9*10황(0.75T)</t>
    <phoneticPr fontId="3" type="noConversion"/>
  </si>
  <si>
    <t>0원/샘플</t>
    <phoneticPr fontId="3" type="noConversion"/>
  </si>
  <si>
    <t>오전</t>
    <phoneticPr fontId="3" type="noConversion"/>
  </si>
  <si>
    <t>금</t>
    <phoneticPr fontId="3" type="noConversion"/>
  </si>
  <si>
    <t>삼성발주현황</t>
    <phoneticPr fontId="8" type="noConversion"/>
  </si>
  <si>
    <t>1박스</t>
    <phoneticPr fontId="3" type="noConversion"/>
  </si>
  <si>
    <t>부천 내동지점</t>
    <phoneticPr fontId="3" type="noConversion"/>
  </si>
  <si>
    <t>금산포장</t>
    <phoneticPr fontId="3" type="noConversion"/>
  </si>
  <si>
    <t>대신화물착불</t>
    <phoneticPr fontId="3" type="noConversion"/>
  </si>
  <si>
    <t>100롤</t>
    <phoneticPr fontId="3" type="noConversion"/>
  </si>
  <si>
    <t>삼성</t>
    <phoneticPr fontId="3" type="noConversion"/>
  </si>
  <si>
    <t>19롤</t>
    <phoneticPr fontId="3" type="noConversion"/>
  </si>
  <si>
    <t>2착</t>
    <phoneticPr fontId="3" type="noConversion"/>
  </si>
  <si>
    <t>1착 10:00</t>
    <phoneticPr fontId="3" type="noConversion"/>
  </si>
  <si>
    <t>13시 방문출고</t>
    <phoneticPr fontId="3" type="noConversion"/>
  </si>
  <si>
    <t>미국수출박스</t>
    <phoneticPr fontId="3" type="noConversion"/>
  </si>
  <si>
    <t>신광포장</t>
    <phoneticPr fontId="3" type="noConversion"/>
  </si>
  <si>
    <t>20롤</t>
    <phoneticPr fontId="3" type="noConversion"/>
  </si>
  <si>
    <t>56롤</t>
    <phoneticPr fontId="3" type="noConversion"/>
  </si>
  <si>
    <t>12*10황(0.65T)</t>
    <phoneticPr fontId="3" type="noConversion"/>
  </si>
  <si>
    <t>56롤</t>
    <phoneticPr fontId="3" type="noConversion"/>
  </si>
  <si>
    <t>6박스</t>
    <phoneticPr fontId="3" type="noConversion"/>
  </si>
  <si>
    <t>kic박스</t>
    <phoneticPr fontId="3" type="noConversion"/>
  </si>
  <si>
    <t>오전일찍</t>
    <phoneticPr fontId="3" type="noConversion"/>
  </si>
  <si>
    <t>삼성</t>
    <phoneticPr fontId="3" type="noConversion"/>
  </si>
  <si>
    <t>동원피앤아이</t>
    <phoneticPr fontId="3" type="noConversion"/>
  </si>
  <si>
    <t>무지박스</t>
    <phoneticPr fontId="3" type="noConversion"/>
  </si>
  <si>
    <t>용차</t>
    <phoneticPr fontId="3" type="noConversion"/>
  </si>
  <si>
    <t>대구한국포장</t>
    <phoneticPr fontId="3" type="noConversion"/>
  </si>
  <si>
    <t>192롤</t>
    <phoneticPr fontId="3" type="noConversion"/>
  </si>
  <si>
    <t>35박스</t>
    <phoneticPr fontId="3" type="noConversion"/>
  </si>
  <si>
    <t>지방합화차 착불</t>
    <phoneticPr fontId="3" type="noConversion"/>
  </si>
  <si>
    <t>금</t>
    <phoneticPr fontId="8" type="noConversion"/>
  </si>
  <si>
    <t>월</t>
    <phoneticPr fontId="3" type="noConversion"/>
  </si>
  <si>
    <t>6*10백</t>
    <phoneticPr fontId="3" type="noConversion"/>
  </si>
  <si>
    <t>51롤</t>
    <phoneticPr fontId="3" type="noConversion"/>
  </si>
  <si>
    <t>경인팩</t>
    <phoneticPr fontId="3" type="noConversion"/>
  </si>
  <si>
    <t>280롤</t>
    <phoneticPr fontId="3" type="noConversion"/>
  </si>
  <si>
    <t>30롤</t>
    <phoneticPr fontId="3" type="noConversion"/>
  </si>
  <si>
    <t>삼성</t>
    <phoneticPr fontId="3" type="noConversion"/>
  </si>
  <si>
    <t>17박스</t>
    <phoneticPr fontId="3" type="noConversion"/>
  </si>
  <si>
    <t>무지박스</t>
    <phoneticPr fontId="3" type="noConversion"/>
  </si>
  <si>
    <t>6*10백</t>
    <phoneticPr fontId="3" type="noConversion"/>
  </si>
  <si>
    <t>삼성</t>
    <phoneticPr fontId="3" type="noConversion"/>
  </si>
  <si>
    <t>30롤</t>
    <phoneticPr fontId="3" type="noConversion"/>
  </si>
  <si>
    <t>213롤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</si>
  <si>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</si>
  <si>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</si>
  <si>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</si>
  <si>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</si>
  <si>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10*10백</t>
    <phoneticPr fontId="3" type="noConversion"/>
  </si>
  <si>
    <t>100롤</t>
    <phoneticPr fontId="3" type="noConversion"/>
  </si>
  <si>
    <t>10.5*10청</t>
    <phoneticPr fontId="3" type="noConversion"/>
  </si>
  <si>
    <t>50롤</t>
    <phoneticPr fontId="3" type="noConversion"/>
  </si>
  <si>
    <t>12*10황(0.8T)</t>
    <phoneticPr fontId="3" type="noConversion"/>
  </si>
  <si>
    <t>100롤</t>
    <phoneticPr fontId="3" type="noConversion"/>
  </si>
  <si>
    <t>15*10황(0.8T)</t>
    <phoneticPr fontId="3" type="noConversion"/>
  </si>
  <si>
    <t>합동포장</t>
    <phoneticPr fontId="3" type="noConversion"/>
  </si>
  <si>
    <t>180롤</t>
    <phoneticPr fontId="3" type="noConversion"/>
  </si>
  <si>
    <t>30롤</t>
    <phoneticPr fontId="3" type="noConversion"/>
  </si>
  <si>
    <t>6*10백</t>
    <phoneticPr fontId="3" type="noConversion"/>
  </si>
  <si>
    <t>60롤</t>
    <phoneticPr fontId="3" type="noConversion"/>
  </si>
  <si>
    <t>15*13황</t>
    <phoneticPr fontId="3" type="noConversion"/>
  </si>
  <si>
    <t>10롤</t>
    <phoneticPr fontId="3" type="noConversion"/>
  </si>
  <si>
    <t>PE28*2백</t>
    <phoneticPr fontId="3" type="noConversion"/>
  </si>
  <si>
    <t>45박스</t>
    <phoneticPr fontId="3" type="noConversion"/>
  </si>
  <si>
    <t>랩20*500*1400</t>
    <phoneticPr fontId="3" type="noConversion"/>
  </si>
  <si>
    <t>50박스</t>
    <phoneticPr fontId="3" type="noConversion"/>
  </si>
  <si>
    <t>용차</t>
    <phoneticPr fontId="3" type="noConversion"/>
  </si>
  <si>
    <t>오전용차</t>
    <phoneticPr fontId="3" type="noConversion"/>
  </si>
  <si>
    <t>12*12.5황(0.75T)</t>
    <phoneticPr fontId="3" type="noConversion"/>
  </si>
  <si>
    <t>192롤</t>
  </si>
  <si>
    <t>종이두르기</t>
  </si>
  <si>
    <t>경인팩</t>
    <phoneticPr fontId="3" type="noConversion"/>
  </si>
  <si>
    <t>56롤</t>
    <phoneticPr fontId="3" type="noConversion"/>
  </si>
  <si>
    <t>56롤</t>
    <phoneticPr fontId="3" type="noConversion"/>
  </si>
  <si>
    <t>천안</t>
    <phoneticPr fontId="3" type="noConversion"/>
  </si>
  <si>
    <t>용인</t>
    <phoneticPr fontId="3" type="noConversion"/>
  </si>
  <si>
    <t>천안시 서북구 성거읍 모전2길 47-16 대전충남양계 농협 010-2410-8501  041-555-7742</t>
    <phoneticPr fontId="3" type="noConversion"/>
  </si>
  <si>
    <t>경기도 용인시 처인구 모현읍 갈담리 274-52 대일계란   031-322-2261</t>
    <phoneticPr fontId="3" type="noConversion"/>
  </si>
  <si>
    <t>10롤</t>
    <phoneticPr fontId="3" type="noConversion"/>
  </si>
  <si>
    <t>나무파레트</t>
    <phoneticPr fontId="3" type="noConversion"/>
  </si>
  <si>
    <t>택배비청구</t>
    <phoneticPr fontId="3" type="noConversion"/>
  </si>
  <si>
    <t>진도종합상사</t>
    <phoneticPr fontId="3" type="noConversion"/>
  </si>
  <si>
    <t>6박스</t>
    <phoneticPr fontId="3" type="noConversion"/>
  </si>
  <si>
    <t>운송비선불청구</t>
    <phoneticPr fontId="3" type="noConversion"/>
  </si>
  <si>
    <t>power박스</t>
    <phoneticPr fontId="3" type="noConversion"/>
  </si>
  <si>
    <t>로젠택배</t>
    <phoneticPr fontId="3" type="noConversion"/>
  </si>
  <si>
    <t>5박스</t>
    <phoneticPr fontId="3" type="noConversion"/>
  </si>
  <si>
    <t>경인팩</t>
    <phoneticPr fontId="3" type="noConversion"/>
  </si>
  <si>
    <t>대신택배</t>
    <phoneticPr fontId="3" type="noConversion"/>
  </si>
  <si>
    <t>5박스</t>
    <phoneticPr fontId="3" type="noConversion"/>
  </si>
  <si>
    <t>서울</t>
    <phoneticPr fontId="3" type="noConversion"/>
  </si>
  <si>
    <t>목포</t>
    <phoneticPr fontId="3" type="noConversion"/>
  </si>
  <si>
    <t>포항</t>
    <phoneticPr fontId="3" type="noConversion"/>
  </si>
  <si>
    <t>전남 목포시 둔재머리길 41(연산동619-9) 삼오산업 061-281-1711</t>
    <phoneticPr fontId="3" type="noConversion"/>
  </si>
  <si>
    <t>경북 포항시 남구 대송면 제내리 295 포항개발 054-285-1878</t>
    <phoneticPr fontId="3" type="noConversion"/>
  </si>
  <si>
    <t>서울특별시 노원구 상계로18길 31-6 우리알농장  010-2811-9230</t>
    <phoneticPr fontId="3" type="noConversion"/>
  </si>
  <si>
    <t>신광포장</t>
    <phoneticPr fontId="3" type="noConversion"/>
  </si>
  <si>
    <t>32박스</t>
    <phoneticPr fontId="3" type="noConversion"/>
  </si>
  <si>
    <t>kic박스</t>
    <phoneticPr fontId="3" type="noConversion"/>
  </si>
  <si>
    <t>삼성</t>
    <phoneticPr fontId="3" type="noConversion"/>
  </si>
  <si>
    <t>10박스</t>
    <phoneticPr fontId="3" type="noConversion"/>
  </si>
  <si>
    <t>대한종합포장</t>
    <phoneticPr fontId="3" type="noConversion"/>
  </si>
  <si>
    <t>12*10백(0.8T)</t>
    <phoneticPr fontId="3" type="noConversion"/>
  </si>
  <si>
    <t>30롤</t>
    <phoneticPr fontId="3" type="noConversion"/>
  </si>
  <si>
    <t>70박스</t>
    <phoneticPr fontId="3" type="noConversion"/>
  </si>
  <si>
    <t>12*10백(0.8T)</t>
    <phoneticPr fontId="3" type="noConversion"/>
  </si>
  <si>
    <t>경인산업</t>
    <phoneticPr fontId="3" type="noConversion"/>
  </si>
  <si>
    <t>12*10백(0.75T)</t>
    <phoneticPr fontId="3" type="noConversion"/>
  </si>
  <si>
    <t>같이</t>
    <phoneticPr fontId="3" type="noConversion"/>
  </si>
  <si>
    <t>베스테크</t>
    <phoneticPr fontId="3" type="noConversion"/>
  </si>
  <si>
    <t>240롤</t>
    <phoneticPr fontId="3" type="noConversion"/>
  </si>
  <si>
    <t>40박스</t>
    <phoneticPr fontId="3" type="noConversion"/>
  </si>
  <si>
    <t>도전성밴드</t>
    <phoneticPr fontId="3" type="noConversion"/>
  </si>
  <si>
    <t>진흥산업</t>
    <phoneticPr fontId="3" type="noConversion"/>
  </si>
  <si>
    <t>20롤</t>
    <phoneticPr fontId="3" type="noConversion"/>
  </si>
  <si>
    <t>같이</t>
    <phoneticPr fontId="3" type="noConversion"/>
  </si>
  <si>
    <t>9pa</t>
    <phoneticPr fontId="3" type="noConversion"/>
  </si>
  <si>
    <t>대성씨앤씨</t>
    <phoneticPr fontId="3" type="noConversion"/>
  </si>
  <si>
    <t>50박스</t>
    <phoneticPr fontId="3" type="noConversion"/>
  </si>
  <si>
    <t>1공장</t>
    <phoneticPr fontId="3" type="noConversion"/>
  </si>
  <si>
    <t>동원팩</t>
    <phoneticPr fontId="3" type="noConversion"/>
  </si>
  <si>
    <t>34박스</t>
    <phoneticPr fontId="3" type="noConversion"/>
  </si>
  <si>
    <t>6박스</t>
    <phoneticPr fontId="3" type="noConversion"/>
  </si>
  <si>
    <t>20롤</t>
    <phoneticPr fontId="3" type="noConversion"/>
  </si>
  <si>
    <t>방문출고</t>
    <phoneticPr fontId="3" type="noConversion"/>
  </si>
  <si>
    <t>PE28*2적</t>
    <phoneticPr fontId="3" type="noConversion"/>
  </si>
  <si>
    <t>로젠택배 착불</t>
    <phoneticPr fontId="3" type="noConversion"/>
  </si>
  <si>
    <t>1박스</t>
    <phoneticPr fontId="3" type="noConversion"/>
  </si>
  <si>
    <t>2박스</t>
    <phoneticPr fontId="3" type="noConversion"/>
  </si>
  <si>
    <t>노란계란</t>
    <phoneticPr fontId="3" type="noConversion"/>
  </si>
  <si>
    <t>희주농장</t>
    <phoneticPr fontId="3" type="noConversion"/>
  </si>
  <si>
    <t>안성시 공도읍 신두만곡로 199  안성 수령자 : 김시수 팀장  010-4768-4417 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</si>
  <si>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</si>
  <si>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</si>
  <si>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</si>
  <si>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전표2월</t>
    <phoneticPr fontId="3" type="noConversion"/>
  </si>
  <si>
    <t>3박스</t>
    <phoneticPr fontId="3" type="noConversion"/>
  </si>
  <si>
    <t>108박스</t>
    <phoneticPr fontId="3" type="noConversion"/>
  </si>
  <si>
    <t>1300*1100 3pa</t>
    <phoneticPr fontId="3" type="noConversion"/>
  </si>
  <si>
    <t>56롤</t>
    <phoneticPr fontId="3" type="noConversion"/>
  </si>
  <si>
    <t>16*10황</t>
    <phoneticPr fontId="3" type="noConversion"/>
  </si>
  <si>
    <t>20롤</t>
    <phoneticPr fontId="3" type="noConversion"/>
  </si>
  <si>
    <t>오비아이</t>
    <phoneticPr fontId="3" type="noConversion"/>
  </si>
  <si>
    <t>8*10백</t>
    <phoneticPr fontId="3" type="noConversion"/>
  </si>
  <si>
    <t>3롤</t>
    <phoneticPr fontId="3" type="noConversion"/>
  </si>
  <si>
    <t>방문출고</t>
    <phoneticPr fontId="3" type="noConversion"/>
  </si>
  <si>
    <t>56롤</t>
    <phoneticPr fontId="3" type="noConversion"/>
  </si>
  <si>
    <t>pe 전표 2월</t>
    <phoneticPr fontId="3" type="noConversion"/>
  </si>
  <si>
    <t>로젠택배 착불</t>
  </si>
  <si>
    <t>동원팩</t>
    <phoneticPr fontId="3" type="noConversion"/>
  </si>
  <si>
    <t>강원도 원주시 신림면 방학동길 25-39 구학축산 010-9090-4283</t>
    <phoneticPr fontId="3" type="noConversion"/>
  </si>
  <si>
    <t>마크원테크</t>
    <phoneticPr fontId="3" type="noConversion"/>
  </si>
  <si>
    <t>6*10백</t>
    <phoneticPr fontId="3" type="noConversion"/>
  </si>
  <si>
    <t>100롤</t>
    <phoneticPr fontId="3" type="noConversion"/>
  </si>
  <si>
    <t>20박스</t>
    <phoneticPr fontId="3" type="noConversion"/>
  </si>
  <si>
    <t>오전1착</t>
    <phoneticPr fontId="3" type="noConversion"/>
  </si>
  <si>
    <t>으뜸축산</t>
    <phoneticPr fontId="3" type="noConversion"/>
  </si>
  <si>
    <t>용차</t>
    <phoneticPr fontId="3" type="noConversion"/>
  </si>
  <si>
    <t>김포시 대곶면 대곶로 429-19 으뜸축산 010-8591-5531</t>
    <phoneticPr fontId="3" type="noConversion"/>
  </si>
  <si>
    <t>252롤</t>
    <phoneticPr fontId="3" type="noConversion"/>
  </si>
  <si>
    <t>로젠택배</t>
    <phoneticPr fontId="3" type="noConversion"/>
  </si>
  <si>
    <t>신광포장</t>
    <phoneticPr fontId="3" type="noConversion"/>
  </si>
  <si>
    <t>56롤</t>
    <phoneticPr fontId="3" type="noConversion"/>
  </si>
  <si>
    <t>방문출고</t>
    <phoneticPr fontId="3" type="noConversion"/>
  </si>
  <si>
    <t>15*10백(0.75T)</t>
    <phoneticPr fontId="3" type="noConversion"/>
  </si>
  <si>
    <t>PE28*2백(24kg)</t>
    <phoneticPr fontId="3" type="noConversion"/>
  </si>
  <si>
    <t>수현물산</t>
    <phoneticPr fontId="3" type="noConversion"/>
  </si>
  <si>
    <t>10롤</t>
    <phoneticPr fontId="3" type="noConversion"/>
  </si>
  <si>
    <t>15*9황(0.8T)</t>
    <phoneticPr fontId="3" type="noConversion"/>
  </si>
  <si>
    <t>부천시 오정구 삼정동 18-7</t>
    <phoneticPr fontId="3" type="noConversion"/>
  </si>
  <si>
    <t>대승인쇄</t>
    <phoneticPr fontId="3" type="noConversion"/>
  </si>
  <si>
    <t>010-7257-0582</t>
    <phoneticPr fontId="3" type="noConversion"/>
  </si>
  <si>
    <t>발송 : 동원팩</t>
    <phoneticPr fontId="3" type="noConversion"/>
  </si>
  <si>
    <t>금성칼라팩</t>
    <phoneticPr fontId="3" type="noConversion"/>
  </si>
  <si>
    <t>7*10백</t>
    <phoneticPr fontId="3" type="noConversion"/>
  </si>
  <si>
    <t>128롤</t>
    <phoneticPr fontId="3" type="noConversion"/>
  </si>
  <si>
    <t>용차</t>
    <phoneticPr fontId="3" type="noConversion"/>
  </si>
  <si>
    <t>세화종합상사</t>
    <phoneticPr fontId="3" type="noConversion"/>
  </si>
  <si>
    <t>마산 신포동지점</t>
  </si>
  <si>
    <t>동원팩</t>
    <phoneticPr fontId="3" type="noConversion"/>
  </si>
  <si>
    <t>PE28*6백</t>
    <phoneticPr fontId="3" type="noConversion"/>
  </si>
  <si>
    <t>방문출고</t>
    <phoneticPr fontId="3" type="noConversion"/>
  </si>
  <si>
    <t>10박스</t>
    <phoneticPr fontId="3" type="noConversion"/>
  </si>
  <si>
    <t>광림파워팩</t>
    <phoneticPr fontId="3" type="noConversion"/>
  </si>
  <si>
    <t>9*10황</t>
    <phoneticPr fontId="3" type="noConversion"/>
  </si>
  <si>
    <t>128롤</t>
    <phoneticPr fontId="3" type="noConversion"/>
  </si>
  <si>
    <t>12*10황</t>
    <phoneticPr fontId="3" type="noConversion"/>
  </si>
  <si>
    <t>64롤</t>
    <phoneticPr fontId="3" type="noConversion"/>
  </si>
  <si>
    <t>용차</t>
    <phoneticPr fontId="3" type="noConversion"/>
  </si>
  <si>
    <t>삼성</t>
    <phoneticPr fontId="3" type="noConversion"/>
  </si>
  <si>
    <t>18*21황</t>
    <phoneticPr fontId="3" type="noConversion"/>
  </si>
  <si>
    <t>432롤</t>
    <phoneticPr fontId="3" type="noConversion"/>
  </si>
  <si>
    <t>158롤</t>
    <phoneticPr fontId="3" type="noConversion"/>
  </si>
  <si>
    <t>우리차+용차</t>
    <phoneticPr fontId="3" type="noConversion"/>
  </si>
  <si>
    <t>삼성이랑 같이</t>
    <phoneticPr fontId="3" type="noConversion"/>
  </si>
  <si>
    <t>5박스</t>
    <phoneticPr fontId="3" type="noConversion"/>
  </si>
  <si>
    <t>5박스</t>
    <phoneticPr fontId="3" type="noConversion"/>
  </si>
  <si>
    <t>3박스</t>
    <phoneticPr fontId="3" type="noConversion"/>
  </si>
  <si>
    <t>로젠택배</t>
    <phoneticPr fontId="3" type="noConversion"/>
  </si>
  <si>
    <t>화성</t>
    <phoneticPr fontId="3" type="noConversion"/>
  </si>
  <si>
    <t>계룡시</t>
    <phoneticPr fontId="3" type="noConversion"/>
  </si>
  <si>
    <t>음성</t>
    <phoneticPr fontId="3" type="noConversion"/>
  </si>
  <si>
    <t>통화 완료</t>
    <phoneticPr fontId="3" type="noConversion"/>
  </si>
  <si>
    <t>늦어도 화요일 오전 / 통화완료</t>
    <phoneticPr fontId="3" type="noConversion"/>
  </si>
  <si>
    <t>윤스북</t>
    <phoneticPr fontId="3" type="noConversion"/>
  </si>
  <si>
    <t>18000/롤</t>
    <phoneticPr fontId="3" type="noConversion"/>
  </si>
  <si>
    <t>경기도 화성시 팔탄면 푸른들판로 1010번길 126-5 미래로팩 031-498-0082</t>
    <phoneticPr fontId="3" type="noConversion"/>
  </si>
  <si>
    <t>충청남도 계룡시 두마면 제1산단로 52 린넨에스(메덱스) 042-841-9220~1</t>
    <phoneticPr fontId="3" type="noConversion"/>
  </si>
  <si>
    <t>충청북도 음성군 생극면 오신로 48-1 에이치엘  010-7733-5156</t>
    <phoneticPr fontId="3" type="noConversion"/>
  </si>
  <si>
    <t>경인산업</t>
    <phoneticPr fontId="3" type="noConversion"/>
  </si>
  <si>
    <t>7*10백</t>
    <phoneticPr fontId="3" type="noConversion"/>
  </si>
  <si>
    <t>64롤</t>
    <phoneticPr fontId="3" type="noConversion"/>
  </si>
  <si>
    <t>같이</t>
    <phoneticPr fontId="3" type="noConversion"/>
  </si>
  <si>
    <t>태광오토팩</t>
    <phoneticPr fontId="3" type="noConversion"/>
  </si>
  <si>
    <t>150롤</t>
    <phoneticPr fontId="3" type="noConversion"/>
  </si>
  <si>
    <t>50롤</t>
    <phoneticPr fontId="3" type="noConversion"/>
  </si>
  <si>
    <t>8*9백</t>
    <phoneticPr fontId="3" type="noConversion"/>
  </si>
  <si>
    <t>진송팩</t>
    <phoneticPr fontId="3" type="noConversion"/>
  </si>
  <si>
    <t>5박스</t>
    <phoneticPr fontId="3" type="noConversion"/>
  </si>
  <si>
    <t>1박스</t>
    <phoneticPr fontId="3" type="noConversion"/>
  </si>
  <si>
    <t>로젠택배</t>
    <phoneticPr fontId="3" type="noConversion"/>
  </si>
  <si>
    <t>경기도 평택시 서탄면 수월암5길 62-28 동화산업 010-9480-0262</t>
    <phoneticPr fontId="3" type="noConversion"/>
  </si>
  <si>
    <t>전주삼신산업</t>
    <phoneticPr fontId="3" type="noConversion"/>
  </si>
  <si>
    <t>대신택배</t>
    <phoneticPr fontId="3" type="noConversion"/>
  </si>
  <si>
    <t>9*10황(0.75T)</t>
    <phoneticPr fontId="3" type="noConversion"/>
  </si>
  <si>
    <t>20롤</t>
    <phoneticPr fontId="3" type="noConversion"/>
  </si>
  <si>
    <t>6*10백</t>
    <phoneticPr fontId="3" type="noConversion"/>
  </si>
  <si>
    <t>20롤</t>
    <phoneticPr fontId="3" type="noConversion"/>
  </si>
  <si>
    <t>7*10백</t>
    <phoneticPr fontId="3" type="noConversion"/>
  </si>
  <si>
    <t>16롤</t>
    <phoneticPr fontId="3" type="noConversion"/>
  </si>
  <si>
    <t>15*10황(0.8T)</t>
    <phoneticPr fontId="3" type="noConversion"/>
  </si>
  <si>
    <t>90롤</t>
    <phoneticPr fontId="3" type="noConversion"/>
  </si>
  <si>
    <t>동원팩</t>
    <phoneticPr fontId="3" type="noConversion"/>
  </si>
  <si>
    <t>6*10백</t>
    <phoneticPr fontId="3" type="noConversion"/>
  </si>
  <si>
    <t>PE28*6백</t>
    <phoneticPr fontId="3" type="noConversion"/>
  </si>
  <si>
    <t>경인팩</t>
    <phoneticPr fontId="3" type="noConversion"/>
  </si>
  <si>
    <t>32박스</t>
    <phoneticPr fontId="3" type="noConversion"/>
  </si>
  <si>
    <t>28박스</t>
    <phoneticPr fontId="3" type="noConversion"/>
  </si>
  <si>
    <t>같이/삼원 1착</t>
    <phoneticPr fontId="3" type="noConversion"/>
  </si>
  <si>
    <t>같이/신한1착</t>
    <phoneticPr fontId="3" type="noConversion"/>
  </si>
  <si>
    <t>경기도 남양주시 화도읍 경춘로지현1길 17-1</t>
  </si>
  <si>
    <t>(주)탐스텍</t>
  </si>
  <si>
    <t>010-2565-0159</t>
  </si>
  <si>
    <t>10파레트</t>
    <phoneticPr fontId="3" type="noConversion"/>
  </si>
  <si>
    <t xml:space="preserve">발송 : 케이아이씨 </t>
    <phoneticPr fontId="3" type="noConversion"/>
  </si>
  <si>
    <t>한길포장</t>
    <phoneticPr fontId="3" type="noConversion"/>
  </si>
  <si>
    <t>12*10백(0.75T)</t>
    <phoneticPr fontId="3" type="noConversion"/>
  </si>
  <si>
    <t>64롤</t>
    <phoneticPr fontId="3" type="noConversion"/>
  </si>
  <si>
    <t>12*10황(0.75T)</t>
    <phoneticPr fontId="3" type="noConversion"/>
  </si>
  <si>
    <t>12*10청(0.75T)</t>
    <phoneticPr fontId="3" type="noConversion"/>
  </si>
  <si>
    <t>30롤</t>
    <phoneticPr fontId="3" type="noConversion"/>
  </si>
  <si>
    <t>15박스</t>
    <phoneticPr fontId="3" type="noConversion"/>
  </si>
  <si>
    <t>신광포장</t>
    <phoneticPr fontId="3" type="noConversion"/>
  </si>
  <si>
    <t>대신택배</t>
    <phoneticPr fontId="3" type="noConversion"/>
  </si>
  <si>
    <t>인천 중구 중산로82 태산유통 032-751-2101</t>
    <phoneticPr fontId="3" type="noConversion"/>
  </si>
  <si>
    <t>4롤</t>
    <phoneticPr fontId="3" type="noConversion"/>
  </si>
  <si>
    <t>2롤 2묶음</t>
    <phoneticPr fontId="3" type="noConversion"/>
  </si>
  <si>
    <t>12*10황(0.65T)</t>
    <phoneticPr fontId="3" type="noConversion"/>
  </si>
  <si>
    <t>신광포장</t>
    <phoneticPr fontId="3" type="noConversion"/>
  </si>
  <si>
    <t>15*10황(0.65T)</t>
    <phoneticPr fontId="3" type="noConversion"/>
  </si>
  <si>
    <t>56롤</t>
    <phoneticPr fontId="3" type="noConversion"/>
  </si>
  <si>
    <t>16박스</t>
    <phoneticPr fontId="3" type="noConversion"/>
  </si>
  <si>
    <t>대덕박스 그대로</t>
    <phoneticPr fontId="3" type="noConversion"/>
  </si>
  <si>
    <t>진송팩</t>
    <phoneticPr fontId="3" type="noConversion"/>
  </si>
  <si>
    <t>PE28*2황</t>
    <phoneticPr fontId="3" type="noConversion"/>
  </si>
  <si>
    <t>1박스</t>
    <phoneticPr fontId="3" type="noConversion"/>
  </si>
  <si>
    <t>1박스</t>
    <phoneticPr fontId="3" type="noConversion"/>
  </si>
  <si>
    <t>1박스</t>
    <phoneticPr fontId="3" type="noConversion"/>
  </si>
  <si>
    <t>대신화물 착불</t>
    <phoneticPr fontId="3" type="noConversion"/>
  </si>
  <si>
    <t>대신화물 부산시 사상 덕포지점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</si>
  <si>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</si>
  <si>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</si>
  <si>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</si>
  <si>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대신택배</t>
    <phoneticPr fontId="3" type="noConversion"/>
  </si>
  <si>
    <t>강원도 홍천군 화촌면 야시대로501 팜앤야시대  010-7191-6108</t>
    <phoneticPr fontId="3" type="noConversion"/>
  </si>
  <si>
    <t>대신택배</t>
    <phoneticPr fontId="3" type="noConversion"/>
  </si>
  <si>
    <t>광림파워팩</t>
    <phoneticPr fontId="3" type="noConversion"/>
  </si>
  <si>
    <t>12*10황</t>
    <phoneticPr fontId="3" type="noConversion"/>
  </si>
  <si>
    <t>64롤</t>
    <phoneticPr fontId="3" type="noConversion"/>
  </si>
  <si>
    <t>40롤</t>
    <phoneticPr fontId="3" type="noConversion"/>
  </si>
  <si>
    <t>28박스</t>
    <phoneticPr fontId="3" type="noConversion"/>
  </si>
  <si>
    <t>방문출고</t>
    <phoneticPr fontId="3" type="noConversion"/>
  </si>
  <si>
    <t>용차</t>
    <phoneticPr fontId="3" type="noConversion"/>
  </si>
  <si>
    <t>56박스</t>
    <phoneticPr fontId="3" type="noConversion"/>
  </si>
  <si>
    <t>용차</t>
    <phoneticPr fontId="3" type="noConversion"/>
  </si>
  <si>
    <t>동원화학수지</t>
    <phoneticPr fontId="3" type="noConversion"/>
  </si>
  <si>
    <t>18*10</t>
    <phoneticPr fontId="3" type="noConversion"/>
  </si>
  <si>
    <t>1롤</t>
    <phoneticPr fontId="3" type="noConversion"/>
  </si>
  <si>
    <t>박스</t>
    <phoneticPr fontId="3" type="noConversion"/>
  </si>
  <si>
    <t>전주삼신산업</t>
    <phoneticPr fontId="3" type="noConversion"/>
  </si>
  <si>
    <t>20박스</t>
    <phoneticPr fontId="3" type="noConversion"/>
  </si>
  <si>
    <t>120롤</t>
    <phoneticPr fontId="3" type="noConversion"/>
  </si>
  <si>
    <t>12*10황(0.8T)</t>
    <phoneticPr fontId="3" type="noConversion"/>
  </si>
  <si>
    <t>15롤</t>
    <phoneticPr fontId="3" type="noConversion"/>
  </si>
  <si>
    <t>power박스</t>
    <phoneticPr fontId="3" type="noConversion"/>
  </si>
  <si>
    <t>대신화물</t>
    <phoneticPr fontId="3" type="noConversion"/>
  </si>
  <si>
    <t>649롤</t>
    <phoneticPr fontId="3" type="noConversion"/>
  </si>
  <si>
    <t>삼성</t>
    <phoneticPr fontId="3" type="noConversion"/>
  </si>
  <si>
    <t>76롤</t>
    <phoneticPr fontId="3" type="noConversion"/>
  </si>
  <si>
    <t>같이</t>
    <phoneticPr fontId="3" type="noConversion"/>
  </si>
  <si>
    <t>오후</t>
    <phoneticPr fontId="3" type="noConversion"/>
  </si>
  <si>
    <t>낙원포장</t>
    <phoneticPr fontId="3" type="noConversion"/>
  </si>
  <si>
    <t>10.5*10투명(0.75T)</t>
    <phoneticPr fontId="3" type="noConversion"/>
  </si>
  <si>
    <t>100롤</t>
    <phoneticPr fontId="3" type="noConversion"/>
  </si>
  <si>
    <t>12*10황(0.8T)</t>
    <phoneticPr fontId="3" type="noConversion"/>
  </si>
  <si>
    <t>100롤</t>
    <phoneticPr fontId="3" type="noConversion"/>
  </si>
  <si>
    <t>6*10백</t>
    <phoneticPr fontId="3" type="noConversion"/>
  </si>
  <si>
    <t>6롤</t>
    <phoneticPr fontId="3" type="noConversion"/>
  </si>
  <si>
    <t>대신택배 착불</t>
    <phoneticPr fontId="3" type="noConversion"/>
  </si>
  <si>
    <t>1박스</t>
    <phoneticPr fontId="3" type="noConversion"/>
  </si>
  <si>
    <t>성남</t>
    <phoneticPr fontId="3" type="noConversion"/>
  </si>
  <si>
    <t>로젠택배 착불</t>
    <phoneticPr fontId="3" type="noConversion"/>
  </si>
  <si>
    <t>논산시 광석면 율리 310-76 한영농장 010-9422-2884</t>
    <phoneticPr fontId="3" type="noConversion"/>
  </si>
  <si>
    <t>경기 성남시 중원구 성남동 3681 횡성계란 010-5546-0123</t>
    <phoneticPr fontId="3" type="noConversion"/>
  </si>
  <si>
    <t>9*9.2황</t>
    <phoneticPr fontId="3" type="noConversion"/>
  </si>
  <si>
    <t>128롤</t>
    <phoneticPr fontId="3" type="noConversion"/>
  </si>
  <si>
    <t>용차</t>
    <phoneticPr fontId="3" type="noConversion"/>
  </si>
  <si>
    <t>은색밴딩</t>
    <phoneticPr fontId="3" type="noConversion"/>
  </si>
  <si>
    <t>2롤 3묶음 / 논산</t>
    <phoneticPr fontId="3" type="noConversion"/>
  </si>
  <si>
    <t>대구한국포장</t>
    <phoneticPr fontId="3" type="noConversion"/>
  </si>
  <si>
    <t>PE28*2적</t>
    <phoneticPr fontId="3" type="noConversion"/>
  </si>
  <si>
    <t>1박스</t>
    <phoneticPr fontId="3" type="noConversion"/>
  </si>
  <si>
    <t>로젠택배</t>
    <phoneticPr fontId="3" type="noConversion"/>
  </si>
  <si>
    <t>6*10백</t>
    <phoneticPr fontId="3" type="noConversion"/>
  </si>
  <si>
    <t>56롤</t>
    <phoneticPr fontId="3" type="noConversion"/>
  </si>
  <si>
    <t>영화수출포장 김포</t>
  </si>
  <si>
    <t>영화수출포장 김포</t>
    <phoneticPr fontId="3" type="noConversion"/>
  </si>
  <si>
    <t>61박스</t>
    <phoneticPr fontId="3" type="noConversion"/>
  </si>
  <si>
    <t>명세서 60박스</t>
    <phoneticPr fontId="3" type="noConversion"/>
  </si>
  <si>
    <t>칠곡군 약목면 관호리 271번지 약목면 관호1길 66-10 미래피엔티 심주원 010-7153-5390</t>
    <phoneticPr fontId="3" type="noConversion"/>
  </si>
  <si>
    <t>대상사장님픽업</t>
    <phoneticPr fontId="3" type="noConversion"/>
  </si>
  <si>
    <t>PE50*5백</t>
    <phoneticPr fontId="3" type="noConversion"/>
  </si>
  <si>
    <t>신광포장(부산)</t>
    <phoneticPr fontId="3" type="noConversion"/>
  </si>
  <si>
    <t>10박스</t>
    <phoneticPr fontId="3" type="noConversion"/>
  </si>
  <si>
    <t>미국박스</t>
    <phoneticPr fontId="3" type="noConversion"/>
  </si>
  <si>
    <t>전주삼신산업</t>
    <phoneticPr fontId="3" type="noConversion"/>
  </si>
  <si>
    <t>5박스</t>
    <phoneticPr fontId="3" type="noConversion"/>
  </si>
  <si>
    <t>PE28*2청</t>
    <phoneticPr fontId="3" type="noConversion"/>
  </si>
  <si>
    <t>1박스</t>
    <phoneticPr fontId="3" type="noConversion"/>
  </si>
  <si>
    <t>로젠택배</t>
    <phoneticPr fontId="3" type="noConversion"/>
  </si>
  <si>
    <t>거성씨푸드</t>
    <phoneticPr fontId="3" type="noConversion"/>
  </si>
  <si>
    <t>10롤</t>
    <phoneticPr fontId="3" type="noConversion"/>
  </si>
  <si>
    <t>15*10투명(0.8T)</t>
    <phoneticPr fontId="3" type="noConversion"/>
  </si>
  <si>
    <t>경인팩</t>
    <phoneticPr fontId="3" type="noConversion"/>
  </si>
  <si>
    <t>6*10백</t>
    <phoneticPr fontId="3" type="noConversion"/>
  </si>
  <si>
    <t>168롤</t>
    <phoneticPr fontId="3" type="noConversion"/>
  </si>
  <si>
    <t>15*9.5적</t>
    <phoneticPr fontId="3" type="noConversion"/>
  </si>
  <si>
    <t>배추끈</t>
    <phoneticPr fontId="3" type="noConversion"/>
  </si>
  <si>
    <t>PE28*2적</t>
    <phoneticPr fontId="3" type="noConversion"/>
  </si>
  <si>
    <t>PE28*2청</t>
    <phoneticPr fontId="3" type="noConversion"/>
  </si>
  <si>
    <t>32박스</t>
    <phoneticPr fontId="3" type="noConversion"/>
  </si>
  <si>
    <t>10박스</t>
    <phoneticPr fontId="3" type="noConversion"/>
  </si>
  <si>
    <t>10박스</t>
    <phoneticPr fontId="3" type="noConversion"/>
  </si>
  <si>
    <t>경인팩</t>
    <phoneticPr fontId="3" type="noConversion"/>
  </si>
  <si>
    <t>112롤</t>
    <phoneticPr fontId="3" type="noConversion"/>
  </si>
  <si>
    <t>삼성</t>
    <phoneticPr fontId="3" type="noConversion"/>
  </si>
  <si>
    <t>212롤</t>
    <phoneticPr fontId="3" type="noConversion"/>
  </si>
  <si>
    <t>서흥포장</t>
    <phoneticPr fontId="3" type="noConversion"/>
  </si>
  <si>
    <t>7*10백</t>
    <phoneticPr fontId="3" type="noConversion"/>
  </si>
  <si>
    <t>30롤</t>
    <phoneticPr fontId="3" type="noConversion"/>
  </si>
  <si>
    <t>12*10황(0.8T)</t>
    <phoneticPr fontId="3" type="noConversion"/>
  </si>
  <si>
    <t>10롤</t>
    <phoneticPr fontId="3" type="noConversion"/>
  </si>
  <si>
    <t>18*21투명</t>
    <phoneticPr fontId="3" type="noConversion"/>
  </si>
  <si>
    <t>1롤</t>
    <phoneticPr fontId="3" type="noConversion"/>
  </si>
  <si>
    <t>금산포장</t>
    <phoneticPr fontId="3" type="noConversion"/>
  </si>
  <si>
    <t>2박스</t>
    <phoneticPr fontId="3" type="noConversion"/>
  </si>
  <si>
    <t>대덕제품</t>
    <phoneticPr fontId="3" type="noConversion"/>
  </si>
  <si>
    <t>청아판지팩</t>
    <phoneticPr fontId="3" type="noConversion"/>
  </si>
  <si>
    <t>8박스</t>
    <phoneticPr fontId="3" type="noConversion"/>
  </si>
  <si>
    <t>kic박스</t>
    <phoneticPr fontId="3" type="noConversion"/>
  </si>
  <si>
    <t>로젠택배착불</t>
    <phoneticPr fontId="3" type="noConversion"/>
  </si>
  <si>
    <t>로젠택배</t>
    <phoneticPr fontId="3" type="noConversion"/>
  </si>
  <si>
    <t>택배비 반반</t>
    <phoneticPr fontId="3" type="noConversion"/>
  </si>
  <si>
    <t>KPP 빨강</t>
    <phoneticPr fontId="3" type="noConversion"/>
  </si>
  <si>
    <t>태광오토팩</t>
    <phoneticPr fontId="3" type="noConversion"/>
  </si>
  <si>
    <t>10박스</t>
    <phoneticPr fontId="3" type="noConversion"/>
  </si>
  <si>
    <t>방문출고</t>
    <phoneticPr fontId="3" type="noConversion"/>
  </si>
  <si>
    <t>10박스</t>
    <phoneticPr fontId="3" type="noConversion"/>
  </si>
  <si>
    <t>동원팩</t>
    <phoneticPr fontId="3" type="noConversion"/>
  </si>
  <si>
    <t>대신택배</t>
    <phoneticPr fontId="3" type="noConversion"/>
  </si>
  <si>
    <t>경기도 광주시 퇴촌면 진암로 427 싱싱계란 010-3036-0254</t>
    <phoneticPr fontId="3" type="noConversion"/>
  </si>
  <si>
    <t>세움패키지</t>
    <phoneticPr fontId="3" type="noConversion"/>
  </si>
  <si>
    <t>50롤</t>
    <phoneticPr fontId="3" type="noConversion"/>
  </si>
  <si>
    <t>용차</t>
    <phoneticPr fontId="3" type="noConversion"/>
  </si>
  <si>
    <t>18*10황</t>
    <phoneticPr fontId="3" type="noConversion"/>
  </si>
  <si>
    <t>1롤</t>
    <phoneticPr fontId="3" type="noConversion"/>
  </si>
  <si>
    <t>로젠택배착불</t>
    <phoneticPr fontId="3" type="noConversion"/>
  </si>
  <si>
    <t>박스값 1000원청구</t>
    <phoneticPr fontId="3" type="noConversion"/>
  </si>
  <si>
    <t>솔표인쇄밴드</t>
    <phoneticPr fontId="3" type="noConversion"/>
  </si>
  <si>
    <t>PE50*6백</t>
    <phoneticPr fontId="3" type="noConversion"/>
  </si>
  <si>
    <t>6*10백</t>
    <phoneticPr fontId="3" type="noConversion"/>
  </si>
  <si>
    <t>56롤</t>
    <phoneticPr fontId="3" type="noConversion"/>
  </si>
  <si>
    <t>PE28*6백</t>
    <phoneticPr fontId="3" type="noConversion"/>
  </si>
  <si>
    <t>50박스</t>
    <phoneticPr fontId="3" type="noConversion"/>
  </si>
  <si>
    <t>크린토피아</t>
    <phoneticPr fontId="3" type="noConversion"/>
  </si>
  <si>
    <t>동원피앤아이</t>
  </si>
  <si>
    <t>무지박스/파주</t>
  </si>
  <si>
    <t>무지박스</t>
    <phoneticPr fontId="3" type="noConversion"/>
  </si>
  <si>
    <t>경기 파주시 적성면 적성산단1로 24</t>
  </si>
  <si>
    <t>대림제지 골판지사업부</t>
  </si>
  <si>
    <t xml:space="preserve">박범석 </t>
    <phoneticPr fontId="3" type="noConversion"/>
  </si>
  <si>
    <t>010-3008-2922</t>
  </si>
  <si>
    <t>발송 : 동원피앤아이</t>
    <phoneticPr fontId="3" type="noConversion"/>
  </si>
  <si>
    <t>PE50mm*5kg백색  50박스</t>
    <phoneticPr fontId="3" type="noConversion"/>
  </si>
  <si>
    <t>청주동서포장</t>
    <phoneticPr fontId="3" type="noConversion"/>
  </si>
  <si>
    <t>12*3000청</t>
    <phoneticPr fontId="3" type="noConversion"/>
  </si>
  <si>
    <t>1롤</t>
    <phoneticPr fontId="3" type="noConversion"/>
  </si>
  <si>
    <t>박스포장/타이거팩규격</t>
    <phoneticPr fontId="3" type="noConversion"/>
  </si>
  <si>
    <t>로젠택배 착불</t>
    <phoneticPr fontId="3" type="noConversion"/>
  </si>
  <si>
    <t>비비시스템</t>
    <phoneticPr fontId="3" type="noConversion"/>
  </si>
  <si>
    <t>12*3000투명</t>
    <phoneticPr fontId="3" type="noConversion"/>
  </si>
  <si>
    <t>2롤</t>
    <phoneticPr fontId="3" type="noConversion"/>
  </si>
  <si>
    <t>한남포장</t>
    <phoneticPr fontId="3" type="noConversion"/>
  </si>
  <si>
    <t>12*9황</t>
    <phoneticPr fontId="3" type="noConversion"/>
  </si>
  <si>
    <t>100롤</t>
    <phoneticPr fontId="3" type="noConversion"/>
  </si>
  <si>
    <t>일산</t>
    <phoneticPr fontId="3" type="noConversion"/>
  </si>
  <si>
    <t>같이</t>
    <phoneticPr fontId="3" type="noConversion"/>
  </si>
  <si>
    <t>PP6mm*10kg 백색 56롤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</si>
  <si>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</si>
  <si>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</si>
  <si>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</si>
  <si>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12*10황(0.8T)</t>
    <phoneticPr fontId="3" type="noConversion"/>
  </si>
  <si>
    <t>10롤</t>
    <phoneticPr fontId="3" type="noConversion"/>
  </si>
  <si>
    <t>10박스</t>
    <phoneticPr fontId="3" type="noConversion"/>
  </si>
  <si>
    <t>방문출고</t>
    <phoneticPr fontId="3" type="noConversion"/>
  </si>
  <si>
    <t>전주삼신산업</t>
    <phoneticPr fontId="3" type="noConversion"/>
  </si>
  <si>
    <t>6*10백</t>
    <phoneticPr fontId="3" type="noConversion"/>
  </si>
  <si>
    <t>10박스</t>
    <phoneticPr fontId="3" type="noConversion"/>
  </si>
  <si>
    <t>대신택배</t>
    <phoneticPr fontId="3" type="noConversion"/>
  </si>
  <si>
    <t>2롤 1묶음</t>
    <phoneticPr fontId="3" type="noConversion"/>
  </si>
  <si>
    <t>대구대원포장</t>
    <phoneticPr fontId="3" type="noConversion"/>
  </si>
  <si>
    <t>경인팩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</si>
  <si>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</si>
  <si>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</si>
  <si>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</si>
  <si>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대구광역시 군위군 효령면 경북대로 2514-17 (효령면) 청자기업  010-9859-4628</t>
    <phoneticPr fontId="3" type="noConversion"/>
  </si>
  <si>
    <t>15*10황</t>
    <phoneticPr fontId="3" type="noConversion"/>
  </si>
  <si>
    <t>9*10황</t>
    <phoneticPr fontId="3" type="noConversion"/>
  </si>
  <si>
    <t>128롤</t>
    <phoneticPr fontId="3" type="noConversion"/>
  </si>
  <si>
    <t>삼성방문신청 : 한재봉 3/25</t>
    <phoneticPr fontId="3" type="noConversion"/>
  </si>
  <si>
    <t>동원피앤아이</t>
    <phoneticPr fontId="3" type="noConversion"/>
  </si>
  <si>
    <t>32롤</t>
  </si>
  <si>
    <t>대신택배</t>
    <phoneticPr fontId="3" type="noConversion"/>
  </si>
  <si>
    <t>용차</t>
    <phoneticPr fontId="3" type="noConversion"/>
  </si>
  <si>
    <t>서울상사</t>
    <phoneticPr fontId="3" type="noConversion"/>
  </si>
  <si>
    <t>15*10황(0.8T)</t>
    <phoneticPr fontId="3" type="noConversion"/>
  </si>
  <si>
    <t>50롤</t>
    <phoneticPr fontId="3" type="noConversion"/>
  </si>
  <si>
    <t>12*10황(0.8T)</t>
    <phoneticPr fontId="3" type="noConversion"/>
  </si>
  <si>
    <t>100롤</t>
    <phoneticPr fontId="3" type="noConversion"/>
  </si>
  <si>
    <t>6*10백</t>
    <phoneticPr fontId="3" type="noConversion"/>
  </si>
  <si>
    <t>10롤</t>
    <phoneticPr fontId="3" type="noConversion"/>
  </si>
  <si>
    <t>2000원</t>
    <phoneticPr fontId="3" type="noConversion"/>
  </si>
  <si>
    <t>대한종합포장</t>
    <phoneticPr fontId="3" type="noConversion"/>
  </si>
  <si>
    <t>5*7000백</t>
    <phoneticPr fontId="3" type="noConversion"/>
  </si>
  <si>
    <t>30롤</t>
    <phoneticPr fontId="3" type="noConversion"/>
  </si>
  <si>
    <t>랩15*500*400</t>
    <phoneticPr fontId="3" type="noConversion"/>
  </si>
  <si>
    <t>30박스</t>
    <phoneticPr fontId="3" type="noConversion"/>
  </si>
  <si>
    <t>같이</t>
    <phoneticPr fontId="3" type="noConversion"/>
  </si>
  <si>
    <t>1착</t>
    <phoneticPr fontId="3" type="noConversion"/>
  </si>
  <si>
    <t>20롤</t>
    <phoneticPr fontId="3" type="noConversion"/>
  </si>
  <si>
    <t>12*10황(0.75T)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</si>
  <si>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</si>
  <si>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</si>
  <si>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</si>
  <si>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</si>
  <si>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진송팩</t>
    <phoneticPr fontId="3" type="noConversion"/>
  </si>
  <si>
    <t>PE28*2청</t>
    <phoneticPr fontId="3" type="noConversion"/>
  </si>
  <si>
    <t>15박스</t>
    <phoneticPr fontId="3" type="noConversion"/>
  </si>
  <si>
    <t>같이</t>
    <phoneticPr fontId="3" type="noConversion"/>
  </si>
  <si>
    <t>경기도 파주시 교하로 1007-7 S6도크 앞</t>
    <phoneticPr fontId="8" type="noConversion"/>
  </si>
  <si>
    <t>고용현 주임</t>
    <phoneticPr fontId="8" type="noConversion"/>
  </si>
  <si>
    <t>롤당25,000  010-3776-5798</t>
    <phoneticPr fontId="3" type="noConversion"/>
  </si>
  <si>
    <t>파주 토빅스</t>
    <phoneticPr fontId="3" type="noConversion"/>
  </si>
  <si>
    <t>삼성</t>
    <phoneticPr fontId="3" type="noConversion"/>
  </si>
  <si>
    <t>469롤</t>
    <phoneticPr fontId="3" type="noConversion"/>
  </si>
  <si>
    <t>427롤</t>
    <phoneticPr fontId="3" type="noConversion"/>
  </si>
  <si>
    <t>진송팩</t>
    <phoneticPr fontId="3" type="noConversion"/>
  </si>
  <si>
    <t>유진제품</t>
    <phoneticPr fontId="3" type="noConversion"/>
  </si>
  <si>
    <t xml:space="preserve">신한방직 </t>
    <phoneticPr fontId="3" type="noConversion"/>
  </si>
  <si>
    <t xml:space="preserve">김성환 창고장님 </t>
    <phoneticPr fontId="3" type="noConversion"/>
  </si>
  <si>
    <t>010-3677-6011</t>
  </si>
  <si>
    <t>전북 완주군 이서면 콩쥐팥쥐로 984-74 신한방직 김성환 창고장님 010-3677-6011  (보내는분) 중앙미싱상서 010-9866-8131</t>
    <phoneticPr fontId="3" type="noConversion"/>
  </si>
  <si>
    <t>발송 : 중앙미싱상사 010-9866-8131</t>
    <phoneticPr fontId="3" type="noConversion"/>
  </si>
  <si>
    <t>전라남도 화순군 능주면 효죽로 433 (능주면) 계란선별팀 앞  백윤호  010-9286-6522</t>
  </si>
  <si>
    <t>2박스</t>
    <phoneticPr fontId="3" type="noConversion"/>
  </si>
  <si>
    <t>합동포장</t>
    <phoneticPr fontId="3" type="noConversion"/>
  </si>
  <si>
    <t>도전성밴드</t>
    <phoneticPr fontId="3" type="noConversion"/>
  </si>
  <si>
    <t>60롤</t>
    <phoneticPr fontId="3" type="noConversion"/>
  </si>
  <si>
    <t>10박스</t>
    <phoneticPr fontId="3" type="noConversion"/>
  </si>
  <si>
    <t>베스테크</t>
    <phoneticPr fontId="3" type="noConversion"/>
  </si>
  <si>
    <t>삼성</t>
    <phoneticPr fontId="3" type="noConversion"/>
  </si>
  <si>
    <t>18*21투명</t>
    <phoneticPr fontId="3" type="noConversion"/>
  </si>
  <si>
    <t>1롤</t>
    <phoneticPr fontId="3" type="noConversion"/>
  </si>
  <si>
    <t>11mm경량밴드</t>
    <phoneticPr fontId="3" type="noConversion"/>
  </si>
  <si>
    <t>매일농산</t>
    <phoneticPr fontId="3" type="noConversion"/>
  </si>
  <si>
    <t>경인팩</t>
    <phoneticPr fontId="3" type="noConversion"/>
  </si>
  <si>
    <t>6*10황</t>
    <phoneticPr fontId="3" type="noConversion"/>
  </si>
  <si>
    <t>56롤</t>
    <phoneticPr fontId="3" type="noConversion"/>
  </si>
  <si>
    <t>power 패드</t>
    <phoneticPr fontId="3" type="noConversion"/>
  </si>
  <si>
    <t>6*10백</t>
    <phoneticPr fontId="3" type="noConversion"/>
  </si>
  <si>
    <t>56롤</t>
    <phoneticPr fontId="3" type="noConversion"/>
  </si>
  <si>
    <t>경북 영천시 청통면 애련길103 주식회사 대영농원 010-9460-8074 / 054-336-7401</t>
    <phoneticPr fontId="3" type="noConversion"/>
  </si>
  <si>
    <t xml:space="preserve">경북 영천시 청통면 애련길103 </t>
    <phoneticPr fontId="3" type="noConversion"/>
  </si>
  <si>
    <t xml:space="preserve">주식회사 대영농원 </t>
    <phoneticPr fontId="3" type="noConversion"/>
  </si>
  <si>
    <t>010-9460-8074 / 054-336-7401</t>
  </si>
  <si>
    <t>PP밴드 6mm*10kg 백색  56롤</t>
    <phoneticPr fontId="3" type="noConversion"/>
  </si>
  <si>
    <t>PP밴드 6mm*10kg 황색  56롤</t>
    <phoneticPr fontId="3" type="noConversion"/>
  </si>
  <si>
    <t>영천 지방합화차</t>
    <phoneticPr fontId="3" type="noConversion"/>
  </si>
  <si>
    <t>완주 지방합화차</t>
    <phoneticPr fontId="3" type="noConversion"/>
  </si>
  <si>
    <t>신광포장</t>
    <phoneticPr fontId="3" type="noConversion"/>
  </si>
  <si>
    <t>12*10황(0.75T)</t>
    <phoneticPr fontId="3" type="noConversion"/>
  </si>
  <si>
    <t>20롤</t>
    <phoneticPr fontId="3" type="noConversion"/>
  </si>
  <si>
    <t>방문출고</t>
    <phoneticPr fontId="3" type="noConversion"/>
  </si>
  <si>
    <t>신광포장(부산)</t>
  </si>
  <si>
    <t>우리미국박스</t>
    <phoneticPr fontId="3" type="noConversion"/>
  </si>
  <si>
    <t>오후 2시 컨테이너</t>
    <phoneticPr fontId="3" type="noConversion"/>
  </si>
  <si>
    <t>아주 또는 KPP 팔레트</t>
    <phoneticPr fontId="3" type="noConversion"/>
  </si>
  <si>
    <t>5*7000백</t>
    <phoneticPr fontId="3" type="noConversion"/>
  </si>
  <si>
    <t>50롤</t>
    <phoneticPr fontId="3" type="noConversion"/>
  </si>
  <si>
    <t>40박스</t>
    <phoneticPr fontId="3" type="noConversion"/>
  </si>
  <si>
    <t>450적색패드</t>
    <phoneticPr fontId="3" type="noConversion"/>
  </si>
  <si>
    <t>용차 왕복</t>
    <phoneticPr fontId="3" type="noConversion"/>
  </si>
  <si>
    <t>오비아이</t>
    <phoneticPr fontId="3" type="noConversion"/>
  </si>
  <si>
    <t>12*10녹(0.75T)</t>
    <phoneticPr fontId="3" type="noConversion"/>
  </si>
  <si>
    <t>2롤</t>
    <phoneticPr fontId="3" type="noConversion"/>
  </si>
  <si>
    <t>180박스</t>
    <phoneticPr fontId="3" type="noConversion"/>
  </si>
  <si>
    <t>7*10백</t>
    <phoneticPr fontId="3" type="noConversion"/>
  </si>
  <si>
    <t>50롤</t>
    <phoneticPr fontId="3" type="noConversion"/>
  </si>
  <si>
    <t>피앤비</t>
    <phoneticPr fontId="3" type="noConversion"/>
  </si>
  <si>
    <t>12*10백(0.8T)</t>
    <phoneticPr fontId="3" type="noConversion"/>
  </si>
  <si>
    <t>스피드랩코리아</t>
    <phoneticPr fontId="3" type="noConversion"/>
  </si>
  <si>
    <t>6*10백</t>
    <phoneticPr fontId="3" type="noConversion"/>
  </si>
  <si>
    <t>66롤</t>
    <phoneticPr fontId="3" type="noConversion"/>
  </si>
  <si>
    <t>2롤 낱개로</t>
    <phoneticPr fontId="3" type="noConversion"/>
  </si>
  <si>
    <t>12*10백(0.8T)</t>
    <phoneticPr fontId="3" type="noConversion"/>
  </si>
  <si>
    <t>오후3시도착</t>
    <phoneticPr fontId="3" type="noConversion"/>
  </si>
  <si>
    <t>동원팩</t>
    <phoneticPr fontId="3" type="noConversion"/>
  </si>
  <si>
    <t>6*10백</t>
    <phoneticPr fontId="3" type="noConversion"/>
  </si>
  <si>
    <t>52롤</t>
    <phoneticPr fontId="3" type="noConversion"/>
  </si>
  <si>
    <t>PE28*6백</t>
    <phoneticPr fontId="3" type="noConversion"/>
  </si>
  <si>
    <t>10박스</t>
    <phoneticPr fontId="3" type="noConversion"/>
  </si>
  <si>
    <t>PE28*2황</t>
    <phoneticPr fontId="3" type="noConversion"/>
  </si>
  <si>
    <t>5롤</t>
    <phoneticPr fontId="3" type="noConversion"/>
  </si>
  <si>
    <t>방문출고</t>
    <phoneticPr fontId="3" type="noConversion"/>
  </si>
  <si>
    <t>오후 4시방문출고</t>
    <phoneticPr fontId="3" type="noConversion"/>
  </si>
  <si>
    <t>영화수출포장 김포</t>
    <phoneticPr fontId="3" type="noConversion"/>
  </si>
  <si>
    <t>영화수출포장 인천</t>
    <phoneticPr fontId="3" type="noConversion"/>
  </si>
  <si>
    <t>9*10투명(0.75T)</t>
    <phoneticPr fontId="3" type="noConversion"/>
  </si>
  <si>
    <t>64롤</t>
    <phoneticPr fontId="3" type="noConversion"/>
  </si>
  <si>
    <t>15*13황</t>
    <phoneticPr fontId="3" type="noConversion"/>
  </si>
  <si>
    <t>30롤</t>
    <phoneticPr fontId="3" type="noConversion"/>
  </si>
  <si>
    <t>오전일찍 같이
광림 1착</t>
    <phoneticPr fontId="3" type="noConversion"/>
  </si>
  <si>
    <t>경인팩</t>
    <phoneticPr fontId="3" type="noConversion"/>
  </si>
  <si>
    <t>PE28*6백</t>
    <phoneticPr fontId="3" type="noConversion"/>
  </si>
  <si>
    <t>96박스</t>
    <phoneticPr fontId="3" type="noConversion"/>
  </si>
  <si>
    <t>28박스</t>
    <phoneticPr fontId="3" type="noConversion"/>
  </si>
  <si>
    <t>6*10백</t>
    <phoneticPr fontId="3" type="noConversion"/>
  </si>
  <si>
    <t>280롤</t>
    <phoneticPr fontId="3" type="noConversion"/>
  </si>
  <si>
    <t>30박스</t>
    <phoneticPr fontId="3" type="noConversion"/>
  </si>
  <si>
    <t>바인텍</t>
    <phoneticPr fontId="3" type="noConversion"/>
  </si>
  <si>
    <t>8*750</t>
    <phoneticPr fontId="3" type="noConversion"/>
  </si>
  <si>
    <t>360롤</t>
    <phoneticPr fontId="3" type="noConversion"/>
  </si>
  <si>
    <t>30박스</t>
    <phoneticPr fontId="3" type="noConversion"/>
  </si>
  <si>
    <t>용차착불</t>
    <phoneticPr fontId="3" type="noConversion"/>
  </si>
  <si>
    <t>163롤</t>
    <phoneticPr fontId="3" type="noConversion"/>
  </si>
  <si>
    <t>6700원/롤</t>
    <phoneticPr fontId="3" type="noConversion"/>
  </si>
  <si>
    <t>화</t>
    <phoneticPr fontId="3" type="noConversion"/>
  </si>
  <si>
    <t>방문출고</t>
    <phoneticPr fontId="3" type="noConversion"/>
  </si>
  <si>
    <t>수</t>
    <phoneticPr fontId="3" type="noConversion"/>
  </si>
  <si>
    <t>진송팩</t>
    <phoneticPr fontId="3" type="noConversion"/>
  </si>
  <si>
    <t>12박스</t>
    <phoneticPr fontId="3" type="noConversion"/>
  </si>
  <si>
    <t>김형근</t>
    <phoneticPr fontId="3" type="noConversion"/>
  </si>
  <si>
    <t>신광포장</t>
    <phoneticPr fontId="3" type="noConversion"/>
  </si>
  <si>
    <t>56롤</t>
    <phoneticPr fontId="3" type="noConversion"/>
  </si>
  <si>
    <t>11mm경량밴드</t>
    <phoneticPr fontId="3" type="noConversion"/>
  </si>
  <si>
    <t>대한종합포장</t>
    <phoneticPr fontId="3" type="noConversion"/>
  </si>
  <si>
    <t>경인팩</t>
    <phoneticPr fontId="3" type="noConversion"/>
  </si>
  <si>
    <t>6*10백</t>
    <phoneticPr fontId="3" type="noConversion"/>
  </si>
  <si>
    <t>용차</t>
    <phoneticPr fontId="3" type="noConversion"/>
  </si>
  <si>
    <t>경기도 광주시 성들길 56(매산동) 알찬영농  031-766-2101</t>
    <phoneticPr fontId="3" type="noConversion"/>
  </si>
  <si>
    <t>200롤</t>
    <phoneticPr fontId="3" type="noConversion"/>
  </si>
  <si>
    <t>50롤</t>
    <phoneticPr fontId="3" type="noConversion"/>
  </si>
  <si>
    <t>방문출고</t>
    <phoneticPr fontId="3" type="noConversion"/>
  </si>
  <si>
    <t>3월이월</t>
    <phoneticPr fontId="3" type="noConversion"/>
  </si>
  <si>
    <t>아주파레트 반납</t>
    <phoneticPr fontId="3" type="noConversion"/>
  </si>
  <si>
    <t>목</t>
    <phoneticPr fontId="3" type="noConversion"/>
  </si>
  <si>
    <t>그린포장</t>
    <phoneticPr fontId="3" type="noConversion"/>
  </si>
  <si>
    <t>12박스</t>
    <phoneticPr fontId="3" type="noConversion"/>
  </si>
  <si>
    <t>금산포장</t>
    <phoneticPr fontId="3" type="noConversion"/>
  </si>
  <si>
    <t>12*10투명(0.75T)</t>
    <phoneticPr fontId="3" type="noConversion"/>
  </si>
  <si>
    <t>20롤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</si>
  <si>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</si>
  <si>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</si>
  <si>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</si>
  <si>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12*10황(0.8T)</t>
    <phoneticPr fontId="3" type="noConversion"/>
  </si>
  <si>
    <t>15롤</t>
    <phoneticPr fontId="3" type="noConversion"/>
  </si>
  <si>
    <t>10박스</t>
    <phoneticPr fontId="3" type="noConversion"/>
  </si>
  <si>
    <t>10박스</t>
    <phoneticPr fontId="3" type="noConversion"/>
  </si>
  <si>
    <t>오후 방문출고</t>
    <phoneticPr fontId="3" type="noConversion"/>
  </si>
  <si>
    <t>세움패키지</t>
    <phoneticPr fontId="3" type="noConversion"/>
  </si>
  <si>
    <t>용차</t>
    <phoneticPr fontId="3" type="noConversion"/>
  </si>
  <si>
    <t>새한사</t>
    <phoneticPr fontId="3" type="noConversion"/>
  </si>
  <si>
    <t>12*10백(0.75T)</t>
    <phoneticPr fontId="3" type="noConversion"/>
  </si>
  <si>
    <t>20롤</t>
    <phoneticPr fontId="3" type="noConversion"/>
  </si>
  <si>
    <t>4시 방문출고</t>
    <phoneticPr fontId="3" type="noConversion"/>
  </si>
  <si>
    <t>PE28*2황</t>
    <phoneticPr fontId="3" type="noConversion"/>
  </si>
  <si>
    <t>1박스</t>
    <phoneticPr fontId="3" type="noConversion"/>
  </si>
  <si>
    <t>동원피앤아이</t>
    <phoneticPr fontId="3" type="noConversion"/>
  </si>
  <si>
    <t>36박스</t>
    <phoneticPr fontId="3" type="noConversion"/>
  </si>
  <si>
    <t>72박스</t>
    <phoneticPr fontId="3" type="noConversion"/>
  </si>
  <si>
    <t>9시용차</t>
    <phoneticPr fontId="3" type="noConversion"/>
  </si>
  <si>
    <t>30박스</t>
    <phoneticPr fontId="3" type="noConversion"/>
  </si>
  <si>
    <t>유진박스그대로</t>
    <phoneticPr fontId="3" type="noConversion"/>
  </si>
  <si>
    <t>대성씨앤씨</t>
    <phoneticPr fontId="3" type="noConversion"/>
  </si>
  <si>
    <t>랩20*500*1400</t>
    <phoneticPr fontId="3" type="noConversion"/>
  </si>
  <si>
    <t>50박스</t>
    <phoneticPr fontId="3" type="noConversion"/>
  </si>
  <si>
    <t>제2공장 1층</t>
    <phoneticPr fontId="3" type="noConversion"/>
  </si>
  <si>
    <t>1공장</t>
    <phoneticPr fontId="3" type="noConversion"/>
  </si>
  <si>
    <t>72롤</t>
    <phoneticPr fontId="3" type="noConversion"/>
  </si>
  <si>
    <t>6*12.5백</t>
    <phoneticPr fontId="3" type="noConversion"/>
  </si>
  <si>
    <t>384롤</t>
    <phoneticPr fontId="3" type="noConversion"/>
  </si>
  <si>
    <t>낙원포장</t>
    <phoneticPr fontId="3" type="noConversion"/>
  </si>
  <si>
    <t>아이엠센트롬</t>
    <phoneticPr fontId="3" type="noConversion"/>
  </si>
  <si>
    <t>15*500*400</t>
    <phoneticPr fontId="3" type="noConversion"/>
  </si>
  <si>
    <t>32박스</t>
    <phoneticPr fontId="3" type="noConversion"/>
  </si>
  <si>
    <t>자동랩50박스 수거</t>
    <phoneticPr fontId="3" type="noConversion"/>
  </si>
  <si>
    <t>2공장</t>
    <phoneticPr fontId="3" type="noConversion"/>
  </si>
  <si>
    <t>용차</t>
    <phoneticPr fontId="3" type="noConversion"/>
  </si>
  <si>
    <t>대성씨앤씨</t>
    <phoneticPr fontId="3" type="noConversion"/>
  </si>
  <si>
    <t>용차</t>
    <phoneticPr fontId="3" type="noConversion"/>
  </si>
  <si>
    <t>동원팩</t>
    <phoneticPr fontId="3" type="noConversion"/>
  </si>
  <si>
    <t>경인산업</t>
    <phoneticPr fontId="3" type="noConversion"/>
  </si>
  <si>
    <t>6*10백</t>
    <phoneticPr fontId="3" type="noConversion"/>
  </si>
  <si>
    <t>PE28*6백</t>
    <phoneticPr fontId="3" type="noConversion"/>
  </si>
  <si>
    <t>50롤</t>
    <phoneticPr fontId="3" type="noConversion"/>
  </si>
  <si>
    <t>20박스</t>
    <phoneticPr fontId="3" type="noConversion"/>
  </si>
  <si>
    <t>24박스</t>
    <phoneticPr fontId="3" type="noConversion"/>
  </si>
  <si>
    <t>56롤</t>
    <phoneticPr fontId="3" type="noConversion"/>
  </si>
  <si>
    <t>12*10황(0.75T)</t>
    <phoneticPr fontId="3" type="noConversion"/>
  </si>
  <si>
    <t>56롤</t>
    <phoneticPr fontId="3" type="noConversion"/>
  </si>
  <si>
    <t>5박스</t>
    <phoneticPr fontId="3" type="noConversion"/>
  </si>
  <si>
    <t>3시</t>
    <phoneticPr fontId="3" type="noConversion"/>
  </si>
  <si>
    <t>10:30~11</t>
    <phoneticPr fontId="3" type="noConversion"/>
  </si>
  <si>
    <t>10박스</t>
    <phoneticPr fontId="3" type="noConversion"/>
  </si>
  <si>
    <t>대상산업</t>
    <phoneticPr fontId="3" type="noConversion"/>
  </si>
  <si>
    <t>유진박스그대로</t>
    <phoneticPr fontId="3" type="noConversion"/>
  </si>
  <si>
    <t>방문출고</t>
    <phoneticPr fontId="3" type="noConversion"/>
  </si>
  <si>
    <t>화</t>
    <phoneticPr fontId="3" type="noConversion"/>
  </si>
  <si>
    <t>10박스</t>
    <phoneticPr fontId="3" type="noConversion"/>
  </si>
  <si>
    <t>명세서 30박스 발행하고 비고란에 3/7일 10박스 표기</t>
    <phoneticPr fontId="3" type="noConversion"/>
  </si>
  <si>
    <t>동원팩</t>
    <phoneticPr fontId="3" type="noConversion"/>
  </si>
  <si>
    <t>1박스</t>
    <phoneticPr fontId="3" type="noConversion"/>
  </si>
  <si>
    <t>2박스</t>
    <phoneticPr fontId="3" type="noConversion"/>
  </si>
  <si>
    <t>power박스로 박스갈이</t>
    <phoneticPr fontId="3" type="noConversion"/>
  </si>
  <si>
    <t>강원도 평창군 용평면 고인돌길49-20 봉평농장 010-8974-1857</t>
    <phoneticPr fontId="3" type="noConversion"/>
  </si>
  <si>
    <t>충청남도 음성군 삼성면 대정길 107 서가팜 010-9244-6309</t>
    <phoneticPr fontId="3" type="noConversion"/>
  </si>
  <si>
    <t>로젠택배 착불</t>
    <phoneticPr fontId="3" type="noConversion"/>
  </si>
  <si>
    <t>서흥포장</t>
    <phoneticPr fontId="3" type="noConversion"/>
  </si>
  <si>
    <t>랩15*500*400</t>
    <phoneticPr fontId="3" type="noConversion"/>
  </si>
  <si>
    <t>10박스</t>
    <phoneticPr fontId="3" type="noConversion"/>
  </si>
  <si>
    <t>광림파워팩</t>
    <phoneticPr fontId="3" type="noConversion"/>
  </si>
  <si>
    <t>12*12.5황</t>
    <phoneticPr fontId="3" type="noConversion"/>
  </si>
  <si>
    <t>15*10황</t>
    <phoneticPr fontId="3" type="noConversion"/>
  </si>
  <si>
    <t>15*10투명(0.8T)</t>
    <phoneticPr fontId="3" type="noConversion"/>
  </si>
  <si>
    <t>40롤</t>
    <phoneticPr fontId="3" type="noConversion"/>
  </si>
  <si>
    <t>64롤</t>
    <phoneticPr fontId="3" type="noConversion"/>
  </si>
  <si>
    <t>20롤</t>
    <phoneticPr fontId="3" type="noConversion"/>
  </si>
  <si>
    <t>전주삼신</t>
    <phoneticPr fontId="3" type="noConversion"/>
  </si>
  <si>
    <t>6*10백</t>
    <phoneticPr fontId="3" type="noConversion"/>
  </si>
  <si>
    <t>48롤</t>
    <phoneticPr fontId="3" type="noConversion"/>
  </si>
  <si>
    <t>8롤</t>
    <phoneticPr fontId="3" type="noConversion"/>
  </si>
  <si>
    <t>대신택배</t>
    <phoneticPr fontId="3" type="noConversion"/>
  </si>
  <si>
    <t>전표는 9mm만</t>
    <phoneticPr fontId="3" type="noConversion"/>
  </si>
  <si>
    <t>180롤</t>
    <phoneticPr fontId="3" type="noConversion"/>
  </si>
  <si>
    <t>랜든샘플</t>
    <phoneticPr fontId="3" type="noConversion"/>
  </si>
  <si>
    <t>2박스</t>
    <phoneticPr fontId="3" type="noConversion"/>
  </si>
  <si>
    <t>로젠택배</t>
    <phoneticPr fontId="3" type="noConversion"/>
  </si>
  <si>
    <t>경남 양산시 상북면 석계산단 5길 27 홍철기 사장님 01067425038</t>
    <phoneticPr fontId="3" type="noConversion"/>
  </si>
  <si>
    <t>용차</t>
    <phoneticPr fontId="3" type="noConversion"/>
  </si>
  <si>
    <t>9*10황(0.75T)</t>
    <phoneticPr fontId="3" type="noConversion"/>
  </si>
  <si>
    <t>신광포장</t>
    <phoneticPr fontId="3" type="noConversion"/>
  </si>
  <si>
    <t>12*10황(0.65T)</t>
    <phoneticPr fontId="3" type="noConversion"/>
  </si>
  <si>
    <t>50롤</t>
    <phoneticPr fontId="3" type="noConversion"/>
  </si>
  <si>
    <t>15*10황(0.65T)</t>
    <phoneticPr fontId="3" type="noConversion"/>
  </si>
  <si>
    <t>56롤</t>
    <phoneticPr fontId="3" type="noConversion"/>
  </si>
  <si>
    <t>패드갈이</t>
    <phoneticPr fontId="3" type="noConversion"/>
  </si>
  <si>
    <t>진송팩</t>
    <phoneticPr fontId="3" type="noConversion"/>
  </si>
  <si>
    <t>18*10황</t>
    <phoneticPr fontId="3" type="noConversion"/>
  </si>
  <si>
    <t>2롤</t>
    <phoneticPr fontId="3" type="noConversion"/>
  </si>
  <si>
    <t>2롤 1묶음</t>
    <phoneticPr fontId="3" type="noConversion"/>
  </si>
  <si>
    <t>대신택배</t>
    <phoneticPr fontId="3" type="noConversion"/>
  </si>
  <si>
    <t>인선</t>
    <phoneticPr fontId="3" type="noConversion"/>
  </si>
  <si>
    <t>5*7000백</t>
    <phoneticPr fontId="3" type="noConversion"/>
  </si>
  <si>
    <t>20롤</t>
    <phoneticPr fontId="3" type="noConversion"/>
  </si>
  <si>
    <t>PE28*6백</t>
    <phoneticPr fontId="3" type="noConversion"/>
  </si>
  <si>
    <t>5박스</t>
    <phoneticPr fontId="3" type="noConversion"/>
  </si>
  <si>
    <t>4박스</t>
    <phoneticPr fontId="3" type="noConversion"/>
  </si>
  <si>
    <t>진도종합상사</t>
    <phoneticPr fontId="3" type="noConversion"/>
  </si>
  <si>
    <t>4박스</t>
    <phoneticPr fontId="3" type="noConversion"/>
  </si>
  <si>
    <t>power박스</t>
    <phoneticPr fontId="3" type="noConversion"/>
  </si>
  <si>
    <t>로젠택배</t>
    <phoneticPr fontId="3" type="noConversion"/>
  </si>
  <si>
    <t>18*21친환경</t>
    <phoneticPr fontId="3" type="noConversion"/>
  </si>
  <si>
    <t>11롤</t>
    <phoneticPr fontId="3" type="noConversion"/>
  </si>
  <si>
    <t>삼성</t>
    <phoneticPr fontId="3" type="noConversion"/>
  </si>
  <si>
    <t>274롤</t>
    <phoneticPr fontId="3" type="noConversion"/>
  </si>
  <si>
    <t>18*21황</t>
    <phoneticPr fontId="3" type="noConversion"/>
  </si>
  <si>
    <t>137롤</t>
    <phoneticPr fontId="3" type="noConversion"/>
  </si>
  <si>
    <t>15*10백(0.65T)</t>
    <phoneticPr fontId="3" type="noConversion"/>
  </si>
  <si>
    <t>낙원포장</t>
    <phoneticPr fontId="3" type="noConversion"/>
  </si>
  <si>
    <t>1롤</t>
    <phoneticPr fontId="3" type="noConversion"/>
  </si>
  <si>
    <t>한주제품 파란밴딩</t>
    <phoneticPr fontId="3" type="noConversion"/>
  </si>
  <si>
    <t>대신택배 착불</t>
    <phoneticPr fontId="3" type="noConversion"/>
  </si>
  <si>
    <t>샘플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</si>
  <si>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</si>
  <si>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</si>
  <si>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</si>
  <si>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</si>
  <si>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PE28*6백</t>
    <phoneticPr fontId="3" type="noConversion"/>
  </si>
  <si>
    <t>50롤</t>
    <phoneticPr fontId="3" type="noConversion"/>
  </si>
  <si>
    <t>방문출고</t>
    <phoneticPr fontId="3" type="noConversion"/>
  </si>
  <si>
    <t>경기도 화성시 마도면 청원로231번길37(청원리719-1) 031-357-8390 / 010-5490-1926 대양팩</t>
    <phoneticPr fontId="3" type="noConversion"/>
  </si>
  <si>
    <t>유진제품 그대로</t>
  </si>
  <si>
    <t>유진제품 그대로</t>
    <phoneticPr fontId="3" type="noConversion"/>
  </si>
  <si>
    <t>32박스</t>
    <phoneticPr fontId="3" type="noConversion"/>
  </si>
  <si>
    <t>우선산업</t>
    <phoneticPr fontId="3" type="noConversion"/>
  </si>
  <si>
    <t>적색원료</t>
    <phoneticPr fontId="3" type="noConversion"/>
  </si>
  <si>
    <t>2bag</t>
    <phoneticPr fontId="3" type="noConversion"/>
  </si>
  <si>
    <t xml:space="preserve">power박스/유진제품 </t>
    <phoneticPr fontId="3" type="noConversion"/>
  </si>
  <si>
    <t>10박스</t>
    <phoneticPr fontId="3" type="noConversion"/>
  </si>
  <si>
    <t>동원피앤아이</t>
    <phoneticPr fontId="3" type="noConversion"/>
  </si>
  <si>
    <t>144박스</t>
    <phoneticPr fontId="3" type="noConversion"/>
  </si>
  <si>
    <t>용차</t>
    <phoneticPr fontId="3" type="noConversion"/>
  </si>
  <si>
    <t>700/kg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</si>
  <si>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</si>
  <si>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</si>
  <si>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</si>
  <si>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</si>
  <si>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</si>
  <si>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</si>
  <si>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 xml:space="preserve">용인시 처인구 원삼면 미평리 163-2  원삼양계  031-321-5603 / 010-2794-6570 </t>
    <phoneticPr fontId="3" type="noConversion"/>
  </si>
  <si>
    <t>경기도 안성시 미양면 서미로 452-56 한미팜 010-9224-0268</t>
    <phoneticPr fontId="3" type="noConversion"/>
  </si>
  <si>
    <t>용인</t>
    <phoneticPr fontId="3" type="noConversion"/>
  </si>
  <si>
    <t>안성</t>
    <phoneticPr fontId="3" type="noConversion"/>
  </si>
  <si>
    <t xml:space="preserve">031-321-5603 / 010-2794-6570 </t>
  </si>
  <si>
    <t>진송팩</t>
    <phoneticPr fontId="3" type="noConversion"/>
  </si>
  <si>
    <t>30박스</t>
    <phoneticPr fontId="3" type="noConversion"/>
  </si>
  <si>
    <t>18*10황</t>
    <phoneticPr fontId="3" type="noConversion"/>
  </si>
  <si>
    <t>김형근</t>
    <phoneticPr fontId="3" type="noConversion"/>
  </si>
  <si>
    <t>power박스</t>
    <phoneticPr fontId="3" type="noConversion"/>
  </si>
  <si>
    <t>오전 8시 이전 하차</t>
    <phoneticPr fontId="3" type="noConversion"/>
  </si>
  <si>
    <t>월</t>
    <phoneticPr fontId="3" type="noConversion"/>
  </si>
  <si>
    <t>10롤</t>
    <phoneticPr fontId="3" type="noConversion"/>
  </si>
  <si>
    <t>10롤</t>
    <phoneticPr fontId="3" type="noConversion"/>
  </si>
  <si>
    <t>로젠택배</t>
    <phoneticPr fontId="3" type="noConversion"/>
  </si>
  <si>
    <t>대성비니루수출포장</t>
    <phoneticPr fontId="3" type="noConversion"/>
  </si>
  <si>
    <t>2박스</t>
    <phoneticPr fontId="3" type="noConversion"/>
  </si>
  <si>
    <t>택배비 청구</t>
    <phoneticPr fontId="3" type="noConversion"/>
  </si>
  <si>
    <t>김형근</t>
    <phoneticPr fontId="3" type="noConversion"/>
  </si>
  <si>
    <t>패드갈이/나무파레트</t>
    <phoneticPr fontId="3" type="noConversion"/>
  </si>
  <si>
    <t>16박스</t>
    <phoneticPr fontId="3" type="noConversion"/>
  </si>
  <si>
    <t>PE28*2황</t>
    <phoneticPr fontId="3" type="noConversion"/>
  </si>
  <si>
    <t>5박스</t>
    <phoneticPr fontId="3" type="noConversion"/>
  </si>
  <si>
    <t>192롤</t>
    <phoneticPr fontId="3" type="noConversion"/>
  </si>
  <si>
    <t>3500원/kg 인천 서구 서곶로 318 서인천우체국 4층 물류실 032-590-9211 (tax40002370@korea.kr)</t>
    <phoneticPr fontId="3" type="noConversion"/>
  </si>
  <si>
    <t>신광포장</t>
    <phoneticPr fontId="3" type="noConversion"/>
  </si>
  <si>
    <t>15*10황(0.65T)</t>
    <phoneticPr fontId="3" type="noConversion"/>
  </si>
  <si>
    <t>10롤</t>
    <phoneticPr fontId="3" type="noConversion"/>
  </si>
  <si>
    <t>3박스</t>
    <phoneticPr fontId="3" type="noConversion"/>
  </si>
  <si>
    <t>방문출고</t>
    <phoneticPr fontId="3" type="noConversion"/>
  </si>
  <si>
    <t>경인팩</t>
    <phoneticPr fontId="3" type="noConversion"/>
  </si>
  <si>
    <t>6*10백</t>
    <phoneticPr fontId="3" type="noConversion"/>
  </si>
  <si>
    <t>6*10청</t>
    <phoneticPr fontId="3" type="noConversion"/>
  </si>
  <si>
    <t>PE28*6백</t>
    <phoneticPr fontId="3" type="noConversion"/>
  </si>
  <si>
    <t>168롤</t>
    <phoneticPr fontId="3" type="noConversion"/>
  </si>
  <si>
    <t>20롤</t>
    <phoneticPr fontId="3" type="noConversion"/>
  </si>
  <si>
    <t>오전 용차</t>
    <phoneticPr fontId="3" type="noConversion"/>
  </si>
  <si>
    <t>수량확인</t>
    <phoneticPr fontId="3" type="noConversion"/>
  </si>
  <si>
    <t>15*10황(0.8T)</t>
    <phoneticPr fontId="3" type="noConversion"/>
  </si>
  <si>
    <t>동원팩</t>
    <phoneticPr fontId="3" type="noConversion"/>
  </si>
  <si>
    <t>40롤</t>
    <phoneticPr fontId="3" type="noConversion"/>
  </si>
  <si>
    <t>6박스</t>
    <phoneticPr fontId="3" type="noConversion"/>
  </si>
  <si>
    <t>대신택배</t>
    <phoneticPr fontId="3" type="noConversion"/>
  </si>
  <si>
    <t>1파렛트로 만들기</t>
    <phoneticPr fontId="3" type="noConversion"/>
  </si>
  <si>
    <t>오전 용차</t>
    <phoneticPr fontId="3" type="noConversion"/>
  </si>
  <si>
    <t>에이원코리아</t>
    <phoneticPr fontId="3" type="noConversion"/>
  </si>
  <si>
    <t>12*12황(0.8T)</t>
    <phoneticPr fontId="3" type="noConversion"/>
  </si>
  <si>
    <t>100롤</t>
    <phoneticPr fontId="3" type="noConversion"/>
  </si>
  <si>
    <t>76박스</t>
    <phoneticPr fontId="3" type="noConversion"/>
  </si>
  <si>
    <t>전주삼신산업</t>
    <phoneticPr fontId="3" type="noConversion"/>
  </si>
  <si>
    <t>6*10백</t>
    <phoneticPr fontId="3" type="noConversion"/>
  </si>
  <si>
    <t>10롤</t>
    <phoneticPr fontId="3" type="noConversion"/>
  </si>
  <si>
    <t>15박스</t>
    <phoneticPr fontId="3" type="noConversion"/>
  </si>
  <si>
    <t>대신택배</t>
    <phoneticPr fontId="3" type="noConversion"/>
  </si>
  <si>
    <t>경인산업</t>
    <phoneticPr fontId="3" type="noConversion"/>
  </si>
  <si>
    <t>오전 용차</t>
    <phoneticPr fontId="3" type="noConversion"/>
  </si>
  <si>
    <t>한길포장</t>
    <phoneticPr fontId="3" type="noConversion"/>
  </si>
  <si>
    <t>10박스</t>
    <phoneticPr fontId="3" type="noConversion"/>
  </si>
  <si>
    <t>방문출고</t>
    <phoneticPr fontId="3" type="noConversion"/>
  </si>
  <si>
    <t>동원팩</t>
    <phoneticPr fontId="3" type="noConversion"/>
  </si>
  <si>
    <t>경기도 부천시 옥산로178번길 18(도당동) 세삼실업 010-3665-3578</t>
    <phoneticPr fontId="3" type="noConversion"/>
  </si>
  <si>
    <t>신광포장</t>
    <phoneticPr fontId="3" type="noConversion"/>
  </si>
  <si>
    <t>15*10황</t>
    <phoneticPr fontId="3" type="noConversion"/>
  </si>
  <si>
    <t>56롤</t>
    <phoneticPr fontId="3" type="noConversion"/>
  </si>
  <si>
    <t>동원팩</t>
    <phoneticPr fontId="3" type="noConversion"/>
  </si>
  <si>
    <t>6*10백</t>
    <phoneticPr fontId="3" type="noConversion"/>
  </si>
  <si>
    <t>PE28*6백</t>
    <phoneticPr fontId="3" type="noConversion"/>
  </si>
  <si>
    <t>64롤</t>
    <phoneticPr fontId="3" type="noConversion"/>
  </si>
  <si>
    <t>20롤</t>
    <phoneticPr fontId="3" type="noConversion"/>
  </si>
  <si>
    <t>10박스</t>
    <phoneticPr fontId="3" type="noConversion"/>
  </si>
  <si>
    <t>5박스</t>
    <phoneticPr fontId="3" type="noConversion"/>
  </si>
  <si>
    <t>방문출고</t>
    <phoneticPr fontId="3" type="noConversion"/>
  </si>
  <si>
    <t>12*10황(0.8T)</t>
    <phoneticPr fontId="3" type="noConversion"/>
  </si>
  <si>
    <t>대한종합포장</t>
    <phoneticPr fontId="3" type="noConversion"/>
  </si>
  <si>
    <t>30롤</t>
    <phoneticPr fontId="3" type="noConversion"/>
  </si>
  <si>
    <t>방문출고</t>
    <phoneticPr fontId="3" type="noConversion"/>
  </si>
  <si>
    <t>12*10백(0.8T)</t>
    <phoneticPr fontId="3" type="noConversion"/>
  </si>
  <si>
    <t>도전성밴드</t>
  </si>
  <si>
    <t>베스테크</t>
    <phoneticPr fontId="3" type="noConversion"/>
  </si>
  <si>
    <t>500롤</t>
    <phoneticPr fontId="3" type="noConversion"/>
  </si>
  <si>
    <t>도전성밴드</t>
    <phoneticPr fontId="3" type="noConversion"/>
  </si>
  <si>
    <t>240롤</t>
    <phoneticPr fontId="3" type="noConversion"/>
  </si>
  <si>
    <t>40박스</t>
    <phoneticPr fontId="3" type="noConversion"/>
  </si>
  <si>
    <t>10*500투명</t>
    <phoneticPr fontId="3" type="noConversion"/>
  </si>
  <si>
    <t>태광오토팩</t>
    <phoneticPr fontId="3" type="noConversion"/>
  </si>
  <si>
    <t>PE28*2황</t>
    <phoneticPr fontId="3" type="noConversion"/>
  </si>
  <si>
    <t>10박스</t>
    <phoneticPr fontId="3" type="noConversion"/>
  </si>
  <si>
    <t>방문출고</t>
    <phoneticPr fontId="3" type="noConversion"/>
  </si>
  <si>
    <t>삼성</t>
    <phoneticPr fontId="3" type="noConversion"/>
  </si>
  <si>
    <t>18롤</t>
    <phoneticPr fontId="3" type="noConversion"/>
  </si>
  <si>
    <t>12*9.5</t>
  </si>
  <si>
    <t>동원피앤아이</t>
    <phoneticPr fontId="3" type="noConversion"/>
  </si>
  <si>
    <t>삼성</t>
    <phoneticPr fontId="3" type="noConversion"/>
  </si>
  <si>
    <t>117롤</t>
    <phoneticPr fontId="3" type="noConversion"/>
  </si>
  <si>
    <t>동원팩</t>
    <phoneticPr fontId="3" type="noConversion"/>
  </si>
  <si>
    <t>20박스</t>
    <phoneticPr fontId="3" type="noConversion"/>
  </si>
  <si>
    <t>Power박스</t>
    <phoneticPr fontId="3" type="noConversion"/>
  </si>
  <si>
    <t>오전 1착</t>
    <phoneticPr fontId="3" type="noConversion"/>
  </si>
  <si>
    <t>256롤</t>
    <phoneticPr fontId="3" type="noConversion"/>
  </si>
  <si>
    <t>70박스</t>
    <phoneticPr fontId="3" type="noConversion"/>
  </si>
  <si>
    <t>화</t>
    <phoneticPr fontId="3" type="noConversion"/>
  </si>
  <si>
    <t>6*10백</t>
    <phoneticPr fontId="3" type="noConversion"/>
  </si>
  <si>
    <t>3롤</t>
    <phoneticPr fontId="3" type="noConversion"/>
  </si>
  <si>
    <t>오후 방문출고</t>
    <phoneticPr fontId="3" type="noConversion"/>
  </si>
  <si>
    <t>일</t>
    <phoneticPr fontId="8" type="noConversion"/>
  </si>
  <si>
    <t>PE50*4.5백</t>
    <phoneticPr fontId="3" type="noConversion"/>
  </si>
  <si>
    <t>18*21친환경</t>
    <phoneticPr fontId="3" type="noConversion"/>
  </si>
  <si>
    <t>5박스</t>
    <phoneticPr fontId="3" type="noConversion"/>
  </si>
  <si>
    <t>한남포장</t>
    <phoneticPr fontId="3" type="noConversion"/>
  </si>
  <si>
    <t>일산</t>
    <phoneticPr fontId="3" type="noConversion"/>
  </si>
  <si>
    <t>오전 1착</t>
    <phoneticPr fontId="3" type="noConversion"/>
  </si>
  <si>
    <t>용차</t>
    <phoneticPr fontId="3" type="noConversion"/>
  </si>
  <si>
    <t>106박스</t>
    <phoneticPr fontId="3" type="noConversion"/>
  </si>
  <si>
    <t>12*10황(0.8T)</t>
    <phoneticPr fontId="3" type="noConversion"/>
  </si>
  <si>
    <t>50롤</t>
    <phoneticPr fontId="3" type="noConversion"/>
  </si>
  <si>
    <t>용차 오후2시</t>
    <phoneticPr fontId="3" type="noConversion"/>
  </si>
  <si>
    <t>수현물산</t>
    <phoneticPr fontId="3" type="noConversion"/>
  </si>
  <si>
    <t>15*9황(0.8T)</t>
    <phoneticPr fontId="3" type="noConversion"/>
  </si>
  <si>
    <t>10롤</t>
    <phoneticPr fontId="3" type="noConversion"/>
  </si>
  <si>
    <t>랩20*500*1400</t>
    <phoneticPr fontId="3" type="noConversion"/>
  </si>
  <si>
    <t>70박스</t>
    <phoneticPr fontId="3" type="noConversion"/>
  </si>
  <si>
    <t>전표4월</t>
    <phoneticPr fontId="3" type="noConversion"/>
  </si>
  <si>
    <t>삼성</t>
    <phoneticPr fontId="3" type="noConversion"/>
  </si>
  <si>
    <t>11mm경량밴드</t>
    <phoneticPr fontId="3" type="noConversion"/>
  </si>
  <si>
    <t>217롤</t>
    <phoneticPr fontId="3" type="noConversion"/>
  </si>
  <si>
    <t>목</t>
    <phoneticPr fontId="3" type="noConversion"/>
  </si>
  <si>
    <t>대한종합포장</t>
    <phoneticPr fontId="3" type="noConversion"/>
  </si>
  <si>
    <t>삼성</t>
    <phoneticPr fontId="3" type="noConversion"/>
  </si>
  <si>
    <t>삼성방문신청 : 한재봉 4/25</t>
    <phoneticPr fontId="3" type="noConversion"/>
  </si>
  <si>
    <t>6*10백</t>
    <phoneticPr fontId="3" type="noConversion"/>
  </si>
  <si>
    <t>56롤</t>
    <phoneticPr fontId="3" type="noConversion"/>
  </si>
  <si>
    <t>포천</t>
    <phoneticPr fontId="3" type="noConversion"/>
  </si>
  <si>
    <t>용차</t>
    <phoneticPr fontId="3" type="noConversion"/>
  </si>
  <si>
    <t>남양주</t>
    <phoneticPr fontId="3" type="noConversion"/>
  </si>
  <si>
    <t>포천시 영북면 야미리 416-2 에그플러스  031-535-0300</t>
    <phoneticPr fontId="3" type="noConversion"/>
  </si>
  <si>
    <t>남양주시 오남읍 진건오남로 615번길   32-23 전원팜  031-575-0887</t>
    <phoneticPr fontId="3" type="noConversion"/>
  </si>
  <si>
    <t>3박스</t>
    <phoneticPr fontId="3" type="noConversion"/>
  </si>
  <si>
    <t>용차</t>
    <phoneticPr fontId="3" type="noConversion"/>
  </si>
  <si>
    <t>경인팩</t>
    <phoneticPr fontId="3" type="noConversion"/>
  </si>
  <si>
    <t>50롤</t>
    <phoneticPr fontId="3" type="noConversion"/>
  </si>
  <si>
    <t>5박스</t>
    <phoneticPr fontId="3" type="noConversion"/>
  </si>
  <si>
    <t>방문출고</t>
    <phoneticPr fontId="3" type="noConversion"/>
  </si>
  <si>
    <t>동원팩</t>
    <phoneticPr fontId="3" type="noConversion"/>
  </si>
  <si>
    <t xml:space="preserve">남양주시 오남읍 </t>
    <phoneticPr fontId="3" type="noConversion"/>
  </si>
  <si>
    <t>진건오남로 615번길 32-23</t>
  </si>
  <si>
    <t xml:space="preserve">전원팜  </t>
    <phoneticPr fontId="3" type="noConversion"/>
  </si>
  <si>
    <t>PP6mm-56롤 / PE20kg-3박스</t>
  </si>
  <si>
    <t>18*21황</t>
    <phoneticPr fontId="3" type="noConversion"/>
  </si>
  <si>
    <t>201롤</t>
    <phoneticPr fontId="3" type="noConversion"/>
  </si>
  <si>
    <t>진송팩</t>
    <phoneticPr fontId="3" type="noConversion"/>
  </si>
  <si>
    <t>20박스</t>
    <phoneticPr fontId="3" type="noConversion"/>
  </si>
  <si>
    <t>8*750백</t>
    <phoneticPr fontId="3" type="noConversion"/>
  </si>
  <si>
    <t>1080롤</t>
    <phoneticPr fontId="3" type="noConversion"/>
  </si>
  <si>
    <t>방문출고</t>
    <phoneticPr fontId="3" type="noConversion"/>
  </si>
  <si>
    <t>파주</t>
    <phoneticPr fontId="3" type="noConversion"/>
  </si>
  <si>
    <t>90박스/노란밴딩 3파레트</t>
    <phoneticPr fontId="3" type="noConversion"/>
  </si>
  <si>
    <t>결속기용 PE끈 청색 20박스</t>
    <phoneticPr fontId="3" type="noConversion"/>
  </si>
  <si>
    <t>PE28*6백</t>
    <phoneticPr fontId="3" type="noConversion"/>
  </si>
  <si>
    <t>12*9.5황</t>
    <phoneticPr fontId="3" type="noConversion"/>
  </si>
  <si>
    <t>제이케이머티리얼즈</t>
    <phoneticPr fontId="3" type="noConversion"/>
  </si>
  <si>
    <t>용차</t>
    <phoneticPr fontId="3" type="noConversion"/>
  </si>
  <si>
    <t>10박스</t>
    <phoneticPr fontId="3" type="noConversion"/>
  </si>
  <si>
    <t>동원팩</t>
    <phoneticPr fontId="3" type="noConversion"/>
  </si>
  <si>
    <t>6*10백</t>
    <phoneticPr fontId="3" type="noConversion"/>
  </si>
  <si>
    <t>2롤</t>
    <phoneticPr fontId="3" type="noConversion"/>
  </si>
  <si>
    <t>대신택배</t>
    <phoneticPr fontId="3" type="noConversion"/>
  </si>
  <si>
    <t>광주시 천진암로 427 싱싱계란 010-3036-0254</t>
    <phoneticPr fontId="3" type="noConversion"/>
  </si>
  <si>
    <t>낙원포장</t>
    <phoneticPr fontId="3" type="noConversion"/>
  </si>
  <si>
    <t>6*12.5백</t>
    <phoneticPr fontId="3" type="noConversion"/>
  </si>
  <si>
    <t>100롤</t>
    <phoneticPr fontId="3" type="noConversion"/>
  </si>
  <si>
    <t>무지패드</t>
    <phoneticPr fontId="3" type="noConversion"/>
  </si>
  <si>
    <t>12*10황(0.8T)</t>
    <phoneticPr fontId="3" type="noConversion"/>
  </si>
  <si>
    <t>150롤</t>
    <phoneticPr fontId="3" type="noConversion"/>
  </si>
  <si>
    <t>132롤</t>
    <phoneticPr fontId="3" type="noConversion"/>
  </si>
  <si>
    <t>삼성</t>
    <phoneticPr fontId="3" type="noConversion"/>
  </si>
  <si>
    <t>254롤</t>
    <phoneticPr fontId="3" type="noConversion"/>
  </si>
  <si>
    <t>신광포장</t>
    <phoneticPr fontId="3" type="noConversion"/>
  </si>
  <si>
    <t>12*12.5황</t>
    <phoneticPr fontId="3" type="noConversion"/>
  </si>
  <si>
    <t>30롤</t>
    <phoneticPr fontId="3" type="noConversion"/>
  </si>
  <si>
    <t>경량밴드 B품</t>
    <phoneticPr fontId="3" type="noConversion"/>
  </si>
  <si>
    <t>15롤</t>
    <phoneticPr fontId="3" type="noConversion"/>
  </si>
  <si>
    <t>방문출고</t>
    <phoneticPr fontId="3" type="noConversion"/>
  </si>
  <si>
    <t>같이</t>
    <phoneticPr fontId="3" type="noConversion"/>
  </si>
  <si>
    <t>84박스/오전1착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</si>
  <si>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</si>
  <si>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</si>
  <si>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</si>
  <si>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경인팩</t>
    <phoneticPr fontId="3" type="noConversion"/>
  </si>
  <si>
    <t>56롤</t>
    <phoneticPr fontId="3" type="noConversion"/>
  </si>
  <si>
    <t>경기도 연천군 연천읍 동막리 331-8 안일농장  031-834-2036 , 010-6250-0008</t>
    <phoneticPr fontId="3" type="noConversion"/>
  </si>
  <si>
    <t>대신택배</t>
    <phoneticPr fontId="3" type="noConversion"/>
  </si>
  <si>
    <t>인천광역시 강화군 불은면 삼동암길 168 (불은면, 소원농장) 소원농장  최광헌 010-3104-1423</t>
    <phoneticPr fontId="3" type="noConversion"/>
  </si>
  <si>
    <t>백암지관</t>
    <phoneticPr fontId="3" type="noConversion"/>
  </si>
  <si>
    <t>50롤</t>
    <phoneticPr fontId="3" type="noConversion"/>
  </si>
  <si>
    <t>kpp빨강/1공장</t>
    <phoneticPr fontId="3" type="noConversion"/>
  </si>
  <si>
    <t>12*12.5황</t>
    <phoneticPr fontId="3" type="noConversion"/>
  </si>
  <si>
    <t>30롤</t>
    <phoneticPr fontId="3" type="noConversion"/>
  </si>
  <si>
    <t>방문출고</t>
    <phoneticPr fontId="3" type="noConversion"/>
  </si>
  <si>
    <t>power박스</t>
    <phoneticPr fontId="3" type="noConversion"/>
  </si>
  <si>
    <t>전표는 2월 마감</t>
    <phoneticPr fontId="3" type="noConversion"/>
  </si>
  <si>
    <t>동원팩</t>
    <phoneticPr fontId="3" type="noConversion"/>
  </si>
  <si>
    <t>6*10백</t>
    <phoneticPr fontId="3" type="noConversion"/>
  </si>
  <si>
    <t>PE28*6백</t>
    <phoneticPr fontId="3" type="noConversion"/>
  </si>
  <si>
    <t>50롤</t>
    <phoneticPr fontId="3" type="noConversion"/>
  </si>
  <si>
    <t>10롤</t>
    <phoneticPr fontId="3" type="noConversion"/>
  </si>
  <si>
    <t>10박스</t>
    <phoneticPr fontId="3" type="noConversion"/>
  </si>
  <si>
    <t>120롤</t>
    <phoneticPr fontId="3" type="noConversion"/>
  </si>
  <si>
    <t>합동포장</t>
    <phoneticPr fontId="3" type="noConversion"/>
  </si>
  <si>
    <t>12*10백(0.75T)</t>
  </si>
  <si>
    <t>12*12.5투명</t>
  </si>
  <si>
    <t>160롤</t>
    <phoneticPr fontId="3" type="noConversion"/>
  </si>
  <si>
    <t>50롤</t>
    <phoneticPr fontId="3" type="noConversion"/>
  </si>
  <si>
    <t>20롤</t>
    <phoneticPr fontId="3" type="noConversion"/>
  </si>
  <si>
    <t>20롤</t>
    <phoneticPr fontId="3" type="noConversion"/>
  </si>
  <si>
    <t>20롤</t>
    <phoneticPr fontId="3" type="noConversion"/>
  </si>
  <si>
    <t>김해제일포장</t>
    <phoneticPr fontId="3" type="noConversion"/>
  </si>
  <si>
    <t>PE28*2녹</t>
    <phoneticPr fontId="3" type="noConversion"/>
  </si>
  <si>
    <t>50박스</t>
    <phoneticPr fontId="3" type="noConversion"/>
  </si>
  <si>
    <t>지방합화차</t>
    <phoneticPr fontId="3" type="noConversion"/>
  </si>
  <si>
    <t>진송팩</t>
    <phoneticPr fontId="3" type="noConversion"/>
  </si>
  <si>
    <t>power박스/유진제품 박스갈이</t>
    <phoneticPr fontId="3" type="noConversion"/>
  </si>
  <si>
    <t>경남 양산시 상북면 석계리 6-10</t>
  </si>
  <si>
    <t>나무파레트</t>
    <phoneticPr fontId="3" type="noConversion"/>
  </si>
  <si>
    <t>대흥수출포장</t>
    <phoneticPr fontId="3" type="noConversion"/>
  </si>
  <si>
    <t>대구광역시 달성군 하빈면 하빈로377-8 케이씨테크 박현창 010-5792-0111</t>
  </si>
  <si>
    <t>12*10황(0.75T)</t>
    <phoneticPr fontId="3" type="noConversion"/>
  </si>
  <si>
    <t>12*10청(0.75T)</t>
    <phoneticPr fontId="3" type="noConversion"/>
  </si>
  <si>
    <t>9*10투명(0.75T)</t>
    <phoneticPr fontId="3" type="noConversion"/>
  </si>
  <si>
    <t>12*10투명(0.75T)</t>
    <phoneticPr fontId="3" type="noConversion"/>
  </si>
  <si>
    <t>30롤</t>
    <phoneticPr fontId="3" type="noConversion"/>
  </si>
  <si>
    <t>12롤</t>
    <phoneticPr fontId="3" type="noConversion"/>
  </si>
  <si>
    <t>1롤</t>
    <phoneticPr fontId="3" type="noConversion"/>
  </si>
  <si>
    <t>13박스</t>
    <phoneticPr fontId="3" type="noConversion"/>
  </si>
  <si>
    <t>3박스는 교환</t>
    <phoneticPr fontId="3" type="noConversion"/>
  </si>
  <si>
    <t>power박스/반드시 우리 제품</t>
    <phoneticPr fontId="3" type="noConversion"/>
  </si>
  <si>
    <t>20박스</t>
    <phoneticPr fontId="3" type="noConversion"/>
  </si>
  <si>
    <t>6*10백</t>
    <phoneticPr fontId="3" type="noConversion"/>
  </si>
  <si>
    <t>10롤</t>
    <phoneticPr fontId="3" type="noConversion"/>
  </si>
  <si>
    <t>PE28*2백(24kg)</t>
    <phoneticPr fontId="3" type="noConversion"/>
  </si>
  <si>
    <t>10박스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</si>
  <si>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</si>
  <si>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</si>
  <si>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</si>
  <si>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김제</t>
    <phoneticPr fontId="3" type="noConversion"/>
  </si>
  <si>
    <t>함안</t>
    <phoneticPr fontId="3" type="noConversion"/>
  </si>
  <si>
    <t>대신택배</t>
    <phoneticPr fontId="3" type="noConversion"/>
  </si>
  <si>
    <t>전라북도 김제시 백산면 석정로 89 사계절농장  010-2054-7985</t>
    <phoneticPr fontId="3" type="noConversion"/>
  </si>
  <si>
    <t xml:space="preserve">경상남도 함안군 가야읍 함안대로 751 민희에그드림 055-585-1088 / 010-8539-2446  </t>
    <phoneticPr fontId="3" type="noConversion"/>
  </si>
  <si>
    <t>강원농협</t>
    <phoneticPr fontId="3" type="noConversion"/>
  </si>
  <si>
    <t>12*12.5황</t>
    <phoneticPr fontId="3" type="noConversion"/>
  </si>
  <si>
    <t>300롤</t>
    <phoneticPr fontId="3" type="noConversion"/>
  </si>
  <si>
    <t>금산포장</t>
    <phoneticPr fontId="3" type="noConversion"/>
  </si>
  <si>
    <t>30롤</t>
    <phoneticPr fontId="3" type="noConversion"/>
  </si>
  <si>
    <t>방문출고</t>
    <phoneticPr fontId="3" type="noConversion"/>
  </si>
  <si>
    <t>동원피앤아이</t>
    <phoneticPr fontId="3" type="noConversion"/>
  </si>
  <si>
    <t>용차</t>
    <phoneticPr fontId="3" type="noConversion"/>
  </si>
  <si>
    <t>50박스</t>
    <phoneticPr fontId="3" type="noConversion"/>
  </si>
  <si>
    <t>12롤</t>
    <phoneticPr fontId="3" type="noConversion"/>
  </si>
  <si>
    <t>동방포장</t>
    <phoneticPr fontId="3" type="noConversion"/>
  </si>
  <si>
    <t>12*10황(0.65T)</t>
    <phoneticPr fontId="3" type="noConversion"/>
  </si>
  <si>
    <t>100롤</t>
    <phoneticPr fontId="3" type="noConversion"/>
  </si>
  <si>
    <t>무지패드</t>
    <phoneticPr fontId="3" type="noConversion"/>
  </si>
  <si>
    <t>오후2시 용차</t>
    <phoneticPr fontId="3" type="noConversion"/>
  </si>
  <si>
    <t>PE28*2백(20kg)</t>
    <phoneticPr fontId="3" type="noConversion"/>
  </si>
  <si>
    <t>신광포장</t>
    <phoneticPr fontId="3" type="noConversion"/>
  </si>
  <si>
    <t>12*10황(0.65T)</t>
    <phoneticPr fontId="3" type="noConversion"/>
  </si>
  <si>
    <t>56롤</t>
    <phoneticPr fontId="3" type="noConversion"/>
  </si>
  <si>
    <t>15*10황(0.65T)</t>
    <phoneticPr fontId="3" type="noConversion"/>
  </si>
  <si>
    <t>56롤</t>
    <phoneticPr fontId="3" type="noConversion"/>
  </si>
  <si>
    <t>20롤</t>
    <phoneticPr fontId="3" type="noConversion"/>
  </si>
  <si>
    <t>24박스</t>
    <phoneticPr fontId="3" type="noConversion"/>
  </si>
  <si>
    <t>-4박스 출장비</t>
    <phoneticPr fontId="3" type="noConversion"/>
  </si>
  <si>
    <t>15*10청(0.65T)</t>
    <phoneticPr fontId="3" type="noConversion"/>
  </si>
  <si>
    <t>적색 원료</t>
    <phoneticPr fontId="3" type="noConversion"/>
  </si>
  <si>
    <t>1톤</t>
    <phoneticPr fontId="3" type="noConversion"/>
  </si>
  <si>
    <t>삼성</t>
    <phoneticPr fontId="3" type="noConversion"/>
  </si>
  <si>
    <t>삼성</t>
    <phoneticPr fontId="3" type="noConversion"/>
  </si>
  <si>
    <t>351롤</t>
    <phoneticPr fontId="3" type="noConversion"/>
  </si>
  <si>
    <t>삼성</t>
    <phoneticPr fontId="3" type="noConversion"/>
  </si>
  <si>
    <t>삼성 방문신정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</si>
  <si>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</si>
  <si>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</si>
  <si>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</si>
  <si>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경상북도 안동시 풍산읍 본마을길 137 (풍산읍) 위생세탁공장  김지영 010-3525-2621</t>
    <phoneticPr fontId="3" type="noConversion"/>
  </si>
  <si>
    <t>같이</t>
    <phoneticPr fontId="3" type="noConversion"/>
  </si>
  <si>
    <t>PE28*6백</t>
    <phoneticPr fontId="3" type="noConversion"/>
  </si>
  <si>
    <t>8박스</t>
    <phoneticPr fontId="3" type="noConversion"/>
  </si>
  <si>
    <t>2파레트로 만들기
지방합화차</t>
    <phoneticPr fontId="3" type="noConversion"/>
  </si>
  <si>
    <t>경인팩</t>
    <phoneticPr fontId="3" type="noConversion"/>
  </si>
  <si>
    <t>6*10백</t>
    <phoneticPr fontId="3" type="noConversion"/>
  </si>
  <si>
    <t>280롤</t>
    <phoneticPr fontId="3" type="noConversion"/>
  </si>
  <si>
    <t>49박스</t>
    <phoneticPr fontId="3" type="noConversion"/>
  </si>
  <si>
    <t>용차</t>
    <phoneticPr fontId="3" type="noConversion"/>
  </si>
  <si>
    <t>김형근</t>
    <phoneticPr fontId="3" type="noConversion"/>
  </si>
  <si>
    <t>금산포장</t>
    <phoneticPr fontId="3" type="noConversion"/>
  </si>
  <si>
    <t>15*10백(0.65T)</t>
    <phoneticPr fontId="3" type="noConversion"/>
  </si>
  <si>
    <t>50롤</t>
    <phoneticPr fontId="3" type="noConversion"/>
  </si>
  <si>
    <t>DHF 인쇄밴드</t>
    <phoneticPr fontId="3" type="noConversion"/>
  </si>
  <si>
    <t>오후2시 방문출고</t>
    <phoneticPr fontId="3" type="noConversion"/>
  </si>
  <si>
    <t>바움루커</t>
    <phoneticPr fontId="3" type="noConversion"/>
  </si>
  <si>
    <t>팔레트</t>
    <phoneticPr fontId="3" type="noConversion"/>
  </si>
  <si>
    <t>13.4톤</t>
    <phoneticPr fontId="3" type="noConversion"/>
  </si>
  <si>
    <t>40"(오전10시)</t>
    <phoneticPr fontId="3" type="noConversion"/>
  </si>
  <si>
    <t>고메리</t>
    <phoneticPr fontId="3" type="noConversion"/>
  </si>
  <si>
    <t>수작업</t>
    <phoneticPr fontId="3" type="noConversion"/>
  </si>
  <si>
    <t>20"(오전10시)</t>
    <phoneticPr fontId="3" type="noConversion"/>
  </si>
  <si>
    <t>360롤</t>
    <phoneticPr fontId="3" type="noConversion"/>
  </si>
  <si>
    <t>30박스</t>
    <phoneticPr fontId="3" type="noConversion"/>
  </si>
  <si>
    <t>진송팩</t>
    <phoneticPr fontId="3" type="noConversion"/>
  </si>
  <si>
    <t>PE28*2적</t>
    <phoneticPr fontId="3" type="noConversion"/>
  </si>
  <si>
    <t>5박스</t>
    <phoneticPr fontId="3" type="noConversion"/>
  </si>
  <si>
    <t>1박스</t>
    <phoneticPr fontId="3" type="noConversion"/>
  </si>
  <si>
    <t>로젠택배</t>
    <phoneticPr fontId="3" type="noConversion"/>
  </si>
  <si>
    <t>경기도 평택시 서탄면 수월암5길 62-28 동화산업 010-9480-0262</t>
    <phoneticPr fontId="3" type="noConversion"/>
  </si>
  <si>
    <t>power박스-유진제품</t>
    <phoneticPr fontId="3" type="noConversion"/>
  </si>
  <si>
    <t>전주삼신산업</t>
    <phoneticPr fontId="3" type="noConversion"/>
  </si>
  <si>
    <t>7롤</t>
    <phoneticPr fontId="3" type="noConversion"/>
  </si>
  <si>
    <t>10롤</t>
    <phoneticPr fontId="3" type="noConversion"/>
  </si>
  <si>
    <t>대신택배</t>
    <phoneticPr fontId="3" type="noConversion"/>
  </si>
  <si>
    <t>10박스</t>
    <phoneticPr fontId="3" type="noConversion"/>
  </si>
  <si>
    <t>동원팩</t>
    <phoneticPr fontId="3" type="noConversion"/>
  </si>
  <si>
    <t>2박스</t>
    <phoneticPr fontId="3" type="noConversion"/>
  </si>
  <si>
    <t>power박스</t>
    <phoneticPr fontId="3" type="noConversion"/>
  </si>
  <si>
    <t>로젠택배 착불</t>
    <phoneticPr fontId="3" type="noConversion"/>
  </si>
  <si>
    <t>충남 아산시 음봉면 산동로 58 부활농장 010-8518-4743</t>
    <phoneticPr fontId="3" type="noConversion"/>
  </si>
  <si>
    <t>2700원 2키로짜리만</t>
    <phoneticPr fontId="3" type="noConversion"/>
  </si>
  <si>
    <t>바인텍</t>
    <phoneticPr fontId="3" type="noConversion"/>
  </si>
  <si>
    <t>7300월/롤, 세금계산서360롤</t>
    <phoneticPr fontId="3" type="noConversion"/>
  </si>
  <si>
    <t>7300월/롤, 영세율 600롤</t>
    <phoneticPr fontId="3" type="noConversion"/>
  </si>
  <si>
    <t>50박스</t>
    <phoneticPr fontId="3" type="noConversion"/>
  </si>
  <si>
    <t>PE28*6백</t>
    <phoneticPr fontId="3" type="noConversion"/>
  </si>
  <si>
    <t>8박스</t>
    <phoneticPr fontId="3" type="noConversion"/>
  </si>
  <si>
    <t>9*10투명(0.75T)</t>
    <phoneticPr fontId="3" type="noConversion"/>
  </si>
  <si>
    <t>9*10황(0.75T)</t>
    <phoneticPr fontId="3" type="noConversion"/>
  </si>
  <si>
    <t>제일포장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</si>
  <si>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</si>
  <si>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</si>
  <si>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</si>
  <si>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완주</t>
    <phoneticPr fontId="3" type="noConversion"/>
  </si>
  <si>
    <t>춘천</t>
    <phoneticPr fontId="3" type="noConversion"/>
  </si>
  <si>
    <t>대신택배</t>
    <phoneticPr fontId="3" type="noConversion"/>
  </si>
  <si>
    <t>전라북도 완주군 상관면 춘향로 4110 전주계란  010-2387-1220</t>
    <phoneticPr fontId="3" type="noConversion"/>
  </si>
  <si>
    <t>강원도 춘천시 동내면 동내로 235 제일양계   010-6373-5309</t>
    <phoneticPr fontId="3" type="noConversion"/>
  </si>
  <si>
    <t>동원피앤아이</t>
    <phoneticPr fontId="3" type="noConversion"/>
  </si>
  <si>
    <t>144박스</t>
  </si>
  <si>
    <t>오전일찍</t>
    <phoneticPr fontId="3" type="noConversion"/>
  </si>
  <si>
    <t>power박스-유진제품</t>
    <phoneticPr fontId="3" type="noConversion"/>
  </si>
  <si>
    <t>동원팩</t>
    <phoneticPr fontId="3" type="noConversion"/>
  </si>
  <si>
    <t>PE28*2황</t>
    <phoneticPr fontId="3" type="noConversion"/>
  </si>
  <si>
    <t>11박스</t>
    <phoneticPr fontId="3" type="noConversion"/>
  </si>
  <si>
    <t>PE28*2백</t>
    <phoneticPr fontId="3" type="noConversion"/>
  </si>
  <si>
    <t>15박스</t>
    <phoneticPr fontId="3" type="noConversion"/>
  </si>
  <si>
    <t>PE28*6백</t>
    <phoneticPr fontId="3" type="noConversion"/>
  </si>
  <si>
    <t>15박스</t>
    <phoneticPr fontId="3" type="noConversion"/>
  </si>
  <si>
    <t>오전 용차</t>
    <phoneticPr fontId="3" type="noConversion"/>
  </si>
  <si>
    <t>18*21친환경</t>
    <phoneticPr fontId="3" type="noConversion"/>
  </si>
  <si>
    <t>낙원포장</t>
    <phoneticPr fontId="3" type="noConversion"/>
  </si>
  <si>
    <t>100롤</t>
    <phoneticPr fontId="3" type="noConversion"/>
  </si>
  <si>
    <t>50롤</t>
    <phoneticPr fontId="3" type="noConversion"/>
  </si>
  <si>
    <t>10.5*10청(0.75T)</t>
    <phoneticPr fontId="3" type="noConversion"/>
  </si>
  <si>
    <t>10.5*10투명(0.75T)</t>
    <phoneticPr fontId="3" type="noConversion"/>
  </si>
  <si>
    <t>검정원료</t>
    <phoneticPr fontId="3" type="noConversion"/>
  </si>
  <si>
    <t>6백</t>
    <phoneticPr fontId="3" type="noConversion"/>
  </si>
  <si>
    <t>용차 착불</t>
    <phoneticPr fontId="3" type="noConversion"/>
  </si>
  <si>
    <t>700원</t>
    <phoneticPr fontId="3" type="noConversion"/>
  </si>
  <si>
    <t>한남포장</t>
    <phoneticPr fontId="3" type="noConversion"/>
  </si>
  <si>
    <t>일산</t>
    <phoneticPr fontId="3" type="noConversion"/>
  </si>
  <si>
    <t>김형근</t>
    <phoneticPr fontId="3" type="noConversion"/>
  </si>
  <si>
    <t>12*9황</t>
    <phoneticPr fontId="3" type="noConversion"/>
  </si>
  <si>
    <t>100롤</t>
    <phoneticPr fontId="3" type="noConversion"/>
  </si>
  <si>
    <t>세림산업사</t>
    <phoneticPr fontId="3" type="noConversion"/>
  </si>
  <si>
    <t>80롤 2파레트</t>
    <phoneticPr fontId="3" type="noConversion"/>
  </si>
  <si>
    <t>제주 용차</t>
    <phoneticPr fontId="3" type="noConversion"/>
  </si>
  <si>
    <t>PE28*2청</t>
    <phoneticPr fontId="3" type="noConversion"/>
  </si>
  <si>
    <t>PE28*2백</t>
    <phoneticPr fontId="3" type="noConversion"/>
  </si>
  <si>
    <t>3박스</t>
    <phoneticPr fontId="3" type="noConversion"/>
  </si>
  <si>
    <t>POWER박스</t>
    <phoneticPr fontId="3" type="noConversion"/>
  </si>
  <si>
    <t>에이원코리아</t>
    <phoneticPr fontId="3" type="noConversion"/>
  </si>
  <si>
    <t>12*12황(0.8T)</t>
    <phoneticPr fontId="3" type="noConversion"/>
  </si>
  <si>
    <t>PE28*2백</t>
    <phoneticPr fontId="3" type="noConversion"/>
  </si>
  <si>
    <t>4박스</t>
    <phoneticPr fontId="3" type="noConversion"/>
  </si>
  <si>
    <t>방문출고</t>
    <phoneticPr fontId="3" type="noConversion"/>
  </si>
  <si>
    <t>318롤</t>
    <phoneticPr fontId="3" type="noConversion"/>
  </si>
  <si>
    <t>삼성</t>
    <phoneticPr fontId="3" type="noConversion"/>
  </si>
  <si>
    <t>18*21친환경</t>
    <phoneticPr fontId="3" type="noConversion"/>
  </si>
  <si>
    <t>65롤</t>
    <phoneticPr fontId="3" type="noConversion"/>
  </si>
  <si>
    <t>오후 방문출고</t>
    <phoneticPr fontId="3" type="noConversion"/>
  </si>
  <si>
    <t>PE50*4.5백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</si>
  <si>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</si>
  <si>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</si>
  <si>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</si>
  <si>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10박스</t>
    <phoneticPr fontId="3" type="noConversion"/>
  </si>
  <si>
    <t>power박스</t>
    <phoneticPr fontId="3" type="noConversion"/>
  </si>
  <si>
    <t>대한종합포장</t>
    <phoneticPr fontId="3" type="noConversion"/>
  </si>
  <si>
    <t>30롤</t>
    <phoneticPr fontId="3" type="noConversion"/>
  </si>
  <si>
    <t>민건이에이</t>
    <phoneticPr fontId="3" type="noConversion"/>
  </si>
  <si>
    <t>50롤</t>
    <phoneticPr fontId="3" type="noConversion"/>
  </si>
  <si>
    <t>12*10백(0.8T)</t>
    <phoneticPr fontId="3" type="noConversion"/>
  </si>
  <si>
    <t>5*7000백</t>
    <phoneticPr fontId="3" type="noConversion"/>
  </si>
  <si>
    <t>동원팩</t>
    <phoneticPr fontId="3" type="noConversion"/>
  </si>
  <si>
    <t>2박스</t>
    <phoneticPr fontId="3" type="noConversion"/>
  </si>
  <si>
    <t>경북 문경시 호계면 가섭길 458-33 계란농장 강대원 010-4054-3758</t>
    <phoneticPr fontId="3" type="noConversion"/>
  </si>
  <si>
    <t>대전</t>
    <phoneticPr fontId="3" type="noConversion"/>
  </si>
  <si>
    <t>대신택배</t>
    <phoneticPr fontId="3" type="noConversion"/>
  </si>
  <si>
    <t>6*10백</t>
    <phoneticPr fontId="3" type="noConversion"/>
  </si>
  <si>
    <t>20롤</t>
    <phoneticPr fontId="3" type="noConversion"/>
  </si>
  <si>
    <t>10롤</t>
    <phoneticPr fontId="3" type="noConversion"/>
  </si>
  <si>
    <t>5박스</t>
    <phoneticPr fontId="3" type="noConversion"/>
  </si>
  <si>
    <t>베스테크</t>
    <phoneticPr fontId="3" type="noConversion"/>
  </si>
  <si>
    <t>192롤</t>
    <phoneticPr fontId="3" type="noConversion"/>
  </si>
  <si>
    <t>32박스</t>
    <phoneticPr fontId="3" type="noConversion"/>
  </si>
  <si>
    <t>120롤</t>
    <phoneticPr fontId="3" type="noConversion"/>
  </si>
  <si>
    <t>20박스</t>
    <phoneticPr fontId="3" type="noConversion"/>
  </si>
  <si>
    <t>경인산업</t>
    <phoneticPr fontId="3" type="noConversion"/>
  </si>
  <si>
    <t>112롤</t>
    <phoneticPr fontId="3" type="noConversion"/>
  </si>
  <si>
    <t>세움패키지</t>
    <phoneticPr fontId="3" type="noConversion"/>
  </si>
  <si>
    <t>6*10백</t>
    <phoneticPr fontId="3" type="noConversion"/>
  </si>
  <si>
    <t>50롤</t>
    <phoneticPr fontId="3" type="noConversion"/>
  </si>
  <si>
    <t>용차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</si>
  <si>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</si>
  <si>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</si>
  <si>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</si>
  <si>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2박스</t>
    <phoneticPr fontId="3" type="noConversion"/>
  </si>
  <si>
    <t>로젠택배</t>
    <phoneticPr fontId="3" type="noConversion"/>
  </si>
  <si>
    <t>춘천시 근화동 791-4 풍원농장 010-7121-3727</t>
    <phoneticPr fontId="3" type="noConversion"/>
  </si>
  <si>
    <t>경인팩</t>
    <phoneticPr fontId="3" type="noConversion"/>
  </si>
  <si>
    <t>크린토피아</t>
    <phoneticPr fontId="3" type="noConversion"/>
  </si>
  <si>
    <t>같이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</si>
  <si>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</si>
  <si>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</si>
  <si>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</si>
  <si>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용차</t>
    <phoneticPr fontId="3" type="noConversion"/>
  </si>
  <si>
    <t>충남 천안시 서북구 신당새터2길 71 (신당동) 다온앤팜   010-9849-0133</t>
    <phoneticPr fontId="3" type="noConversion"/>
  </si>
  <si>
    <t>010-9849-0133</t>
  </si>
  <si>
    <t xml:space="preserve">031-658-4443 </t>
    <phoneticPr fontId="3" type="noConversion"/>
  </si>
  <si>
    <t>오전 1착</t>
    <phoneticPr fontId="3" type="noConversion"/>
  </si>
  <si>
    <t>오후</t>
    <phoneticPr fontId="3" type="noConversion"/>
  </si>
  <si>
    <t>아주파레트 반납</t>
    <phoneticPr fontId="3" type="noConversion"/>
  </si>
  <si>
    <t>1공장</t>
    <phoneticPr fontId="3" type="noConversion"/>
  </si>
  <si>
    <t>6*10백</t>
    <phoneticPr fontId="3" type="noConversion"/>
  </si>
  <si>
    <t>56롤</t>
    <phoneticPr fontId="3" type="noConversion"/>
  </si>
  <si>
    <t>남양주</t>
    <phoneticPr fontId="3" type="noConversion"/>
  </si>
  <si>
    <t>천안</t>
    <phoneticPr fontId="3" type="noConversion"/>
  </si>
  <si>
    <t>양구</t>
    <phoneticPr fontId="3" type="noConversion"/>
  </si>
  <si>
    <t>대신택배</t>
    <phoneticPr fontId="3" type="noConversion"/>
  </si>
  <si>
    <t>용차</t>
    <phoneticPr fontId="3" type="noConversion"/>
  </si>
  <si>
    <t>용차</t>
    <phoneticPr fontId="3" type="noConversion"/>
  </si>
  <si>
    <t>경기도 남양주시 양정로 219번길 103-7(이패동) 민후 농업회사법인 (용달선불) 010-4764-3130</t>
    <phoneticPr fontId="3" type="noConversion"/>
  </si>
  <si>
    <t>천안시 서북구 성거읍 모전2길 47-16 대전충남양계농협  (용달선불) 010-2410-8501  / 041-555-7742</t>
    <phoneticPr fontId="3" type="noConversion"/>
  </si>
  <si>
    <t>강원도 양구군 양구읍 소양호로 2640 선바위농장  (대신택배 선불) 010-3391-4584 / 010-6384-4584</t>
    <phoneticPr fontId="3" type="noConversion"/>
  </si>
  <si>
    <t>동원팩</t>
    <phoneticPr fontId="3" type="noConversion"/>
  </si>
  <si>
    <t>6*10백</t>
    <phoneticPr fontId="3" type="noConversion"/>
  </si>
  <si>
    <t>48롤</t>
    <phoneticPr fontId="3" type="noConversion"/>
  </si>
  <si>
    <t xml:space="preserve">경기도 남양주시 양정로 219번길 103-7(이패동) </t>
    <phoneticPr fontId="3" type="noConversion"/>
  </si>
  <si>
    <t xml:space="preserve">민후 농업회사법인 </t>
    <phoneticPr fontId="3" type="noConversion"/>
  </si>
  <si>
    <t>010-4764-3130</t>
    <phoneticPr fontId="3" type="noConversion"/>
  </si>
  <si>
    <t>경인팩</t>
    <phoneticPr fontId="3" type="noConversion"/>
  </si>
  <si>
    <t>6*10백</t>
    <phoneticPr fontId="3" type="noConversion"/>
  </si>
  <si>
    <t>반자동밴딩기</t>
    <phoneticPr fontId="3" type="noConversion"/>
  </si>
  <si>
    <t>1대</t>
    <phoneticPr fontId="3" type="noConversion"/>
  </si>
  <si>
    <t>880,000원+운송비</t>
    <phoneticPr fontId="3" type="noConversion"/>
  </si>
  <si>
    <t>용차</t>
    <phoneticPr fontId="3" type="noConversion"/>
  </si>
  <si>
    <t>168롤</t>
    <phoneticPr fontId="3" type="noConversion"/>
  </si>
  <si>
    <t>대신택배</t>
    <phoneticPr fontId="3" type="noConversion"/>
  </si>
  <si>
    <t>대구한국포장</t>
    <phoneticPr fontId="3" type="noConversion"/>
  </si>
  <si>
    <t>20개</t>
    <phoneticPr fontId="3" type="noConversion"/>
  </si>
  <si>
    <t>power박스 공박스</t>
    <phoneticPr fontId="3" type="noConversion"/>
  </si>
  <si>
    <t>대신택배</t>
    <phoneticPr fontId="3" type="noConversion"/>
  </si>
  <si>
    <t>경북 문경시 산양면 불암3길15 산양농장 새아침계란 010-5238-3771</t>
    <phoneticPr fontId="3" type="noConversion"/>
  </si>
  <si>
    <t>문경</t>
    <phoneticPr fontId="3" type="noConversion"/>
  </si>
  <si>
    <t>경인팩</t>
    <phoneticPr fontId="3" type="noConversion"/>
  </si>
  <si>
    <t>20박스</t>
    <phoneticPr fontId="3" type="noConversion"/>
  </si>
  <si>
    <t>대신택배</t>
    <phoneticPr fontId="3" type="noConversion"/>
  </si>
  <si>
    <t>제주도</t>
    <phoneticPr fontId="3" type="noConversion"/>
  </si>
  <si>
    <t>대구</t>
    <phoneticPr fontId="3" type="noConversion"/>
  </si>
  <si>
    <t xml:space="preserve"> 제주시 한경면 배낭골길80 한백기업  010-3639-3121  064-773-0100</t>
    <phoneticPr fontId="3" type="noConversion"/>
  </si>
  <si>
    <t>내수제품 플라스틱파레트교체</t>
    <phoneticPr fontId="3" type="noConversion"/>
  </si>
  <si>
    <t>광림파워팩</t>
    <phoneticPr fontId="3" type="noConversion"/>
  </si>
  <si>
    <t>12*12.5황</t>
    <phoneticPr fontId="3" type="noConversion"/>
  </si>
  <si>
    <t>40롤</t>
    <phoneticPr fontId="3" type="noConversion"/>
  </si>
  <si>
    <t>128롤</t>
    <phoneticPr fontId="3" type="noConversion"/>
  </si>
  <si>
    <t>서흥포장</t>
    <phoneticPr fontId="3" type="noConversion"/>
  </si>
  <si>
    <t>10박스</t>
    <phoneticPr fontId="3" type="noConversion"/>
  </si>
  <si>
    <t>오전일찍 용차</t>
    <phoneticPr fontId="3" type="noConversion"/>
  </si>
  <si>
    <t>power박스</t>
    <phoneticPr fontId="3" type="noConversion"/>
  </si>
  <si>
    <t>72롤</t>
    <phoneticPr fontId="3" type="noConversion"/>
  </si>
  <si>
    <t>동원팩</t>
    <phoneticPr fontId="3" type="noConversion"/>
  </si>
  <si>
    <t>6*10백</t>
    <phoneticPr fontId="3" type="noConversion"/>
  </si>
  <si>
    <t>PE28*2청</t>
    <phoneticPr fontId="3" type="noConversion"/>
  </si>
  <si>
    <t>PE28*2백</t>
    <phoneticPr fontId="3" type="noConversion"/>
  </si>
  <si>
    <t>50롤</t>
    <phoneticPr fontId="3" type="noConversion"/>
  </si>
  <si>
    <t>방문출고</t>
    <phoneticPr fontId="3" type="noConversion"/>
  </si>
  <si>
    <t>30박스</t>
    <phoneticPr fontId="3" type="noConversion"/>
  </si>
  <si>
    <t>2롤 1묶음</t>
    <phoneticPr fontId="3" type="noConversion"/>
  </si>
  <si>
    <t>5박스</t>
    <phoneticPr fontId="3" type="noConversion"/>
  </si>
  <si>
    <t>45박스</t>
    <phoneticPr fontId="3" type="noConversion"/>
  </si>
  <si>
    <t>5박스</t>
    <phoneticPr fontId="3" type="noConversion"/>
  </si>
  <si>
    <t>3박스</t>
    <phoneticPr fontId="3" type="noConversion"/>
  </si>
  <si>
    <t>로젠택배</t>
    <phoneticPr fontId="3" type="noConversion"/>
  </si>
  <si>
    <t>남양주시 화도읍 답내리 94-2 상현축산 010-6366-4614</t>
    <phoneticPr fontId="3" type="noConversion"/>
  </si>
  <si>
    <t>신명코퍼레이션</t>
    <phoneticPr fontId="3" type="noConversion"/>
  </si>
  <si>
    <t>18*21친환경</t>
    <phoneticPr fontId="3" type="noConversion"/>
  </si>
  <si>
    <t>20롤</t>
    <phoneticPr fontId="3" type="noConversion"/>
  </si>
  <si>
    <t>대신택배</t>
    <phoneticPr fontId="3" type="noConversion"/>
  </si>
  <si>
    <t>경기도 화성시 향남읍 만년로151번길 100</t>
    <phoneticPr fontId="3" type="noConversion"/>
  </si>
  <si>
    <t>144박스</t>
    <phoneticPr fontId="3" type="noConversion"/>
  </si>
  <si>
    <t>18*21황</t>
    <phoneticPr fontId="3" type="noConversion"/>
  </si>
  <si>
    <t>power박스</t>
    <phoneticPr fontId="3" type="noConversion"/>
  </si>
  <si>
    <t>주신산업</t>
    <phoneticPr fontId="3" type="noConversion"/>
  </si>
  <si>
    <t>2박스</t>
    <phoneticPr fontId="3" type="noConversion"/>
  </si>
  <si>
    <t>power박스</t>
    <phoneticPr fontId="3" type="noConversion"/>
  </si>
  <si>
    <t>로젠택배</t>
    <phoneticPr fontId="3" type="noConversion"/>
  </si>
  <si>
    <t>경기도 평택시 통복동 66-1번지  나라유통 010-3295-5230</t>
    <phoneticPr fontId="3" type="noConversion"/>
  </si>
  <si>
    <t>대성씨앤씨</t>
    <phoneticPr fontId="3" type="noConversion"/>
  </si>
  <si>
    <t>50박스</t>
    <phoneticPr fontId="3" type="noConversion"/>
  </si>
  <si>
    <t>1공장</t>
    <phoneticPr fontId="3" type="noConversion"/>
  </si>
  <si>
    <t>20박스</t>
    <phoneticPr fontId="3" type="noConversion"/>
  </si>
  <si>
    <t>대신택배</t>
    <phoneticPr fontId="3" type="noConversion"/>
  </si>
  <si>
    <t>오비아이</t>
    <phoneticPr fontId="3" type="noConversion"/>
  </si>
  <si>
    <t>15*10투명</t>
    <phoneticPr fontId="3" type="noConversion"/>
  </si>
  <si>
    <t>3롤</t>
    <phoneticPr fontId="3" type="noConversion"/>
  </si>
  <si>
    <t>동원팩</t>
    <phoneticPr fontId="3" type="noConversion"/>
  </si>
  <si>
    <t>power박스</t>
    <phoneticPr fontId="3" type="noConversion"/>
  </si>
  <si>
    <t>로젠택배 착불</t>
    <phoneticPr fontId="3" type="noConversion"/>
  </si>
  <si>
    <t>1박스</t>
    <phoneticPr fontId="3" type="noConversion"/>
  </si>
  <si>
    <t>6*10백</t>
    <phoneticPr fontId="3" type="noConversion"/>
  </si>
  <si>
    <t>1롤</t>
    <phoneticPr fontId="3" type="noConversion"/>
  </si>
  <si>
    <t>박스포장</t>
    <phoneticPr fontId="3" type="noConversion"/>
  </si>
  <si>
    <t>PE28*2청</t>
    <phoneticPr fontId="3" type="noConversion"/>
  </si>
  <si>
    <t>10박스</t>
    <phoneticPr fontId="3" type="noConversion"/>
  </si>
  <si>
    <t>10박스</t>
    <phoneticPr fontId="3" type="noConversion"/>
  </si>
  <si>
    <t>대신택배</t>
    <phoneticPr fontId="3" type="noConversion"/>
  </si>
  <si>
    <t>나무파레트/익산</t>
    <phoneticPr fontId="3" type="noConversion"/>
  </si>
  <si>
    <t xml:space="preserve">오산시 오산로 300번길 17, 1층 오늘란 010-2981-6648 </t>
    <phoneticPr fontId="3" type="noConversion"/>
  </si>
  <si>
    <t>평창군 용평면 도사길 138-2 월그린 영농조합 010-8536-9299</t>
  </si>
  <si>
    <t>삼성</t>
    <phoneticPr fontId="3" type="noConversion"/>
  </si>
  <si>
    <t>같이</t>
    <phoneticPr fontId="3" type="noConversion"/>
  </si>
  <si>
    <t>6*12.5백</t>
    <phoneticPr fontId="3" type="noConversion"/>
  </si>
  <si>
    <t>384롤</t>
    <phoneticPr fontId="3" type="noConversion"/>
  </si>
  <si>
    <t>아이엠센트롬</t>
    <phoneticPr fontId="3" type="noConversion"/>
  </si>
  <si>
    <t>12*10황(0.8T)</t>
    <phoneticPr fontId="3" type="noConversion"/>
  </si>
  <si>
    <t>100롤</t>
    <phoneticPr fontId="3" type="noConversion"/>
  </si>
  <si>
    <t>낙원포장</t>
    <phoneticPr fontId="3" type="noConversion"/>
  </si>
  <si>
    <t>한길포장</t>
    <phoneticPr fontId="3" type="noConversion"/>
  </si>
  <si>
    <t>12*10황(0.75T)</t>
    <phoneticPr fontId="3" type="noConversion"/>
  </si>
  <si>
    <t>128롤</t>
    <phoneticPr fontId="3" type="noConversion"/>
  </si>
  <si>
    <t>전표 5월</t>
    <phoneticPr fontId="3" type="noConversion"/>
  </si>
  <si>
    <t>30박스</t>
    <phoneticPr fontId="3" type="noConversion"/>
  </si>
  <si>
    <t>PE50*4.5백</t>
  </si>
  <si>
    <t>50박스</t>
    <phoneticPr fontId="3" type="noConversion"/>
  </si>
  <si>
    <t>진도종합상사</t>
    <phoneticPr fontId="3" type="noConversion"/>
  </si>
  <si>
    <t>용차</t>
    <phoneticPr fontId="3" type="noConversion"/>
  </si>
  <si>
    <t>대한종합포장</t>
    <phoneticPr fontId="3" type="noConversion"/>
  </si>
  <si>
    <t>12*10백(0.8T)</t>
    <phoneticPr fontId="3" type="noConversion"/>
  </si>
  <si>
    <t>30롤</t>
    <phoneticPr fontId="3" type="noConversion"/>
  </si>
  <si>
    <t>핸드랩 수거하기</t>
    <phoneticPr fontId="3" type="noConversion"/>
  </si>
  <si>
    <t>36롤</t>
    <phoneticPr fontId="3" type="noConversion"/>
  </si>
  <si>
    <t>12*12.5황</t>
    <phoneticPr fontId="3" type="noConversion"/>
  </si>
  <si>
    <t>12.12.5투명</t>
    <phoneticPr fontId="3" type="noConversion"/>
  </si>
  <si>
    <t>23롤</t>
    <phoneticPr fontId="3" type="noConversion"/>
  </si>
  <si>
    <t>15*10투명(0.8T)</t>
    <phoneticPr fontId="3" type="noConversion"/>
  </si>
  <si>
    <t>40롤</t>
    <phoneticPr fontId="3" type="noConversion"/>
  </si>
  <si>
    <t>40롤</t>
    <phoneticPr fontId="3" type="noConversion"/>
  </si>
  <si>
    <t>용차</t>
    <phoneticPr fontId="3" type="noConversion"/>
  </si>
  <si>
    <t>진송팩</t>
    <phoneticPr fontId="3" type="noConversion"/>
  </si>
  <si>
    <t>PE28*6백</t>
    <phoneticPr fontId="3" type="noConversion"/>
  </si>
  <si>
    <t>2박스</t>
    <phoneticPr fontId="3" type="noConversion"/>
  </si>
  <si>
    <t>로젠택배 착불</t>
    <phoneticPr fontId="3" type="noConversion"/>
  </si>
  <si>
    <t>충청남도 계룡시 엄사면 전원2길 45 계룡계란 010-3656-6809</t>
    <phoneticPr fontId="3" type="noConversion"/>
  </si>
  <si>
    <t>세움패키지</t>
    <phoneticPr fontId="3" type="noConversion"/>
  </si>
  <si>
    <t>12*10황(0.8T)</t>
    <phoneticPr fontId="3" type="noConversion"/>
  </si>
  <si>
    <t>50롤</t>
    <phoneticPr fontId="3" type="noConversion"/>
  </si>
  <si>
    <t>오전용차</t>
    <phoneticPr fontId="3" type="noConversion"/>
  </si>
  <si>
    <t>PE28*6백</t>
    <phoneticPr fontId="3" type="noConversion"/>
  </si>
  <si>
    <t>6*10백</t>
    <phoneticPr fontId="3" type="noConversion"/>
  </si>
  <si>
    <t>28박스</t>
    <phoneticPr fontId="3" type="noConversion"/>
  </si>
  <si>
    <t>1대</t>
    <phoneticPr fontId="3" type="noConversion"/>
  </si>
  <si>
    <t>오전 용차</t>
    <phoneticPr fontId="3" type="noConversion"/>
  </si>
  <si>
    <t>팔레트</t>
    <phoneticPr fontId="3" type="noConversion"/>
  </si>
  <si>
    <t>32박스</t>
    <phoneticPr fontId="3" type="noConversion"/>
  </si>
  <si>
    <t>206롤</t>
    <phoneticPr fontId="3" type="noConversion"/>
  </si>
  <si>
    <t>아주파레트</t>
    <phoneticPr fontId="3" type="noConversion"/>
  </si>
  <si>
    <t>280롤</t>
    <phoneticPr fontId="3" type="noConversion"/>
  </si>
  <si>
    <t>신영글로벌</t>
    <phoneticPr fontId="3" type="noConversion"/>
  </si>
  <si>
    <t>동방포장</t>
  </si>
  <si>
    <t>81롤</t>
  </si>
  <si>
    <t>동원팩</t>
    <phoneticPr fontId="3" type="noConversion"/>
  </si>
  <si>
    <t>50롤</t>
    <phoneticPr fontId="3" type="noConversion"/>
  </si>
  <si>
    <t>PE28*2황</t>
    <phoneticPr fontId="3" type="noConversion"/>
  </si>
  <si>
    <t>20박스</t>
    <phoneticPr fontId="3" type="noConversion"/>
  </si>
  <si>
    <t>20박스</t>
    <phoneticPr fontId="3" type="noConversion"/>
  </si>
  <si>
    <t>3박스</t>
    <phoneticPr fontId="3" type="noConversion"/>
  </si>
  <si>
    <t>오후 1시 용차</t>
    <phoneticPr fontId="3" type="noConversion"/>
  </si>
  <si>
    <t>power박스</t>
    <phoneticPr fontId="3" type="noConversion"/>
  </si>
  <si>
    <t>금산포장</t>
    <phoneticPr fontId="3" type="noConversion"/>
  </si>
  <si>
    <t>1박스</t>
    <phoneticPr fontId="3" type="noConversion"/>
  </si>
  <si>
    <t>4박스</t>
    <phoneticPr fontId="3" type="noConversion"/>
  </si>
  <si>
    <t>방문출고</t>
    <phoneticPr fontId="3" type="noConversion"/>
  </si>
  <si>
    <t>11시</t>
    <phoneticPr fontId="3" type="noConversion"/>
  </si>
  <si>
    <t>322롤</t>
    <phoneticPr fontId="3" type="noConversion"/>
  </si>
  <si>
    <t>744롤</t>
    <phoneticPr fontId="3" type="noConversion"/>
  </si>
  <si>
    <t>아주파레트 반납</t>
    <phoneticPr fontId="3" type="noConversion"/>
  </si>
  <si>
    <t>3박스</t>
    <phoneticPr fontId="3" type="noConversion"/>
  </si>
  <si>
    <t>신광포장</t>
    <phoneticPr fontId="3" type="noConversion"/>
  </si>
  <si>
    <t>방문출고</t>
    <phoneticPr fontId="3" type="noConversion"/>
  </si>
  <si>
    <t>신광포장(부산)</t>
    <phoneticPr fontId="3" type="noConversion"/>
  </si>
  <si>
    <t>2박스</t>
    <phoneticPr fontId="3" type="noConversion"/>
  </si>
  <si>
    <t>20박스</t>
    <phoneticPr fontId="3" type="noConversion"/>
  </si>
  <si>
    <t>5월 전표</t>
    <phoneticPr fontId="3" type="noConversion"/>
  </si>
  <si>
    <t>삼성</t>
    <phoneticPr fontId="3" type="noConversion"/>
  </si>
  <si>
    <t>174롤</t>
    <phoneticPr fontId="3" type="noConversion"/>
  </si>
  <si>
    <t>오전</t>
    <phoneticPr fontId="3" type="noConversion"/>
  </si>
  <si>
    <t>오후</t>
    <phoneticPr fontId="3" type="noConversion"/>
  </si>
  <si>
    <t>15*10백(0.65T)</t>
  </si>
  <si>
    <t>DHF 인쇄밴드</t>
  </si>
  <si>
    <t>합동포장</t>
    <phoneticPr fontId="3" type="noConversion"/>
  </si>
  <si>
    <t>12*12.5황(0.75T)</t>
  </si>
  <si>
    <t>200롤</t>
    <phoneticPr fontId="3" type="noConversion"/>
  </si>
  <si>
    <t>20롤</t>
    <phoneticPr fontId="3" type="noConversion"/>
  </si>
  <si>
    <t>30롤</t>
    <phoneticPr fontId="3" type="noConversion"/>
  </si>
  <si>
    <t>20롤</t>
    <phoneticPr fontId="3" type="noConversion"/>
  </si>
  <si>
    <t>6*10백</t>
    <phoneticPr fontId="3" type="noConversion"/>
  </si>
  <si>
    <t>랩20*500*1400</t>
    <phoneticPr fontId="3" type="noConversion"/>
  </si>
  <si>
    <t>20박스</t>
    <phoneticPr fontId="3" type="noConversion"/>
  </si>
  <si>
    <t>용차</t>
    <phoneticPr fontId="3" type="noConversion"/>
  </si>
  <si>
    <t>전표 5월</t>
    <phoneticPr fontId="3" type="noConversion"/>
  </si>
  <si>
    <t>10박스</t>
    <phoneticPr fontId="3" type="noConversion"/>
  </si>
  <si>
    <t>power박스</t>
    <phoneticPr fontId="3" type="noConversion"/>
  </si>
  <si>
    <t>방문출고</t>
    <phoneticPr fontId="3" type="noConversion"/>
  </si>
  <si>
    <t>223롤</t>
    <phoneticPr fontId="3" type="noConversion"/>
  </si>
  <si>
    <t>광주천일포장</t>
    <phoneticPr fontId="3" type="noConversion"/>
  </si>
  <si>
    <t>노란밴딩/종이두르기</t>
    <phoneticPr fontId="3" type="noConversion"/>
  </si>
  <si>
    <t>지방합화차</t>
    <phoneticPr fontId="3" type="noConversion"/>
  </si>
  <si>
    <t>8시 이전 도착 /전표 5월</t>
    <phoneticPr fontId="3" type="noConversion"/>
  </si>
  <si>
    <t>하영종합상사</t>
    <phoneticPr fontId="3" type="noConversion"/>
  </si>
  <si>
    <t>10박스</t>
    <phoneticPr fontId="3" type="noConversion"/>
  </si>
  <si>
    <t>로젠택배</t>
    <phoneticPr fontId="3" type="noConversion"/>
  </si>
  <si>
    <t>대신택배</t>
    <phoneticPr fontId="3" type="noConversion"/>
  </si>
  <si>
    <t>그린웰푸드</t>
    <phoneticPr fontId="3" type="noConversion"/>
  </si>
  <si>
    <t>6박스</t>
    <phoneticPr fontId="3" type="noConversion"/>
  </si>
  <si>
    <t>신광포장</t>
    <phoneticPr fontId="3" type="noConversion"/>
  </si>
  <si>
    <t>56롤</t>
    <phoneticPr fontId="3" type="noConversion"/>
  </si>
  <si>
    <t>12*10황(0.65T)</t>
    <phoneticPr fontId="3" type="noConversion"/>
  </si>
  <si>
    <t>12*10황(0.75T)</t>
    <phoneticPr fontId="3" type="noConversion"/>
  </si>
  <si>
    <t>바움루커</t>
    <phoneticPr fontId="3" type="noConversion"/>
  </si>
  <si>
    <t>팔레트</t>
    <phoneticPr fontId="3" type="noConversion"/>
  </si>
  <si>
    <t>12.6톤</t>
    <phoneticPr fontId="3" type="noConversion"/>
  </si>
  <si>
    <t>40"</t>
    <phoneticPr fontId="3" type="noConversion"/>
  </si>
  <si>
    <t>14톤</t>
    <phoneticPr fontId="3" type="noConversion"/>
  </si>
  <si>
    <t>24박스</t>
    <phoneticPr fontId="3" type="noConversion"/>
  </si>
  <si>
    <t>오전</t>
    <phoneticPr fontId="3" type="noConversion"/>
  </si>
  <si>
    <t>오후</t>
    <phoneticPr fontId="3" type="noConversion"/>
  </si>
  <si>
    <t>한국스미더스</t>
  </si>
  <si>
    <t>동원팩</t>
    <phoneticPr fontId="3" type="noConversion"/>
  </si>
  <si>
    <t>6*10백</t>
    <phoneticPr fontId="3" type="noConversion"/>
  </si>
  <si>
    <t>50롤</t>
    <phoneticPr fontId="3" type="noConversion"/>
  </si>
  <si>
    <t>6*10백</t>
    <phoneticPr fontId="3" type="noConversion"/>
  </si>
  <si>
    <t>20롤</t>
    <phoneticPr fontId="3" type="noConversion"/>
  </si>
  <si>
    <t>5박스</t>
    <phoneticPr fontId="3" type="noConversion"/>
  </si>
  <si>
    <t>1박스</t>
    <phoneticPr fontId="3" type="noConversion"/>
  </si>
  <si>
    <t>태양지대</t>
    <phoneticPr fontId="3" type="noConversion"/>
  </si>
  <si>
    <t>PE28*6백</t>
    <phoneticPr fontId="3" type="noConversion"/>
  </si>
  <si>
    <t>20박스</t>
    <phoneticPr fontId="3" type="noConversion"/>
  </si>
  <si>
    <t>같이</t>
    <phoneticPr fontId="3" type="noConversion"/>
  </si>
  <si>
    <t>광림파워팩</t>
    <phoneticPr fontId="3" type="noConversion"/>
  </si>
  <si>
    <t>12*12.5황</t>
    <phoneticPr fontId="3" type="noConversion"/>
  </si>
  <si>
    <t>40롤</t>
    <phoneticPr fontId="3" type="noConversion"/>
  </si>
  <si>
    <t>128롤</t>
    <phoneticPr fontId="3" type="noConversion"/>
  </si>
  <si>
    <t>12*12.5투명</t>
    <phoneticPr fontId="3" type="noConversion"/>
  </si>
  <si>
    <t>67롤</t>
    <phoneticPr fontId="3" type="noConversion"/>
  </si>
  <si>
    <t>20"(오전10시)</t>
    <phoneticPr fontId="3" type="noConversion"/>
  </si>
  <si>
    <t>삼성</t>
    <phoneticPr fontId="3" type="noConversion"/>
  </si>
  <si>
    <t>18*21친환경</t>
    <phoneticPr fontId="3" type="noConversion"/>
  </si>
  <si>
    <t>810롤</t>
    <phoneticPr fontId="3" type="noConversion"/>
  </si>
  <si>
    <t>18*21황</t>
    <phoneticPr fontId="3" type="noConversion"/>
  </si>
  <si>
    <t>193롤</t>
    <phoneticPr fontId="3" type="noConversion"/>
  </si>
  <si>
    <t>경인팩</t>
    <phoneticPr fontId="3" type="noConversion"/>
  </si>
  <si>
    <t>6*10백</t>
    <phoneticPr fontId="3" type="noConversion"/>
  </si>
  <si>
    <t>6*10황</t>
    <phoneticPr fontId="3" type="noConversion"/>
  </si>
  <si>
    <t>대신택배</t>
    <phoneticPr fontId="3" type="noConversion"/>
  </si>
  <si>
    <t>경북 영천시 청통면 애련길103 대영농원   010-9460-8074</t>
    <phoneticPr fontId="3" type="noConversion"/>
  </si>
  <si>
    <t>송장번호와 도착지 영업소 연락처</t>
  </si>
  <si>
    <t>대흥수출포장</t>
    <phoneticPr fontId="3" type="noConversion"/>
  </si>
  <si>
    <t>PE28*2백</t>
    <phoneticPr fontId="3" type="noConversion"/>
  </si>
  <si>
    <t>5박스</t>
    <phoneticPr fontId="3" type="noConversion"/>
  </si>
  <si>
    <t>power박스</t>
    <phoneticPr fontId="3" type="noConversion"/>
  </si>
  <si>
    <t>진송팩</t>
    <phoneticPr fontId="3" type="noConversion"/>
  </si>
  <si>
    <t>60박스</t>
    <phoneticPr fontId="3" type="noConversion"/>
  </si>
  <si>
    <t>12*10황</t>
    <phoneticPr fontId="3" type="noConversion"/>
  </si>
  <si>
    <t>40롤</t>
    <phoneticPr fontId="3" type="noConversion"/>
  </si>
  <si>
    <t>16롤</t>
    <phoneticPr fontId="3" type="noConversion"/>
  </si>
  <si>
    <t>96롤</t>
    <phoneticPr fontId="3" type="noConversion"/>
  </si>
  <si>
    <t>192롤</t>
    <phoneticPr fontId="3" type="noConversion"/>
  </si>
  <si>
    <t>베스테크</t>
    <phoneticPr fontId="3" type="noConversion"/>
  </si>
  <si>
    <t>도전성밴드</t>
    <phoneticPr fontId="3" type="noConversion"/>
  </si>
  <si>
    <t>용차</t>
    <phoneticPr fontId="3" type="noConversion"/>
  </si>
  <si>
    <t>16박스</t>
    <phoneticPr fontId="3" type="noConversion"/>
  </si>
  <si>
    <t>32박스</t>
    <phoneticPr fontId="3" type="noConversion"/>
  </si>
  <si>
    <t>삼성</t>
    <phoneticPr fontId="3" type="noConversion"/>
  </si>
  <si>
    <t>349롤</t>
    <phoneticPr fontId="3" type="noConversion"/>
  </si>
  <si>
    <t>동원피앤아이</t>
    <phoneticPr fontId="3" type="noConversion"/>
  </si>
  <si>
    <t>50박스</t>
    <phoneticPr fontId="3" type="noConversion"/>
  </si>
  <si>
    <t>경인팩</t>
    <phoneticPr fontId="3" type="noConversion"/>
  </si>
  <si>
    <t>PE28*6백</t>
    <phoneticPr fontId="3" type="noConversion"/>
  </si>
  <si>
    <t>6*10백</t>
    <phoneticPr fontId="3" type="noConversion"/>
  </si>
  <si>
    <t>96박스</t>
    <phoneticPr fontId="3" type="noConversion"/>
  </si>
  <si>
    <t>280롤</t>
    <phoneticPr fontId="3" type="noConversion"/>
  </si>
  <si>
    <t>56롤</t>
    <phoneticPr fontId="3" type="noConversion"/>
  </si>
  <si>
    <t>수</t>
    <phoneticPr fontId="3" type="noConversion"/>
  </si>
  <si>
    <t>9*9.2황</t>
    <phoneticPr fontId="3" type="noConversion"/>
  </si>
  <si>
    <t>64롤</t>
    <phoneticPr fontId="3" type="noConversion"/>
  </si>
  <si>
    <t>오전일찍</t>
    <phoneticPr fontId="3" type="noConversion"/>
  </si>
  <si>
    <t>진송팩</t>
    <phoneticPr fontId="3" type="noConversion"/>
  </si>
  <si>
    <t>128롤</t>
    <phoneticPr fontId="3" type="noConversion"/>
  </si>
  <si>
    <t>용차</t>
    <phoneticPr fontId="3" type="noConversion"/>
  </si>
  <si>
    <t>6mm*10kg백색  128롤</t>
    <phoneticPr fontId="3" type="noConversion"/>
  </si>
  <si>
    <t>경인산업</t>
    <phoneticPr fontId="3" type="noConversion"/>
  </si>
  <si>
    <t>7*10백</t>
    <phoneticPr fontId="3" type="noConversion"/>
  </si>
  <si>
    <t>64롤</t>
    <phoneticPr fontId="3" type="noConversion"/>
  </si>
  <si>
    <t>용차</t>
    <phoneticPr fontId="3" type="noConversion"/>
  </si>
  <si>
    <t>12*10백(0.75T)</t>
    <phoneticPr fontId="3" type="noConversion"/>
  </si>
  <si>
    <t>12*10황(0.75T)</t>
    <phoneticPr fontId="3" type="noConversion"/>
  </si>
  <si>
    <t>56롤</t>
    <phoneticPr fontId="3" type="noConversion"/>
  </si>
  <si>
    <t>56롤</t>
    <phoneticPr fontId="3" type="noConversion"/>
  </si>
  <si>
    <t>대한종합포장</t>
    <phoneticPr fontId="3" type="noConversion"/>
  </si>
  <si>
    <t>랩20*500*1400</t>
    <phoneticPr fontId="3" type="noConversion"/>
  </si>
  <si>
    <t>70박스</t>
    <phoneticPr fontId="3" type="noConversion"/>
  </si>
  <si>
    <t>동원팩</t>
    <phoneticPr fontId="3" type="noConversion"/>
  </si>
  <si>
    <t>6*10백</t>
    <phoneticPr fontId="3" type="noConversion"/>
  </si>
  <si>
    <t>50롤</t>
    <phoneticPr fontId="3" type="noConversion"/>
  </si>
  <si>
    <t>20박스</t>
    <phoneticPr fontId="3" type="noConversion"/>
  </si>
  <si>
    <t>15박스</t>
    <phoneticPr fontId="3" type="noConversion"/>
  </si>
  <si>
    <t>오후</t>
    <phoneticPr fontId="3" type="noConversion"/>
  </si>
  <si>
    <t>패드갈이</t>
    <phoneticPr fontId="3" type="noConversion"/>
  </si>
  <si>
    <t>경인팩</t>
    <phoneticPr fontId="3" type="noConversion"/>
  </si>
  <si>
    <t>16박스</t>
    <phoneticPr fontId="3" type="noConversion"/>
  </si>
  <si>
    <t>정선</t>
    <phoneticPr fontId="3" type="noConversion"/>
  </si>
  <si>
    <t>대신택배</t>
    <phoneticPr fontId="3" type="noConversion"/>
  </si>
  <si>
    <t>강원도 정선군 남면 무릉2로 58 두호아이앤디(주)   010-3370-4209</t>
    <phoneticPr fontId="3" type="noConversion"/>
  </si>
  <si>
    <t>로젠택배</t>
    <phoneticPr fontId="3" type="noConversion"/>
  </si>
  <si>
    <t>15박스</t>
    <phoneticPr fontId="3" type="noConversion"/>
  </si>
  <si>
    <t>우선산업</t>
    <phoneticPr fontId="3" type="noConversion"/>
  </si>
  <si>
    <t>합동포장</t>
    <phoneticPr fontId="3" type="noConversion"/>
  </si>
  <si>
    <t>55롤</t>
    <phoneticPr fontId="3" type="noConversion"/>
  </si>
  <si>
    <t>12*9황(0.65T)</t>
    <phoneticPr fontId="3" type="noConversion"/>
  </si>
  <si>
    <t>2롤</t>
    <phoneticPr fontId="3" type="noConversion"/>
  </si>
  <si>
    <t>한남제품</t>
    <phoneticPr fontId="3" type="noConversion"/>
  </si>
  <si>
    <t>샘플</t>
    <phoneticPr fontId="3" type="noConversion"/>
  </si>
  <si>
    <t>0원</t>
    <phoneticPr fontId="3" type="noConversion"/>
  </si>
  <si>
    <t>98롤</t>
    <phoneticPr fontId="3" type="noConversion"/>
  </si>
  <si>
    <t>1롤</t>
    <phoneticPr fontId="3" type="noConversion"/>
  </si>
  <si>
    <t>한국경제</t>
    <phoneticPr fontId="3" type="noConversion"/>
  </si>
  <si>
    <t>5*7000백(0.5T)</t>
    <phoneticPr fontId="3" type="noConversion"/>
  </si>
  <si>
    <t>2롤</t>
    <phoneticPr fontId="3" type="noConversion"/>
  </si>
  <si>
    <t>인천 부평구 평천로 247</t>
  </si>
  <si>
    <t xml:space="preserve">권주영 </t>
    <phoneticPr fontId="3" type="noConversion"/>
  </si>
  <si>
    <t>010-6391-6934</t>
  </si>
  <si>
    <t>한국경제신문</t>
    <phoneticPr fontId="3" type="noConversion"/>
  </si>
  <si>
    <t>신광포장</t>
    <phoneticPr fontId="3" type="noConversion"/>
  </si>
  <si>
    <t>16*10황</t>
    <phoneticPr fontId="3" type="noConversion"/>
  </si>
  <si>
    <t>경량밴드 B품</t>
  </si>
  <si>
    <t>42롤</t>
    <phoneticPr fontId="3" type="noConversion"/>
  </si>
  <si>
    <t>12롤</t>
    <phoneticPr fontId="3" type="noConversion"/>
  </si>
  <si>
    <t>4박스</t>
    <phoneticPr fontId="3" type="noConversion"/>
  </si>
  <si>
    <t>방문출고</t>
    <phoneticPr fontId="3" type="noConversion"/>
  </si>
  <si>
    <t>용차</t>
    <phoneticPr fontId="3" type="noConversion"/>
  </si>
  <si>
    <t>민건이에이</t>
    <phoneticPr fontId="3" type="noConversion"/>
  </si>
  <si>
    <t>10롤</t>
    <phoneticPr fontId="3" type="noConversion"/>
  </si>
  <si>
    <t>방문출고</t>
    <phoneticPr fontId="3" type="noConversion"/>
  </si>
  <si>
    <t>50롤</t>
    <phoneticPr fontId="3" type="noConversion"/>
  </si>
  <si>
    <t>50롤</t>
    <phoneticPr fontId="3" type="noConversion"/>
  </si>
  <si>
    <t>경기 광주</t>
    <phoneticPr fontId="3" type="noConversion"/>
  </si>
  <si>
    <t xml:space="preserve">6mm*10kg 황색 </t>
    <phoneticPr fontId="3" type="noConversion"/>
  </si>
  <si>
    <t>진송팩</t>
    <phoneticPr fontId="3" type="noConversion"/>
  </si>
  <si>
    <t>PE28*2황</t>
    <phoneticPr fontId="3" type="noConversion"/>
  </si>
  <si>
    <t>PE28*2적</t>
    <phoneticPr fontId="3" type="noConversion"/>
  </si>
  <si>
    <t>1박스</t>
    <phoneticPr fontId="3" type="noConversion"/>
  </si>
  <si>
    <t>대구광역시 달성군 구지면 국가산단남로683 영농조합법인 ㈜창범 010-2995-2722</t>
    <phoneticPr fontId="3" type="noConversion"/>
  </si>
  <si>
    <t>경인팩</t>
    <phoneticPr fontId="3" type="noConversion"/>
  </si>
  <si>
    <t>7박스</t>
    <phoneticPr fontId="3" type="noConversion"/>
  </si>
  <si>
    <t>4박스</t>
    <phoneticPr fontId="3" type="noConversion"/>
  </si>
  <si>
    <t>2박스</t>
    <phoneticPr fontId="3" type="noConversion"/>
  </si>
  <si>
    <t>청주</t>
    <phoneticPr fontId="3" type="noConversion"/>
  </si>
  <si>
    <t>서울</t>
    <phoneticPr fontId="3" type="noConversion"/>
  </si>
  <si>
    <t>김포</t>
    <phoneticPr fontId="3" type="noConversion"/>
  </si>
  <si>
    <t>로젠택배</t>
    <phoneticPr fontId="3" type="noConversion"/>
  </si>
  <si>
    <t>로젠택배 착불</t>
    <phoneticPr fontId="3" type="noConversion"/>
  </si>
  <si>
    <t>충북 청주시 서원구 현도면 가구마을길 35-1 이팩킹(주)  042-933-6033</t>
    <phoneticPr fontId="3" type="noConversion"/>
  </si>
  <si>
    <t>서울특별시 성동구 마장로 39길 20(마장동) 비룡종합상사    02-2238-5941</t>
    <phoneticPr fontId="3" type="noConversion"/>
  </si>
  <si>
    <t>경기도 김포시 양촌읍 황금2로 72 에이치디앤텍  031-983-4754</t>
    <phoneticPr fontId="3" type="noConversion"/>
  </si>
  <si>
    <t>동원팩</t>
    <phoneticPr fontId="3" type="noConversion"/>
  </si>
  <si>
    <t>6*10백</t>
    <phoneticPr fontId="3" type="noConversion"/>
  </si>
  <si>
    <t>6롤</t>
    <phoneticPr fontId="3" type="noConversion"/>
  </si>
  <si>
    <t>2롤3묶음</t>
    <phoneticPr fontId="3" type="noConversion"/>
  </si>
  <si>
    <t>대신택배 착불</t>
    <phoneticPr fontId="3" type="noConversion"/>
  </si>
  <si>
    <t>논산시 광석면 율리 310-76 한영농장 010-9422-2884</t>
    <phoneticPr fontId="3" type="noConversion"/>
  </si>
  <si>
    <t>엔지세이프티</t>
    <phoneticPr fontId="3" type="noConversion"/>
  </si>
  <si>
    <t>20"(오후2시)</t>
    <phoneticPr fontId="3" type="noConversion"/>
  </si>
  <si>
    <t>MEI-I</t>
    <phoneticPr fontId="3" type="noConversion"/>
  </si>
  <si>
    <t>수입 입고</t>
    <phoneticPr fontId="3" type="noConversion"/>
  </si>
  <si>
    <t>20"(오후2시)</t>
    <phoneticPr fontId="3" type="noConversion"/>
  </si>
  <si>
    <t>타이거팩</t>
    <phoneticPr fontId="3" type="noConversion"/>
  </si>
  <si>
    <t>수작업</t>
    <phoneticPr fontId="3" type="noConversion"/>
  </si>
  <si>
    <t>19.5톤</t>
    <phoneticPr fontId="3" type="noConversion"/>
  </si>
  <si>
    <t>40"</t>
    <phoneticPr fontId="3" type="noConversion"/>
  </si>
  <si>
    <t>진송팩</t>
    <phoneticPr fontId="3" type="noConversion"/>
  </si>
  <si>
    <t>6박스</t>
    <phoneticPr fontId="3" type="noConversion"/>
  </si>
  <si>
    <t>PE28*2청</t>
    <phoneticPr fontId="3" type="noConversion"/>
  </si>
  <si>
    <t>로젠택배</t>
    <phoneticPr fontId="3" type="noConversion"/>
  </si>
  <si>
    <t>경기도 파주시 교하로 1007-7 S6도크 앞 ㈜토빅스 파주공장 고용현 주임 010-5290-8143</t>
    <phoneticPr fontId="3" type="noConversion"/>
  </si>
  <si>
    <t>디알젬</t>
    <phoneticPr fontId="3" type="noConversion"/>
  </si>
  <si>
    <t>18*15투명</t>
    <phoneticPr fontId="3" type="noConversion"/>
  </si>
  <si>
    <t>대신택배</t>
    <phoneticPr fontId="3" type="noConversion"/>
  </si>
  <si>
    <t>경기도 광주시 다람로36번길 93-29 황금알 010-3741-8711</t>
    <phoneticPr fontId="3" type="noConversion"/>
  </si>
  <si>
    <t>주신산업</t>
    <phoneticPr fontId="3" type="noConversion"/>
  </si>
  <si>
    <t>1박스</t>
    <phoneticPr fontId="3" type="noConversion"/>
  </si>
  <si>
    <t>로젠택배</t>
    <phoneticPr fontId="3" type="noConversion"/>
  </si>
  <si>
    <t>경기도 여주시 흥천면 가막지길 28-1 신영민 010-9075-1002</t>
    <phoneticPr fontId="3" type="noConversion"/>
  </si>
  <si>
    <t>대성씨앤씨</t>
    <phoneticPr fontId="3" type="noConversion"/>
  </si>
  <si>
    <t>오전</t>
    <phoneticPr fontId="3" type="noConversion"/>
  </si>
  <si>
    <t>삼성</t>
    <phoneticPr fontId="3" type="noConversion"/>
  </si>
  <si>
    <t>144롤</t>
    <phoneticPr fontId="3" type="noConversion"/>
  </si>
  <si>
    <t>스피드랩코리아</t>
    <phoneticPr fontId="3" type="noConversion"/>
  </si>
  <si>
    <t>6*10백</t>
    <phoneticPr fontId="3" type="noConversion"/>
  </si>
  <si>
    <t>64롤</t>
    <phoneticPr fontId="3" type="noConversion"/>
  </si>
  <si>
    <t>방문출고</t>
    <phoneticPr fontId="3" type="noConversion"/>
  </si>
  <si>
    <t>25박스</t>
    <phoneticPr fontId="3" type="noConversion"/>
  </si>
  <si>
    <t>제이케이머티리얼즈</t>
    <phoneticPr fontId="3" type="noConversion"/>
  </si>
  <si>
    <t>신광포장</t>
    <phoneticPr fontId="3" type="noConversion"/>
  </si>
  <si>
    <t>56롤</t>
    <phoneticPr fontId="3" type="noConversion"/>
  </si>
  <si>
    <t>56롤</t>
    <phoneticPr fontId="3" type="noConversion"/>
  </si>
  <si>
    <t>20박스</t>
    <phoneticPr fontId="3" type="noConversion"/>
  </si>
  <si>
    <t>15*10황(0.65T)</t>
    <phoneticPr fontId="3" type="noConversion"/>
  </si>
  <si>
    <t>12*10황(0.65T)</t>
    <phoneticPr fontId="3" type="noConversion"/>
  </si>
  <si>
    <t>KPP또는 나무파레트/2공장</t>
    <phoneticPr fontId="3" type="noConversion"/>
  </si>
  <si>
    <t>경인팩</t>
    <phoneticPr fontId="3" type="noConversion"/>
  </si>
  <si>
    <t>6*10백</t>
    <phoneticPr fontId="3" type="noConversion"/>
  </si>
  <si>
    <t>56롤</t>
    <phoneticPr fontId="3" type="noConversion"/>
  </si>
  <si>
    <t>남양주</t>
    <phoneticPr fontId="3" type="noConversion"/>
  </si>
  <si>
    <t>용차</t>
    <phoneticPr fontId="3" type="noConversion"/>
  </si>
  <si>
    <t>56롤</t>
    <phoneticPr fontId="3" type="noConversion"/>
  </si>
  <si>
    <t>강릉</t>
    <phoneticPr fontId="3" type="noConversion"/>
  </si>
  <si>
    <t>대신택배</t>
    <phoneticPr fontId="3" type="noConversion"/>
  </si>
  <si>
    <t>10박스</t>
    <phoneticPr fontId="3" type="noConversion"/>
  </si>
  <si>
    <t>순천</t>
    <phoneticPr fontId="3" type="noConversion"/>
  </si>
  <si>
    <t>2박스</t>
    <phoneticPr fontId="3" type="noConversion"/>
  </si>
  <si>
    <t>1박스</t>
    <phoneticPr fontId="3" type="noConversion"/>
  </si>
  <si>
    <t>서울</t>
    <phoneticPr fontId="3" type="noConversion"/>
  </si>
  <si>
    <t>안산</t>
    <phoneticPr fontId="3" type="noConversion"/>
  </si>
  <si>
    <t>로젠택배</t>
    <phoneticPr fontId="3" type="noConversion"/>
  </si>
  <si>
    <t>로젠택배</t>
    <phoneticPr fontId="3" type="noConversion"/>
  </si>
  <si>
    <t>5박스</t>
    <phoneticPr fontId="3" type="noConversion"/>
  </si>
  <si>
    <t>진안</t>
    <phoneticPr fontId="3" type="noConversion"/>
  </si>
  <si>
    <t>로젠택배</t>
    <phoneticPr fontId="3" type="noConversion"/>
  </si>
  <si>
    <t>경기도 화성시 마도면 청원로231번길37(청원리719-1) 031-357-8390 / 010-5490-1926 대양팩</t>
    <phoneticPr fontId="3" type="noConversion"/>
  </si>
  <si>
    <t>진송팩</t>
    <phoneticPr fontId="3" type="noConversion"/>
  </si>
  <si>
    <t>24박스</t>
    <phoneticPr fontId="3" type="noConversion"/>
  </si>
  <si>
    <t>power박스</t>
    <phoneticPr fontId="3" type="noConversion"/>
  </si>
  <si>
    <t>15*10청(0.65T)</t>
    <phoneticPr fontId="3" type="noConversion"/>
  </si>
  <si>
    <t>20롤</t>
    <phoneticPr fontId="3" type="noConversion"/>
  </si>
  <si>
    <t>연화수출포장</t>
    <phoneticPr fontId="3" type="noConversion"/>
  </si>
  <si>
    <t>28박스</t>
    <phoneticPr fontId="3" type="noConversion"/>
  </si>
  <si>
    <t>오후용차</t>
    <phoneticPr fontId="3" type="noConversion"/>
  </si>
  <si>
    <t>경상남도 김해시 한림면 김해대로927번길 66-31 태영포장산업 010-2641-4529</t>
    <phoneticPr fontId="3" type="noConversion"/>
  </si>
  <si>
    <t>대신택배 착불</t>
    <phoneticPr fontId="3" type="noConversion"/>
  </si>
  <si>
    <t>오후</t>
    <phoneticPr fontId="3" type="noConversion"/>
  </si>
  <si>
    <t>56롤</t>
    <phoneticPr fontId="3" type="noConversion"/>
  </si>
  <si>
    <t>연화수출포장</t>
    <phoneticPr fontId="3" type="noConversion"/>
  </si>
  <si>
    <t>15*10투명</t>
    <phoneticPr fontId="3" type="noConversion"/>
  </si>
  <si>
    <t>100롤</t>
    <phoneticPr fontId="3" type="noConversion"/>
  </si>
  <si>
    <t>대신화물</t>
    <phoneticPr fontId="3" type="noConversion"/>
  </si>
  <si>
    <t>고메리 규격</t>
    <phoneticPr fontId="3" type="noConversion"/>
  </si>
  <si>
    <t>유일</t>
    <phoneticPr fontId="3" type="noConversion"/>
  </si>
  <si>
    <t>50*5백</t>
    <phoneticPr fontId="3" type="noConversion"/>
  </si>
  <si>
    <t>30박스</t>
    <phoneticPr fontId="3" type="noConversion"/>
  </si>
  <si>
    <t>28*2백</t>
    <phoneticPr fontId="3" type="noConversion"/>
  </si>
  <si>
    <t>32박스</t>
    <phoneticPr fontId="3" type="noConversion"/>
  </si>
  <si>
    <t>kic박스/수입품</t>
    <phoneticPr fontId="3" type="noConversion"/>
  </si>
  <si>
    <t>수입품</t>
    <phoneticPr fontId="3" type="noConversion"/>
  </si>
  <si>
    <t>대신정기화물 중리2영업소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</si>
</sst>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#&quot;롤&quot;"/>
    <numFmt numFmtId="177" formatCode="m&quot;월&quot;\ d&quot;일&quot;;@"/>
    <numFmt numFmtId="178" formatCode="m&quot;/&quot;d;@"/>
    <numFmt numFmtId="179" formatCode="mm&quot;월&quot;\ dd&quot;일&quot;"/>
    <numFmt numFmtId="180" formatCode="0_);[Red]\(0\)"/>
    <numFmt numFmtId="181" formatCode="General&quot;롤&quot;"/>
    <numFmt numFmtId="182" formatCode="&quot;익&quot;@"/>
    <numFmt numFmtId="183" formatCode="&quot;₩&quot;#,##0"/>
  </numFmts>
  <fonts count="72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2"/>
      <color rgb="FF000000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4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34"/>
      <color rgb="FF000000"/>
      <name val="맑은 고딕"/>
      <family val="3"/>
      <charset val="129"/>
    </font>
    <font>
      <b/>
      <sz val="36"/>
      <color rgb="FF000000"/>
      <name val="맑은 고딕"/>
      <family val="3"/>
      <charset val="129"/>
    </font>
    <font>
      <b/>
      <sz val="35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  <scheme val="minor"/>
    </font>
    <font>
      <sz val="34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</font>
    <font>
      <sz val="35"/>
      <color rgb="FF000000"/>
      <name val="맑은 고딕"/>
      <family val="3"/>
      <charset val="129"/>
    </font>
    <font>
      <sz val="32"/>
      <color rgb="FF000000"/>
      <name val="맑은 고딕"/>
      <family val="3"/>
      <charset val="129"/>
    </font>
    <font>
      <b/>
      <sz val="32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30"/>
      <color rgb="FF000000"/>
      <name val="맑은 고딕"/>
      <family val="3"/>
      <charset val="129"/>
    </font>
    <font>
      <b/>
      <sz val="31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b/>
      <sz val="33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22"/>
      <color rgb="FF000000"/>
      <name val="맑은 고딕"/>
      <family val="3"/>
      <charset val="129"/>
    </font>
    <font>
      <b/>
      <sz val="25"/>
      <color rgb="FF000000"/>
      <name val="맑은 고딕"/>
      <family val="3"/>
      <charset val="129"/>
    </font>
    <font>
      <sz val="33"/>
      <color rgb="FF000000"/>
      <name val="맑은 고딕"/>
      <family val="3"/>
      <charset val="129"/>
    </font>
    <font>
      <b/>
      <sz val="35"/>
      <color rgb="FF20202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33"/>
      <color rgb="FF000000"/>
      <name val="맑은 고딕"/>
      <family val="3"/>
      <charset val="129"/>
      <scheme val="minor"/>
    </font>
    <font>
      <b/>
      <sz val="32"/>
      <color rgb="FF000000"/>
      <name val="맑은 고딕"/>
      <family val="3"/>
      <charset val="129"/>
      <scheme val="minor"/>
    </font>
    <font>
      <b/>
      <sz val="32"/>
      <name val="맑은 고딕"/>
      <family val="3"/>
      <charset val="129"/>
    </font>
    <font>
      <sz val="33"/>
      <color rgb="FF000000"/>
      <name val="맑은 고딕"/>
      <family val="3"/>
      <charset val="129"/>
      <scheme val="minor"/>
    </font>
    <font>
      <sz val="11"/>
      <color rgb="FF000000"/>
      <name val="Showcard Gothic"/>
      <family val="5"/>
    </font>
    <font>
      <b/>
      <sz val="11"/>
      <color rgb="FF000000"/>
      <name val="Bernard MT Condensed"/>
      <family val="1"/>
    </font>
    <font>
      <b/>
      <sz val="32"/>
      <color rgb="FF202020"/>
      <name val="맑은 고딕"/>
      <family val="3"/>
      <charset val="129"/>
    </font>
    <font>
      <sz val="11"/>
      <color rgb="FF111111"/>
      <name val="바탕"/>
      <family val="1"/>
      <charset val="129"/>
    </font>
    <font>
      <b/>
      <sz val="32"/>
      <color rgb="FF000000"/>
      <name val="맑은 고딕"/>
      <family val="3"/>
      <charset val="129"/>
      <scheme val="major"/>
    </font>
    <font>
      <b/>
      <sz val="36"/>
      <color rgb="FFFF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b/>
      <sz val="26"/>
      <color rgb="FFFF0000"/>
      <name val="맑은 고딕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32"/>
      <color rgb="FF000000"/>
      <name val="돋움"/>
      <family val="3"/>
      <charset val="129"/>
    </font>
    <font>
      <b/>
      <sz val="10"/>
      <color rgb="FF111111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rgb="FF111111"/>
      <name val="맑은 고딕"/>
      <family val="3"/>
      <charset val="129"/>
      <scheme val="minor"/>
    </font>
    <font>
      <b/>
      <sz val="30"/>
      <name val="맑은 고딕"/>
      <family val="3"/>
      <charset val="129"/>
    </font>
    <font>
      <sz val="15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b/>
      <sz val="32"/>
      <color rgb="FF111111"/>
      <name val="맑은 고딕"/>
      <family val="3"/>
      <charset val="129"/>
    </font>
    <font>
      <b/>
      <sz val="30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</font>
    <font>
      <b/>
      <sz val="32"/>
      <name val="맑은 고딕"/>
      <family val="3"/>
      <charset val="129"/>
      <scheme val="major"/>
    </font>
    <font>
      <b/>
      <sz val="16"/>
      <name val="맑은 고딕"/>
      <family val="3"/>
      <charset val="129"/>
    </font>
    <font>
      <sz val="20"/>
      <color rgb="FF555558"/>
      <name val="맑은 고딕"/>
      <family val="3"/>
      <charset val="129"/>
    </font>
    <font>
      <b/>
      <sz val="30"/>
      <name val="맑은 고딕"/>
      <family val="3"/>
      <charset val="129"/>
      <scheme val="major"/>
    </font>
    <font>
      <b/>
      <sz val="32"/>
      <color rgb="FFFF0000"/>
      <name val="맑은 고딕"/>
      <family val="3"/>
      <charset val="129"/>
    </font>
    <font>
      <sz val="9"/>
      <color rgb="FF4B4E5A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0" fontId="40" fillId="0" borderId="0" applyNumberFormat="0" applyFill="0" applyBorder="0" applyAlignment="0" applyProtection="0">
      <alignment vertical="center"/>
    </xf>
  </cellStyleXfs>
  <cellXfs count="3891">
    <xf numFmtId="0" fontId="0" fillId="0" borderId="0" xfId="0">
      <alignment vertical="center"/>
    </xf>
    <xf numFmtId="0" fontId="2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/>
    </xf>
    <xf numFmtId="177" fontId="7" fillId="2" borderId="3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176" fontId="5" fillId="0" borderId="8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176" fontId="5" fillId="0" borderId="13" xfId="0" applyNumberFormat="1" applyFont="1" applyFill="1" applyBorder="1" applyAlignment="1">
      <alignment horizontal="center" vertical="center" wrapText="1"/>
    </xf>
    <xf numFmtId="0" fontId="5" fillId="3" borderId="13" xfId="0" applyNumberFormat="1" applyFont="1" applyFill="1" applyBorder="1" applyAlignment="1">
      <alignment horizontal="center" vertical="center" wrapText="1"/>
    </xf>
    <xf numFmtId="0" fontId="5" fillId="3" borderId="14" xfId="0" applyNumberFormat="1" applyFont="1" applyFill="1" applyBorder="1" applyAlignment="1">
      <alignment horizontal="center" vertical="center" wrapText="1"/>
    </xf>
    <xf numFmtId="0" fontId="5" fillId="3" borderId="13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vertical="center" wrapText="1"/>
    </xf>
    <xf numFmtId="0" fontId="5" fillId="4" borderId="13" xfId="0" applyNumberFormat="1" applyFont="1" applyFill="1" applyBorder="1" applyAlignment="1">
      <alignment horizontal="center" vertical="center"/>
    </xf>
    <xf numFmtId="176" fontId="5" fillId="0" borderId="7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176" fontId="5" fillId="0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 wrapText="1"/>
    </xf>
    <xf numFmtId="176" fontId="5" fillId="4" borderId="12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176" fontId="5" fillId="4" borderId="13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26" xfId="0" applyNumberFormat="1" applyFont="1" applyFill="1" applyBorder="1" applyAlignment="1">
      <alignment horizontal="center" vertical="center" wrapText="1"/>
    </xf>
    <xf numFmtId="176" fontId="5" fillId="4" borderId="8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22" xfId="0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0" borderId="23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5" fillId="4" borderId="27" xfId="0" applyNumberFormat="1" applyFont="1" applyFill="1" applyBorder="1" applyAlignment="1">
      <alignment horizontal="center" vertical="center"/>
    </xf>
    <xf numFmtId="0" fontId="5" fillId="2" borderId="25" xfId="0" applyNumberFormat="1" applyFont="1" applyFill="1" applyBorder="1" applyAlignment="1">
      <alignment horizontal="center" vertical="center" wrapText="1"/>
    </xf>
    <xf numFmtId="0" fontId="7" fillId="2" borderId="29" xfId="0" applyNumberFormat="1" applyFont="1" applyFill="1" applyBorder="1" applyAlignment="1">
      <alignment horizontal="center" vertical="center" wrapText="1"/>
    </xf>
    <xf numFmtId="0" fontId="7" fillId="2" borderId="29" xfId="0" applyNumberFormat="1" applyFont="1" applyFill="1" applyBorder="1" applyAlignment="1">
      <alignment horizontal="center" vertical="center"/>
    </xf>
    <xf numFmtId="177" fontId="7" fillId="2" borderId="5" xfId="0" applyNumberFormat="1" applyFont="1" applyFill="1" applyBorder="1" applyAlignment="1">
      <alignment horizontal="center" vertical="center"/>
    </xf>
    <xf numFmtId="0" fontId="5" fillId="0" borderId="29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vertical="center"/>
    </xf>
    <xf numFmtId="0" fontId="5" fillId="4" borderId="13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left" vertical="center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/>
    </xf>
    <xf numFmtId="176" fontId="5" fillId="4" borderId="27" xfId="0" applyNumberFormat="1" applyFont="1" applyFill="1" applyBorder="1" applyAlignment="1">
      <alignment horizontal="center" vertical="center" wrapText="1"/>
    </xf>
    <xf numFmtId="0" fontId="5" fillId="4" borderId="27" xfId="0" applyNumberFormat="1" applyFont="1" applyFill="1" applyBorder="1" applyAlignment="1">
      <alignment horizontal="center" vertical="center" wrapText="1"/>
    </xf>
    <xf numFmtId="0" fontId="5" fillId="3" borderId="25" xfId="0" applyNumberFormat="1" applyFont="1" applyFill="1" applyBorder="1" applyAlignment="1">
      <alignment horizontal="center" vertical="center"/>
    </xf>
    <xf numFmtId="0" fontId="5" fillId="3" borderId="23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5" fillId="3" borderId="29" xfId="0" applyNumberFormat="1" applyFont="1" applyFill="1" applyBorder="1" applyAlignment="1">
      <alignment horizontal="center" vertical="center"/>
    </xf>
    <xf numFmtId="0" fontId="5" fillId="3" borderId="28" xfId="0" applyNumberFormat="1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12" fillId="3" borderId="1" xfId="0" applyNumberFormat="1" applyFont="1" applyFill="1" applyBorder="1" applyAlignment="1">
      <alignment horizontal="right" vertical="center" wrapText="1"/>
    </xf>
    <xf numFmtId="0" fontId="12" fillId="3" borderId="38" xfId="0" applyNumberFormat="1" applyFont="1" applyFill="1" applyBorder="1" applyAlignment="1">
      <alignment horizontal="right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right" vertical="center" wrapText="1"/>
    </xf>
    <xf numFmtId="0" fontId="5" fillId="3" borderId="38" xfId="0" applyNumberFormat="1" applyFont="1" applyFill="1" applyBorder="1" applyAlignment="1">
      <alignment horizontal="right" vertical="center" wrapText="1"/>
    </xf>
    <xf numFmtId="0" fontId="5" fillId="3" borderId="2" xfId="0" applyNumberFormat="1" applyFont="1" applyFill="1" applyBorder="1" applyAlignment="1">
      <alignment horizontal="right" vertical="center" wrapText="1"/>
    </xf>
    <xf numFmtId="14" fontId="0" fillId="0" borderId="3" xfId="0" applyNumberFormat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right" vertical="center" wrapText="1"/>
    </xf>
    <xf numFmtId="0" fontId="5" fillId="3" borderId="8" xfId="0" applyNumberFormat="1" applyFont="1" applyFill="1" applyBorder="1" applyAlignment="1">
      <alignment horizontal="right" vertical="center" wrapText="1"/>
    </xf>
    <xf numFmtId="178" fontId="0" fillId="0" borderId="9" xfId="0" applyNumberFormat="1" applyBorder="1" applyAlignment="1">
      <alignment horizontal="center" vertical="center"/>
    </xf>
    <xf numFmtId="41" fontId="5" fillId="3" borderId="6" xfId="1" applyNumberFormat="1" applyFont="1" applyFill="1" applyBorder="1" applyAlignment="1">
      <alignment horizontal="right" vertical="center" wrapText="1"/>
    </xf>
    <xf numFmtId="41" fontId="5" fillId="3" borderId="8" xfId="1" applyNumberFormat="1" applyFont="1" applyFill="1" applyBorder="1" applyAlignment="1">
      <alignment horizontal="right" vertical="center" wrapText="1"/>
    </xf>
    <xf numFmtId="14" fontId="1" fillId="0" borderId="9" xfId="0" applyNumberFormat="1" applyFont="1" applyBorder="1" applyAlignment="1">
      <alignment horizontal="center" vertical="center"/>
    </xf>
    <xf numFmtId="0" fontId="0" fillId="0" borderId="23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180" fontId="0" fillId="0" borderId="14" xfId="0" applyNumberFormat="1" applyFill="1" applyBorder="1" applyAlignment="1">
      <alignment horizontal="center" vertical="center"/>
    </xf>
    <xf numFmtId="180" fontId="5" fillId="3" borderId="23" xfId="0" applyNumberFormat="1" applyFont="1" applyFill="1" applyBorder="1" applyAlignment="1">
      <alignment horizontal="right" vertical="center" wrapText="1"/>
    </xf>
    <xf numFmtId="0" fontId="5" fillId="3" borderId="13" xfId="0" applyNumberFormat="1" applyFont="1" applyFill="1" applyBorder="1" applyAlignment="1">
      <alignment horizontal="right" vertical="center" wrapText="1"/>
    </xf>
    <xf numFmtId="180" fontId="5" fillId="3" borderId="13" xfId="0" applyNumberFormat="1" applyFont="1" applyFill="1" applyBorder="1" applyAlignment="1">
      <alignment horizontal="right" vertical="center" wrapText="1"/>
    </xf>
    <xf numFmtId="14" fontId="1" fillId="0" borderId="14" xfId="0" applyNumberFormat="1" applyFont="1" applyBorder="1" applyAlignment="1">
      <alignment horizontal="center" vertical="center"/>
    </xf>
    <xf numFmtId="180" fontId="1" fillId="0" borderId="14" xfId="0" applyNumberFormat="1" applyFont="1" applyFill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80" fontId="5" fillId="3" borderId="22" xfId="0" applyNumberFormat="1" applyFont="1" applyFill="1" applyBorder="1" applyAlignment="1">
      <alignment horizontal="right" vertical="center" wrapText="1"/>
    </xf>
    <xf numFmtId="0" fontId="5" fillId="3" borderId="12" xfId="0" applyNumberFormat="1" applyFont="1" applyFill="1" applyBorder="1" applyAlignment="1">
      <alignment horizontal="right" vertical="center" wrapText="1"/>
    </xf>
    <xf numFmtId="180" fontId="5" fillId="3" borderId="12" xfId="0" applyNumberFormat="1" applyFont="1" applyFill="1" applyBorder="1" applyAlignment="1">
      <alignment horizontal="right" vertical="center" wrapText="1"/>
    </xf>
    <xf numFmtId="14" fontId="0" fillId="0" borderId="20" xfId="0" applyNumberFormat="1" applyBorder="1" applyAlignment="1">
      <alignment horizontal="center" vertical="center"/>
    </xf>
    <xf numFmtId="0" fontId="13" fillId="0" borderId="12" xfId="0" applyNumberFormat="1" applyFont="1" applyBorder="1" applyAlignment="1">
      <alignment horizontal="center" vertical="center"/>
    </xf>
    <xf numFmtId="178" fontId="13" fillId="0" borderId="20" xfId="0" applyNumberFormat="1" applyFont="1" applyBorder="1" applyAlignment="1">
      <alignment horizontal="center" vertical="center"/>
    </xf>
    <xf numFmtId="0" fontId="13" fillId="0" borderId="30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1" fillId="0" borderId="0" xfId="0" applyFont="1">
      <alignment vertical="center"/>
    </xf>
    <xf numFmtId="41" fontId="1" fillId="0" borderId="0" xfId="1">
      <alignment vertical="center"/>
    </xf>
    <xf numFmtId="182" fontId="0" fillId="0" borderId="0" xfId="0" applyNumberFormat="1">
      <alignment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41" fontId="0" fillId="0" borderId="13" xfId="0" applyNumberFormat="1" applyBorder="1">
      <alignment vertical="center"/>
    </xf>
    <xf numFmtId="41" fontId="1" fillId="0" borderId="13" xfId="1" applyBorder="1">
      <alignment vertical="center"/>
    </xf>
    <xf numFmtId="41" fontId="1" fillId="0" borderId="13" xfId="1" applyBorder="1" applyAlignment="1">
      <alignment horizontal="center" vertical="center"/>
    </xf>
    <xf numFmtId="41" fontId="1" fillId="0" borderId="13" xfId="1" applyFill="1" applyBorder="1">
      <alignment vertical="center"/>
    </xf>
    <xf numFmtId="41" fontId="11" fillId="0" borderId="13" xfId="1" applyFont="1" applyFill="1" applyBorder="1" applyAlignment="1">
      <alignment horizontal="center" vertical="center"/>
    </xf>
    <xf numFmtId="41" fontId="15" fillId="0" borderId="13" xfId="1" applyFont="1" applyFill="1" applyBorder="1" applyAlignment="1">
      <alignment horizontal="center" vertical="center"/>
    </xf>
    <xf numFmtId="41" fontId="11" fillId="0" borderId="13" xfId="1" applyFont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8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19" fillId="0" borderId="0" xfId="0" applyNumberFormat="1" applyFont="1" applyAlignment="1">
      <alignment horizontal="left" vertical="center"/>
    </xf>
    <xf numFmtId="0" fontId="19" fillId="0" borderId="0" xfId="0" applyNumberFormat="1" applyFont="1" applyFill="1" applyAlignment="1">
      <alignment horizontal="left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17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22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26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176" fontId="34" fillId="0" borderId="0" xfId="0" applyNumberFormat="1" applyFont="1" applyFill="1" applyBorder="1" applyAlignment="1">
      <alignment horizontal="center" vertical="center" wrapText="1"/>
    </xf>
    <xf numFmtId="0" fontId="34" fillId="0" borderId="0" xfId="0" applyNumberFormat="1" applyFont="1" applyFill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26" fillId="0" borderId="0" xfId="0" applyNumberFormat="1" applyFont="1" applyAlignment="1">
      <alignment vertical="center"/>
    </xf>
    <xf numFmtId="0" fontId="18" fillId="0" borderId="0" xfId="0" applyNumberFormat="1" applyFont="1" applyAlignment="1">
      <alignment vertical="center"/>
    </xf>
    <xf numFmtId="0" fontId="18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left" vertical="center" wrapText="1" indent="1"/>
    </xf>
    <xf numFmtId="0" fontId="5" fillId="4" borderId="27" xfId="0" applyNumberFormat="1" applyFont="1" applyFill="1" applyBorder="1" applyAlignment="1">
      <alignment vertical="center"/>
    </xf>
    <xf numFmtId="14" fontId="1" fillId="5" borderId="3" xfId="0" applyNumberFormat="1" applyFont="1" applyFill="1" applyBorder="1" applyAlignment="1">
      <alignment horizontal="center" vertical="center"/>
    </xf>
    <xf numFmtId="180" fontId="5" fillId="5" borderId="2" xfId="0" applyNumberFormat="1" applyFont="1" applyFill="1" applyBorder="1" applyAlignment="1">
      <alignment horizontal="right" vertical="center" wrapText="1"/>
    </xf>
    <xf numFmtId="0" fontId="22" fillId="0" borderId="0" xfId="0" applyFont="1" applyAlignment="1"/>
    <xf numFmtId="0" fontId="35" fillId="0" borderId="0" xfId="0" applyFont="1">
      <alignment vertical="center"/>
    </xf>
    <xf numFmtId="180" fontId="5" fillId="0" borderId="13" xfId="0" applyNumberFormat="1" applyFont="1" applyFill="1" applyBorder="1" applyAlignment="1">
      <alignment horizontal="right" vertical="center" wrapText="1"/>
    </xf>
    <xf numFmtId="0" fontId="5" fillId="0" borderId="13" xfId="0" applyNumberFormat="1" applyFont="1" applyFill="1" applyBorder="1" applyAlignment="1">
      <alignment horizontal="right" vertical="center" wrapText="1"/>
    </xf>
    <xf numFmtId="0" fontId="16" fillId="0" borderId="0" xfId="0" applyFont="1">
      <alignment vertical="center"/>
    </xf>
    <xf numFmtId="14" fontId="13" fillId="0" borderId="26" xfId="0" applyNumberFormat="1" applyFont="1" applyFill="1" applyBorder="1" applyAlignment="1">
      <alignment horizontal="center" vertical="center"/>
    </xf>
    <xf numFmtId="0" fontId="13" fillId="0" borderId="27" xfId="0" applyNumberFormat="1" applyFont="1" applyFill="1" applyBorder="1" applyAlignment="1">
      <alignment horizontal="center" vertical="center" wrapText="1"/>
    </xf>
    <xf numFmtId="0" fontId="13" fillId="0" borderId="27" xfId="0" applyNumberFormat="1" applyFont="1" applyFill="1" applyBorder="1" applyAlignment="1">
      <alignment horizontal="center" vertical="center"/>
    </xf>
    <xf numFmtId="14" fontId="0" fillId="0" borderId="14" xfId="0" applyNumberFormat="1" applyFill="1" applyBorder="1" applyAlignment="1">
      <alignment horizontal="center" vertical="center"/>
    </xf>
    <xf numFmtId="0" fontId="33" fillId="0" borderId="0" xfId="0" applyNumberFormat="1" applyFont="1" applyAlignment="1">
      <alignment horizontal="left" vertical="center"/>
    </xf>
    <xf numFmtId="183" fontId="0" fillId="0" borderId="0" xfId="0" applyNumberFormat="1">
      <alignment vertical="center"/>
    </xf>
    <xf numFmtId="0" fontId="36" fillId="0" borderId="0" xfId="0" applyFont="1">
      <alignment vertical="center"/>
    </xf>
    <xf numFmtId="0" fontId="5" fillId="3" borderId="7" xfId="0" applyNumberFormat="1" applyFont="1" applyFill="1" applyBorder="1" applyAlignment="1">
      <alignment horizontal="center"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5" fillId="5" borderId="7" xfId="0" applyNumberFormat="1" applyFont="1" applyFill="1" applyBorder="1" applyAlignment="1">
      <alignment horizontal="center" vertical="center"/>
    </xf>
    <xf numFmtId="0" fontId="5" fillId="5" borderId="7" xfId="0" applyNumberFormat="1" applyFont="1" applyFill="1" applyBorder="1" applyAlignment="1">
      <alignment horizontal="center" vertical="center" wrapText="1"/>
    </xf>
    <xf numFmtId="176" fontId="5" fillId="5" borderId="7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39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2" applyFont="1">
      <alignment vertical="center"/>
    </xf>
    <xf numFmtId="0" fontId="44" fillId="0" borderId="0" xfId="0" applyFont="1">
      <alignment vertical="center"/>
    </xf>
    <xf numFmtId="0" fontId="25" fillId="0" borderId="0" xfId="0" applyNumberFormat="1" applyFont="1" applyAlignment="1">
      <alignment horizontal="left" vertical="center"/>
    </xf>
    <xf numFmtId="176" fontId="5" fillId="0" borderId="29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vertical="center"/>
    </xf>
    <xf numFmtId="0" fontId="18" fillId="0" borderId="0" xfId="0" applyFont="1" applyAlignment="1">
      <alignment horizontal="righ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3" xfId="0" applyNumberFormat="1" applyFont="1" applyFill="1" applyBorder="1" applyAlignment="1">
      <alignment horizontal="center" vertical="center" shrinkToFit="1"/>
    </xf>
    <xf numFmtId="0" fontId="5" fillId="3" borderId="5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177" fontId="5" fillId="4" borderId="26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0" borderId="20" xfId="0" applyNumberFormat="1" applyFont="1" applyFill="1" applyBorder="1" applyAlignment="1">
      <alignment vertical="center" wrapText="1"/>
    </xf>
    <xf numFmtId="0" fontId="5" fillId="0" borderId="14" xfId="0" applyNumberFormat="1" applyFont="1" applyFill="1" applyBorder="1" applyAlignment="1">
      <alignment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4" fillId="0" borderId="31" xfId="0" applyNumberFormat="1" applyFont="1" applyBorder="1" applyAlignment="1">
      <alignment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5" borderId="11" xfId="0" applyNumberFormat="1" applyFont="1" applyFill="1" applyBorder="1" applyAlignment="1">
      <alignment horizontal="center" vertical="center" wrapText="1"/>
    </xf>
    <xf numFmtId="0" fontId="5" fillId="5" borderId="21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vertical="center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177" fontId="7" fillId="2" borderId="16" xfId="0" applyNumberFormat="1" applyFont="1" applyFill="1" applyBorder="1" applyAlignment="1">
      <alignment horizontal="center" vertical="center"/>
    </xf>
    <xf numFmtId="0" fontId="7" fillId="2" borderId="32" xfId="0" applyNumberFormat="1" applyFont="1" applyFill="1" applyBorder="1" applyAlignment="1">
      <alignment horizontal="center" vertical="center"/>
    </xf>
    <xf numFmtId="0" fontId="7" fillId="2" borderId="32" xfId="0" applyNumberFormat="1" applyFont="1" applyFill="1" applyBorder="1" applyAlignment="1">
      <alignment horizontal="center" vertical="center" wrapText="1"/>
    </xf>
    <xf numFmtId="0" fontId="5" fillId="2" borderId="2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4" fillId="6" borderId="0" xfId="0" applyNumberFormat="1" applyFont="1" applyFill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44" xfId="0" applyNumberFormat="1" applyFont="1" applyFill="1" applyBorder="1" applyAlignment="1">
      <alignment horizontal="center" vertical="center" wrapText="1"/>
    </xf>
    <xf numFmtId="177" fontId="7" fillId="2" borderId="45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46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9" fillId="4" borderId="30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3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46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47" fillId="0" borderId="0" xfId="0" applyFont="1">
      <alignment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46" xfId="0" applyNumberFormat="1" applyFont="1" applyFill="1" applyBorder="1" applyAlignment="1">
      <alignment horizontal="center" vertical="center" wrapText="1"/>
    </xf>
    <xf numFmtId="0" fontId="49" fillId="0" borderId="0" xfId="0" applyFont="1">
      <alignment vertical="center"/>
    </xf>
    <xf numFmtId="179" fontId="4" fillId="0" borderId="0" xfId="0" quotePrefix="1" applyNumberFormat="1" applyFont="1" applyAlignment="1">
      <alignment horizontal="left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0" fillId="0" borderId="0" xfId="0" applyFont="1">
      <alignment vertical="center"/>
    </xf>
    <xf numFmtId="0" fontId="4" fillId="0" borderId="0" xfId="0" applyNumberFormat="1" applyFont="1" applyAlignment="1">
      <alignment horizontal="left" vertical="center"/>
    </xf>
    <xf numFmtId="0" fontId="7" fillId="0" borderId="7" xfId="0" applyNumberFormat="1" applyFont="1" applyFill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 wrapText="1"/>
    </xf>
    <xf numFmtId="177" fontId="7" fillId="0" borderId="9" xfId="0" applyNumberFormat="1" applyFont="1" applyFill="1" applyBorder="1" applyAlignment="1">
      <alignment horizontal="center" vertical="center"/>
    </xf>
    <xf numFmtId="0" fontId="7" fillId="0" borderId="8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5" fillId="0" borderId="25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7" fillId="4" borderId="27" xfId="0" applyNumberFormat="1" applyFont="1" applyFill="1" applyBorder="1" applyAlignment="1">
      <alignment horizontal="center" vertical="center" wrapText="1"/>
    </xf>
    <xf numFmtId="0" fontId="7" fillId="4" borderId="13" xfId="0" applyNumberFormat="1" applyFont="1" applyFill="1" applyBorder="1" applyAlignment="1">
      <alignment horizontal="center" vertical="center" wrapText="1"/>
    </xf>
    <xf numFmtId="0" fontId="5" fillId="0" borderId="29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7" borderId="14" xfId="0" applyNumberFormat="1" applyFont="1" applyFill="1" applyBorder="1" applyAlignment="1">
      <alignment horizontal="center" vertical="center" wrapText="1"/>
    </xf>
    <xf numFmtId="0" fontId="5" fillId="7" borderId="13" xfId="0" applyNumberFormat="1" applyFont="1" applyFill="1" applyBorder="1" applyAlignment="1">
      <alignment horizontal="center" vertical="center"/>
    </xf>
    <xf numFmtId="0" fontId="5" fillId="7" borderId="12" xfId="0" applyNumberFormat="1" applyFont="1" applyFill="1" applyBorder="1" applyAlignment="1">
      <alignment horizontal="center" vertical="center"/>
    </xf>
    <xf numFmtId="0" fontId="5" fillId="7" borderId="6" xfId="0" applyNumberFormat="1" applyFont="1" applyFill="1" applyBorder="1" applyAlignment="1">
      <alignment horizontal="center" vertical="center"/>
    </xf>
    <xf numFmtId="0" fontId="5" fillId="7" borderId="13" xfId="0" applyNumberFormat="1" applyFont="1" applyFill="1" applyBorder="1" applyAlignment="1">
      <alignment horizontal="center" vertical="center" wrapText="1"/>
    </xf>
    <xf numFmtId="176" fontId="5" fillId="7" borderId="13" xfId="0" applyNumberFormat="1" applyFont="1" applyFill="1" applyBorder="1" applyAlignment="1">
      <alignment horizontal="center" vertical="center" wrapText="1"/>
    </xf>
    <xf numFmtId="0" fontId="5" fillId="7" borderId="23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177" fontId="7" fillId="2" borderId="5" xfId="0" applyNumberFormat="1" applyFont="1" applyFill="1" applyBorder="1" applyAlignment="1">
      <alignment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26" xfId="0" applyNumberFormat="1" applyFont="1" applyFill="1" applyBorder="1" applyAlignment="1">
      <alignment horizontal="center" vertical="center" wrapText="1"/>
    </xf>
    <xf numFmtId="0" fontId="5" fillId="3" borderId="27" xfId="0" applyNumberFormat="1" applyFont="1" applyFill="1" applyBorder="1" applyAlignment="1">
      <alignment horizontal="center" vertical="center"/>
    </xf>
    <xf numFmtId="0" fontId="5" fillId="3" borderId="30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2" fillId="4" borderId="12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2" fillId="0" borderId="0" xfId="0" applyNumberFormat="1" applyFont="1" applyFill="1" applyBorder="1" applyAlignment="1">
      <alignment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3" fillId="0" borderId="0" xfId="0" applyFont="1">
      <alignment vertical="center"/>
    </xf>
    <xf numFmtId="0" fontId="54" fillId="3" borderId="48" xfId="0" applyFont="1" applyFill="1" applyBorder="1" applyAlignment="1">
      <alignment horizontal="center" vertical="center" wrapText="1"/>
    </xf>
    <xf numFmtId="0" fontId="55" fillId="3" borderId="49" xfId="0" applyFont="1" applyFill="1" applyBorder="1" applyAlignment="1">
      <alignment horizontal="center" vertical="center" wrapText="1"/>
    </xf>
    <xf numFmtId="0" fontId="54" fillId="0" borderId="0" xfId="0" applyFont="1">
      <alignment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4" fillId="3" borderId="0" xfId="0" applyFont="1" applyFill="1" applyBorder="1" applyAlignment="1">
      <alignment horizontal="center" vertical="center" wrapText="1"/>
    </xf>
    <xf numFmtId="0" fontId="55" fillId="3" borderId="0" xfId="0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4" fillId="0" borderId="0" xfId="0" quotePrefix="1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9" fillId="0" borderId="0" xfId="0" applyFont="1" applyAlignment="1">
      <alignment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29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60" fillId="0" borderId="0" xfId="2" applyFont="1">
      <alignment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4" borderId="37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179" fontId="4" fillId="0" borderId="0" xfId="0" applyNumberFormat="1" applyFont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22" fillId="0" borderId="0" xfId="0" quotePrefix="1" applyFo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 shrinkToFi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62" fillId="0" borderId="0" xfId="0" applyFont="1">
      <alignment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3" xfId="0" quotePrefix="1" applyNumberFormat="1" applyFont="1" applyFill="1" applyBorder="1" applyAlignment="1">
      <alignment horizontal="center" vertical="center"/>
    </xf>
    <xf numFmtId="0" fontId="5" fillId="5" borderId="1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5" borderId="14" xfId="0" applyNumberFormat="1" applyFont="1" applyFill="1" applyBorder="1" applyAlignment="1">
      <alignment horizontal="center" vertical="center" wrapText="1"/>
    </xf>
    <xf numFmtId="0" fontId="5" fillId="3" borderId="13" xfId="0" applyNumberFormat="1" applyFont="1" applyFill="1" applyBorder="1" applyAlignment="1">
      <alignment horizontal="left" vertical="center"/>
    </xf>
    <xf numFmtId="0" fontId="5" fillId="3" borderId="50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5" borderId="12" xfId="0" applyNumberFormat="1" applyFont="1" applyFill="1" applyBorder="1" applyAlignment="1">
      <alignment horizontal="center" vertical="center"/>
    </xf>
    <xf numFmtId="0" fontId="5" fillId="3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32" xfId="0" applyNumberFormat="1" applyFont="1" applyFill="1" applyBorder="1" applyAlignment="1">
      <alignment horizontal="center" vertical="center"/>
    </xf>
    <xf numFmtId="0" fontId="5" fillId="3" borderId="24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5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30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27" xfId="0" applyNumberFormat="1" applyFont="1" applyFill="1" applyBorder="1" applyAlignment="1">
      <alignment horizontal="center" vertical="center"/>
    </xf>
    <xf numFmtId="0" fontId="5" fillId="5" borderId="20" xfId="0" applyNumberFormat="1" applyFont="1" applyFill="1" applyBorder="1" applyAlignment="1">
      <alignment horizontal="center" vertical="center" wrapText="1"/>
    </xf>
    <xf numFmtId="0" fontId="5" fillId="5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5" borderId="23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2" xfId="0" applyNumberFormat="1" applyFont="1" applyFill="1" applyBorder="1" applyAlignment="1">
      <alignment horizontal="center" vertical="center"/>
    </xf>
    <xf numFmtId="0" fontId="5" fillId="5" borderId="13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63" fillId="0" borderId="0" xfId="0" applyFont="1">
      <alignment vertical="center"/>
    </xf>
    <xf numFmtId="0" fontId="63" fillId="0" borderId="0" xfId="0" quotePrefix="1" applyFont="1">
      <alignment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13" fillId="0" borderId="27" xfId="0" applyNumberFormat="1" applyFont="1" applyFill="1" applyBorder="1" applyAlignment="1">
      <alignment horizontal="center" vertical="center" wrapText="1" shrinkToFi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64" fillId="0" borderId="0" xfId="0" applyFo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3" borderId="14" xfId="0" applyNumberFormat="1" applyFont="1" applyFill="1" applyBorder="1" applyAlignment="1">
      <alignment horizontal="center" vertical="center" wrapText="1"/>
    </xf>
    <xf numFmtId="0" fontId="5" fillId="3" borderId="2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5" borderId="12" xfId="0" applyNumberFormat="1" applyFont="1" applyFill="1" applyBorder="1" applyAlignment="1">
      <alignment horizontal="center" vertical="center" wrapText="1"/>
    </xf>
    <xf numFmtId="176" fontId="5" fillId="5" borderId="13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13" fillId="0" borderId="41" xfId="0" applyNumberFormat="1" applyFont="1" applyBorder="1" applyAlignment="1">
      <alignment horizontal="center" vertical="center"/>
    </xf>
    <xf numFmtId="0" fontId="1" fillId="0" borderId="39" xfId="0" applyNumberFormat="1" applyFont="1" applyBorder="1" applyAlignment="1">
      <alignment horizontal="center" vertical="center"/>
    </xf>
    <xf numFmtId="0" fontId="6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0" fillId="0" borderId="5" xfId="0" applyNumberFormat="1" applyBorder="1" applyAlignment="1">
      <alignment horizontal="center" vertical="center"/>
    </xf>
    <xf numFmtId="0" fontId="0" fillId="0" borderId="25" xfId="0" applyNumberFormat="1" applyBorder="1" applyAlignment="1">
      <alignment horizontal="center" vertical="center"/>
    </xf>
    <xf numFmtId="0" fontId="0" fillId="0" borderId="26" xfId="0" applyNumberFormat="1" applyBorder="1" applyAlignment="1">
      <alignment horizontal="center" vertical="center"/>
    </xf>
    <xf numFmtId="0" fontId="0" fillId="0" borderId="27" xfId="0" applyNumberFormat="1" applyBorder="1" applyAlignment="1">
      <alignment horizontal="center" vertical="center"/>
    </xf>
    <xf numFmtId="0" fontId="0" fillId="0" borderId="30" xfId="0" applyNumberFormat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3" borderId="33" xfId="0" applyNumberFormat="1" applyFont="1" applyFill="1" applyBorder="1" applyAlignment="1">
      <alignment horizontal="center" vertical="center" wrapText="1"/>
    </xf>
    <xf numFmtId="0" fontId="5" fillId="3" borderId="43" xfId="0" applyNumberFormat="1" applyFont="1" applyFill="1" applyBorder="1" applyAlignment="1">
      <alignment horizontal="center" vertical="center" wrapText="1"/>
    </xf>
    <xf numFmtId="0" fontId="4" fillId="4" borderId="1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7" borderId="26" xfId="0" applyNumberFormat="1" applyFont="1" applyFill="1" applyBorder="1" applyAlignment="1">
      <alignment horizontal="center" vertical="center" wrapText="1"/>
    </xf>
    <xf numFmtId="0" fontId="5" fillId="7" borderId="27" xfId="0" applyNumberFormat="1" applyFont="1" applyFill="1" applyBorder="1" applyAlignment="1">
      <alignment horizontal="center" vertical="center"/>
    </xf>
    <xf numFmtId="0" fontId="5" fillId="7" borderId="30" xfId="0" applyNumberFormat="1" applyFont="1" applyFill="1" applyBorder="1" applyAlignment="1">
      <alignment horizontal="center" vertical="center"/>
    </xf>
    <xf numFmtId="0" fontId="5" fillId="3" borderId="52" xfId="0" applyNumberFormat="1" applyFont="1" applyFill="1" applyBorder="1" applyAlignment="1">
      <alignment horizontal="center" vertical="center" wrapText="1"/>
    </xf>
    <xf numFmtId="176" fontId="5" fillId="0" borderId="52" xfId="0" applyNumberFormat="1" applyFont="1" applyFill="1" applyBorder="1" applyAlignment="1">
      <alignment horizontal="center" vertical="center" wrapText="1"/>
    </xf>
    <xf numFmtId="0" fontId="5" fillId="3" borderId="5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Fill="1" applyBorder="1" applyAlignment="1">
      <alignment horizontal="center" vertical="center"/>
    </xf>
    <xf numFmtId="177" fontId="7" fillId="2" borderId="5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4" fillId="8" borderId="0" xfId="0" applyNumberFormat="1" applyFont="1" applyFill="1" applyAlignment="1">
      <alignment horizontal="left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0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25" fillId="0" borderId="0" xfId="0" quotePrefix="1" applyFont="1">
      <alignment vertical="center"/>
    </xf>
    <xf numFmtId="0" fontId="66" fillId="0" borderId="0" xfId="2" applyFont="1">
      <alignment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5" borderId="12" xfId="0" applyNumberFormat="1" applyFont="1" applyFill="1" applyBorder="1" applyAlignment="1">
      <alignment horizontal="center" vertical="center"/>
    </xf>
    <xf numFmtId="20" fontId="4" fillId="0" borderId="0" xfId="0" applyNumberFormat="1" applyFont="1" applyAlignment="1">
      <alignment horizontal="left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28" xfId="0" applyNumberFormat="1" applyFont="1" applyFill="1" applyBorder="1" applyAlignment="1">
      <alignment horizontal="center" vertical="center" wrapText="1"/>
    </xf>
    <xf numFmtId="0" fontId="5" fillId="4" borderId="52" xfId="0" applyNumberFormat="1" applyFont="1" applyFill="1" applyBorder="1" applyAlignment="1">
      <alignment horizontal="center" vertical="center"/>
    </xf>
    <xf numFmtId="0" fontId="5" fillId="4" borderId="5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5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0" borderId="21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22" xfId="0" applyNumberFormat="1" applyFont="1" applyFill="1" applyBorder="1" applyAlignment="1">
      <alignment horizontal="center" vertical="center" wrapText="1"/>
    </xf>
    <xf numFmtId="0" fontId="5" fillId="0" borderId="23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 wrapText="1"/>
    </xf>
    <xf numFmtId="0" fontId="5" fillId="0" borderId="25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22" xfId="0" applyNumberFormat="1" applyFont="1" applyFill="1" applyBorder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left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177" fontId="7" fillId="2" borderId="5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5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177" fontId="51" fillId="0" borderId="42" xfId="0" applyNumberFormat="1" applyFont="1" applyBorder="1" applyAlignment="1">
      <alignment vertical="center"/>
    </xf>
    <xf numFmtId="177" fontId="67" fillId="0" borderId="42" xfId="0" applyNumberFormat="1" applyFont="1" applyBorder="1" applyAlignme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68" fillId="0" borderId="0" xfId="0" applyFont="1">
      <alignment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9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0" fillId="0" borderId="54" xfId="0" applyNumberFormat="1" applyBorder="1" applyAlignment="1">
      <alignment horizontal="center" vertical="center"/>
    </xf>
    <xf numFmtId="176" fontId="5" fillId="4" borderId="29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20" fontId="5" fillId="4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180" fontId="5" fillId="0" borderId="23" xfId="0" applyNumberFormat="1" applyFont="1" applyFill="1" applyBorder="1" applyAlignment="1">
      <alignment horizontal="right" vertical="center" wrapText="1"/>
    </xf>
    <xf numFmtId="181" fontId="1" fillId="0" borderId="39" xfId="0" applyNumberFormat="1" applyFont="1" applyFill="1" applyBorder="1" applyAlignment="1">
      <alignment horizontal="center" vertical="center"/>
    </xf>
    <xf numFmtId="0" fontId="0" fillId="0" borderId="14" xfId="0" applyNumberFormat="1" applyFill="1" applyBorder="1" applyAlignment="1">
      <alignment horizontal="center" vertical="center"/>
    </xf>
    <xf numFmtId="0" fontId="0" fillId="0" borderId="13" xfId="0" applyNumberFormat="1" applyFill="1" applyBorder="1" applyAlignment="1">
      <alignment horizontal="center" vertical="center"/>
    </xf>
    <xf numFmtId="0" fontId="0" fillId="0" borderId="39" xfId="0" applyNumberFormat="1" applyFill="1" applyBorder="1" applyAlignment="1">
      <alignment horizontal="center" vertical="center"/>
    </xf>
    <xf numFmtId="0" fontId="0" fillId="0" borderId="23" xfId="0" applyNumberForma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69" fillId="0" borderId="0" xfId="0" applyFont="1">
      <alignment vertical="center"/>
    </xf>
    <xf numFmtId="0" fontId="69" fillId="0" borderId="0" xfId="2" applyFont="1">
      <alignment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20" fontId="5" fillId="4" borderId="27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/>
    </xf>
    <xf numFmtId="0" fontId="22" fillId="0" borderId="0" xfId="0" applyNumberFormat="1" applyFont="1" applyFill="1" applyAlignment="1">
      <alignment horizontal="left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177" fontId="7" fillId="2" borderId="5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44" xfId="0" applyNumberFormat="1" applyFont="1" applyFill="1" applyBorder="1" applyAlignment="1">
      <alignment horizontal="center" vertical="center" wrapText="1"/>
    </xf>
    <xf numFmtId="20" fontId="5" fillId="4" borderId="30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6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20" fontId="5" fillId="4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70" fillId="0" borderId="0" xfId="0" applyNumberFormat="1" applyFont="1" applyFill="1" applyBorder="1" applyAlignment="1">
      <alignment vertical="center"/>
    </xf>
    <xf numFmtId="0" fontId="25" fillId="0" borderId="0" xfId="0" applyFont="1" applyAlignment="1"/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8" borderId="13" xfId="0" applyNumberFormat="1" applyFont="1" applyFill="1" applyBorder="1" applyAlignment="1">
      <alignment horizontal="right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71" fillId="0" borderId="0" xfId="0" applyFont="1">
      <alignment vertical="center"/>
    </xf>
    <xf numFmtId="0" fontId="5" fillId="3" borderId="5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46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1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20" fontId="5" fillId="3" borderId="6" xfId="0" applyNumberFormat="1" applyFont="1" applyFill="1" applyBorder="1" applyAlignment="1">
      <alignment horizontal="center" vertical="center"/>
    </xf>
    <xf numFmtId="20" fontId="5" fillId="3" borderId="21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5" borderId="20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177" fontId="5" fillId="0" borderId="16" xfId="0" applyNumberFormat="1" applyFont="1" applyFill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177" fontId="5" fillId="0" borderId="5" xfId="0" applyNumberFormat="1" applyFont="1" applyFill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20" xfId="0" applyNumberFormat="1" applyFont="1" applyFill="1" applyBorder="1" applyAlignment="1">
      <alignment horizontal="center" vertical="center" wrapText="1"/>
    </xf>
    <xf numFmtId="0" fontId="9" fillId="0" borderId="19" xfId="0" applyNumberFormat="1" applyFont="1" applyBorder="1" applyAlignment="1">
      <alignment horizontal="center" vertical="center"/>
    </xf>
    <xf numFmtId="0" fontId="9" fillId="0" borderId="18" xfId="0" applyNumberFormat="1" applyFont="1" applyBorder="1" applyAlignment="1">
      <alignment horizontal="center" vertical="center"/>
    </xf>
    <xf numFmtId="0" fontId="9" fillId="0" borderId="17" xfId="0" applyNumberFormat="1" applyFont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6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24" xfId="0" applyNumberFormat="1" applyFont="1" applyFill="1" applyBorder="1" applyAlignment="1">
      <alignment horizontal="center" vertical="center"/>
    </xf>
    <xf numFmtId="0" fontId="5" fillId="0" borderId="24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5" fillId="0" borderId="25" xfId="0" applyNumberFormat="1" applyFont="1" applyFill="1" applyBorder="1" applyAlignment="1">
      <alignment horizontal="center" vertical="center"/>
    </xf>
    <xf numFmtId="0" fontId="5" fillId="0" borderId="36" xfId="0" applyNumberFormat="1" applyFont="1" applyFill="1" applyBorder="1" applyAlignment="1">
      <alignment horizontal="center" vertical="center"/>
    </xf>
    <xf numFmtId="0" fontId="5" fillId="0" borderId="35" xfId="0" applyNumberFormat="1" applyFont="1" applyFill="1" applyBorder="1" applyAlignment="1">
      <alignment horizontal="center" vertical="center"/>
    </xf>
    <xf numFmtId="0" fontId="5" fillId="0" borderId="34" xfId="0" applyNumberFormat="1" applyFont="1" applyFill="1" applyBorder="1" applyAlignment="1">
      <alignment horizontal="center" vertical="center"/>
    </xf>
    <xf numFmtId="0" fontId="5" fillId="4" borderId="21" xfId="0" applyNumberFormat="1" applyFont="1" applyFill="1" applyBorder="1" applyAlignment="1">
      <alignment horizontal="center" vertical="center" wrapText="1"/>
    </xf>
    <xf numFmtId="0" fontId="5" fillId="3" borderId="16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20" xfId="0" applyNumberFormat="1" applyFont="1" applyFill="1" applyBorder="1" applyAlignment="1">
      <alignment horizontal="center"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21" xfId="0" applyNumberFormat="1" applyFont="1" applyFill="1" applyBorder="1" applyAlignment="1">
      <alignment horizontal="center" vertical="center"/>
    </xf>
    <xf numFmtId="0" fontId="5" fillId="3" borderId="22" xfId="0" applyNumberFormat="1" applyFont="1" applyFill="1" applyBorder="1" applyAlignment="1">
      <alignment horizontal="center" vertical="center"/>
    </xf>
    <xf numFmtId="177" fontId="5" fillId="0" borderId="42" xfId="0" applyNumberFormat="1" applyFont="1" applyBorder="1" applyAlignment="1">
      <alignment horizontal="left" vertical="center"/>
    </xf>
    <xf numFmtId="0" fontId="4" fillId="0" borderId="31" xfId="0" applyNumberFormat="1" applyFont="1" applyBorder="1" applyAlignment="1">
      <alignment horizontal="left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25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 shrinkToFit="1"/>
    </xf>
    <xf numFmtId="0" fontId="5" fillId="4" borderId="12" xfId="0" applyNumberFormat="1" applyFont="1" applyFill="1" applyBorder="1" applyAlignment="1">
      <alignment horizontal="center" vertical="center" shrinkToFit="1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12" xfId="0" applyNumberFormat="1" applyFont="1" applyFill="1" applyBorder="1" applyAlignment="1">
      <alignment horizontal="center" vertical="center"/>
    </xf>
    <xf numFmtId="0" fontId="5" fillId="4" borderId="24" xfId="0" applyNumberFormat="1" applyFont="1" applyFill="1" applyBorder="1" applyAlignment="1">
      <alignment horizontal="center" vertical="center" wrapText="1"/>
    </xf>
    <xf numFmtId="177" fontId="5" fillId="4" borderId="16" xfId="0" applyNumberFormat="1" applyFont="1" applyFill="1" applyBorder="1" applyAlignment="1">
      <alignment horizontal="center" vertical="center"/>
    </xf>
    <xf numFmtId="177" fontId="5" fillId="4" borderId="20" xfId="0" applyNumberFormat="1" applyFont="1" applyFill="1" applyBorder="1" applyAlignment="1">
      <alignment horizontal="center" vertical="center"/>
    </xf>
    <xf numFmtId="0" fontId="5" fillId="4" borderId="22" xfId="0" applyNumberFormat="1" applyFont="1" applyFill="1" applyBorder="1" applyAlignment="1">
      <alignment horizontal="center" vertical="center" wrapText="1"/>
    </xf>
    <xf numFmtId="0" fontId="5" fillId="4" borderId="29" xfId="0" applyNumberFormat="1" applyFont="1" applyFill="1" applyBorder="1" applyAlignment="1">
      <alignment horizontal="center" vertical="center"/>
    </xf>
    <xf numFmtId="0" fontId="5" fillId="4" borderId="32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 wrapText="1"/>
    </xf>
    <xf numFmtId="0" fontId="5" fillId="4" borderId="47" xfId="0" applyNumberFormat="1" applyFont="1" applyFill="1" applyBorder="1" applyAlignment="1">
      <alignment horizontal="center" vertical="center" wrapText="1"/>
    </xf>
    <xf numFmtId="0" fontId="5" fillId="4" borderId="46" xfId="0" applyNumberFormat="1" applyFont="1" applyFill="1" applyBorder="1" applyAlignment="1">
      <alignment horizontal="center" vertical="center" wrapText="1"/>
    </xf>
    <xf numFmtId="0" fontId="5" fillId="4" borderId="43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30" xfId="0" applyNumberFormat="1" applyFont="1" applyFill="1" applyBorder="1" applyAlignment="1">
      <alignment horizontal="center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14" xfId="0" applyNumberFormat="1" applyFont="1" applyFill="1" applyBorder="1" applyAlignment="1">
      <alignment horizontal="center" vertical="center" wrapText="1"/>
    </xf>
    <xf numFmtId="177" fontId="5" fillId="4" borderId="11" xfId="0" applyNumberFormat="1" applyFont="1" applyFill="1" applyBorder="1" applyAlignment="1">
      <alignment horizontal="center" vertical="center"/>
    </xf>
    <xf numFmtId="177" fontId="7" fillId="2" borderId="16" xfId="0" applyNumberFormat="1" applyFont="1" applyFill="1" applyBorder="1" applyAlignment="1">
      <alignment horizontal="center" vertical="center"/>
    </xf>
    <xf numFmtId="177" fontId="7" fillId="2" borderId="5" xfId="0" applyNumberFormat="1" applyFont="1" applyFill="1" applyBorder="1" applyAlignment="1">
      <alignment horizontal="center" vertical="center"/>
    </xf>
    <xf numFmtId="177" fontId="51" fillId="0" borderId="42" xfId="0" applyNumberFormat="1" applyFont="1" applyBorder="1" applyAlignment="1">
      <alignment horizontal="left" vertical="center"/>
    </xf>
    <xf numFmtId="0" fontId="5" fillId="7" borderId="9" xfId="0" applyNumberFormat="1" applyFont="1" applyFill="1" applyBorder="1" applyAlignment="1">
      <alignment horizontal="center" vertical="center" wrapText="1"/>
    </xf>
    <xf numFmtId="0" fontId="5" fillId="7" borderId="20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177" fontId="12" fillId="0" borderId="16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177" fontId="12" fillId="0" borderId="5" xfId="0" applyNumberFormat="1" applyFont="1" applyFill="1" applyBorder="1" applyAlignment="1">
      <alignment horizontal="center" vertical="center"/>
    </xf>
    <xf numFmtId="0" fontId="12" fillId="0" borderId="15" xfId="0" applyNumberFormat="1" applyFont="1" applyFill="1" applyBorder="1" applyAlignment="1">
      <alignment horizontal="center" vertical="center"/>
    </xf>
    <xf numFmtId="0" fontId="12" fillId="0" borderId="10" xfId="0" applyNumberFormat="1" applyFont="1" applyFill="1" applyBorder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0" fontId="5" fillId="5" borderId="9" xfId="0" applyNumberFormat="1" applyFont="1" applyFill="1" applyBorder="1" applyAlignment="1">
      <alignment horizontal="center" vertical="center" wrapText="1"/>
    </xf>
    <xf numFmtId="0" fontId="5" fillId="5" borderId="2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center"/>
    </xf>
    <xf numFmtId="0" fontId="4" fillId="0" borderId="31" xfId="0" applyNumberFormat="1" applyFont="1" applyBorder="1" applyAlignment="1">
      <alignment horizontal="center" vertical="center"/>
    </xf>
    <xf numFmtId="177" fontId="5" fillId="0" borderId="47" xfId="0" applyNumberFormat="1" applyFont="1" applyFill="1" applyBorder="1" applyAlignment="1">
      <alignment horizontal="center" vertical="center"/>
    </xf>
    <xf numFmtId="177" fontId="5" fillId="0" borderId="46" xfId="0" applyNumberFormat="1" applyFont="1" applyFill="1" applyBorder="1" applyAlignment="1">
      <alignment horizontal="center" vertical="center"/>
    </xf>
    <xf numFmtId="177" fontId="5" fillId="0" borderId="50" xfId="0" applyNumberFormat="1" applyFont="1" applyFill="1" applyBorder="1" applyAlignment="1">
      <alignment horizontal="center" vertical="center"/>
    </xf>
    <xf numFmtId="0" fontId="5" fillId="3" borderId="24" xfId="0" applyNumberFormat="1" applyFont="1" applyFill="1" applyBorder="1" applyAlignment="1">
      <alignment horizontal="center" vertical="center"/>
    </xf>
    <xf numFmtId="0" fontId="5" fillId="0" borderId="11" xfId="0" applyNumberFormat="1" applyFont="1" applyFill="1" applyBorder="1" applyAlignment="1">
      <alignment horizontal="center" vertical="center" wrapText="1"/>
    </xf>
    <xf numFmtId="0" fontId="5" fillId="0" borderId="20" xfId="0" applyNumberFormat="1" applyFont="1" applyFill="1" applyBorder="1" applyAlignment="1">
      <alignment horizontal="center" vertical="center" wrapText="1"/>
    </xf>
    <xf numFmtId="0" fontId="5" fillId="4" borderId="44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0" borderId="51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42" xfId="0" applyNumberFormat="1" applyFont="1" applyFill="1" applyBorder="1" applyAlignment="1">
      <alignment horizontal="center" vertical="center"/>
    </xf>
    <xf numFmtId="179" fontId="5" fillId="0" borderId="15" xfId="0" applyNumberFormat="1" applyFont="1" applyFill="1" applyBorder="1" applyAlignment="1">
      <alignment horizontal="center" vertical="center"/>
    </xf>
    <xf numFmtId="20" fontId="5" fillId="4" borderId="24" xfId="0" applyNumberFormat="1" applyFont="1" applyFill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 shrinkToFit="1"/>
    </xf>
    <xf numFmtId="0" fontId="5" fillId="4" borderId="22" xfId="0" applyNumberFormat="1" applyFont="1" applyFill="1" applyBorder="1" applyAlignment="1">
      <alignment horizontal="center" vertical="center" shrinkToFit="1"/>
    </xf>
    <xf numFmtId="0" fontId="5" fillId="4" borderId="9" xfId="0" applyNumberFormat="1" applyFont="1" applyFill="1" applyBorder="1" applyAlignment="1">
      <alignment horizontal="center" vertical="center"/>
    </xf>
    <xf numFmtId="0" fontId="5" fillId="4" borderId="20" xfId="0" applyNumberFormat="1" applyFont="1" applyFill="1" applyBorder="1" applyAlignment="1">
      <alignment horizontal="center" vertical="center"/>
    </xf>
    <xf numFmtId="20" fontId="5" fillId="4" borderId="6" xfId="0" applyNumberFormat="1" applyFont="1" applyFill="1" applyBorder="1" applyAlignment="1">
      <alignment horizontal="center" vertical="center"/>
    </xf>
    <xf numFmtId="20" fontId="5" fillId="4" borderId="21" xfId="0" applyNumberFormat="1" applyFont="1" applyFill="1" applyBorder="1" applyAlignment="1">
      <alignment horizontal="center" vertical="center"/>
    </xf>
    <xf numFmtId="20" fontId="5" fillId="4" borderId="22" xfId="0" applyNumberFormat="1" applyFont="1" applyFill="1" applyBorder="1" applyAlignment="1">
      <alignment horizontal="center" vertical="center"/>
    </xf>
    <xf numFmtId="0" fontId="14" fillId="0" borderId="19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0" fontId="14" fillId="0" borderId="17" xfId="0" applyNumberFormat="1" applyFont="1" applyBorder="1" applyAlignment="1">
      <alignment horizontal="center" vertical="center"/>
    </xf>
    <xf numFmtId="0" fontId="7" fillId="8" borderId="16" xfId="0" applyNumberFormat="1" applyFont="1" applyFill="1" applyBorder="1" applyAlignment="1">
      <alignment horizontal="center" vertical="center"/>
    </xf>
    <xf numFmtId="0" fontId="7" fillId="8" borderId="32" xfId="0" applyNumberFormat="1" applyFont="1" applyFill="1" applyBorder="1" applyAlignment="1">
      <alignment horizontal="center" vertical="center"/>
    </xf>
    <xf numFmtId="0" fontId="7" fillId="8" borderId="15" xfId="0" applyNumberFormat="1" applyFont="1" applyFill="1" applyBorder="1" applyAlignment="1">
      <alignment horizontal="center" vertical="center"/>
    </xf>
    <xf numFmtId="0" fontId="7" fillId="8" borderId="24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176" fontId="5" fillId="5" borderId="12" xfId="0" applyNumberFormat="1" applyFont="1" applyFill="1" applyBorder="1" applyAlignment="1">
      <alignment horizontal="center" vertical="center" wrapText="1"/>
    </xf>
    <xf numFmtId="0" fontId="5" fillId="3" borderId="12" xfId="0" applyNumberFormat="1" applyFont="1" applyFill="1" applyBorder="1" applyAlignment="1">
      <alignment horizontal="center" vertical="center" shrinkToFit="1"/>
    </xf>
    <xf numFmtId="0" fontId="5" fillId="5" borderId="11" xfId="0" applyNumberFormat="1" applyFont="1" applyFill="1" applyBorder="1" applyAlignment="1">
      <alignment horizontal="center" vertical="center" wrapText="1"/>
    </xf>
    <xf numFmtId="0" fontId="5" fillId="5" borderId="6" xfId="0" applyNumberFormat="1" applyFont="1" applyFill="1" applyBorder="1" applyAlignment="1">
      <alignment horizontal="center" vertical="center"/>
    </xf>
    <xf numFmtId="0" fontId="5" fillId="5" borderId="22" xfId="0" applyNumberFormat="1" applyFont="1" applyFill="1" applyBorder="1" applyAlignment="1">
      <alignment horizontal="center" vertical="center"/>
    </xf>
    <xf numFmtId="20" fontId="5" fillId="3" borderId="24" xfId="0" applyNumberFormat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47625</xdr:rowOff>
    </xdr:from>
    <xdr:to>
      <xdr:col>13</xdr:col>
      <xdr:colOff>555625</xdr:colOff>
      <xdr:row>39</xdr:row>
      <xdr:rowOff>180975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4925"/>
          <a:ext cx="9471025" cy="7048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305800</xdr:colOff>
      <xdr:row>6</xdr:row>
      <xdr:rowOff>47625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8463"/>
        <a:stretch/>
      </xdr:blipFill>
      <xdr:spPr>
        <a:xfrm>
          <a:off x="0" y="0"/>
          <a:ext cx="7163800" cy="1304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324661</xdr:colOff>
      <xdr:row>33</xdr:row>
      <xdr:rowOff>48597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1061" cy="69637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0</xdr:rowOff>
    </xdr:from>
    <xdr:to>
      <xdr:col>9</xdr:col>
      <xdr:colOff>656820</xdr:colOff>
      <xdr:row>22</xdr:row>
      <xdr:rowOff>180974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676" t="8673" r="11459" b="7020"/>
        <a:stretch/>
      </xdr:blipFill>
      <xdr:spPr>
        <a:xfrm rot="16200000">
          <a:off x="1018974" y="-1018972"/>
          <a:ext cx="4791074" cy="6829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;" TargetMode="External"/><Relationship Id="rId7" Type="http://schemas.openxmlformats.org/officeDocument/2006/relationships/printerSettings" Target="../printerSettings/printerSettings31.bin"/><Relationship Id="rId2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6" Type="http://schemas.openxmlformats.org/officeDocument/2006/relationships/hyperlink" Target="javascript:;" TargetMode="External"/><Relationship Id="rId5" Type="http://schemas.openxmlformats.org/officeDocument/2006/relationships/hyperlink" Target="javascript:;" TargetMode="External"/><Relationship Id="rId4" Type="http://schemas.openxmlformats.org/officeDocument/2006/relationships/hyperlink" Target="https://pcmap.place.naver.com/place/1455857339/home?entry=plt&amp;from=map&amp;fromPanelNum=1&amp;timestamp=202404081406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9"/>
  <sheetViews>
    <sheetView topLeftCell="A89" zoomScale="70" zoomScaleNormal="70" zoomScaleSheetLayoutView="70" workbookViewId="0">
      <selection activeCell="C106" sqref="C106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12.75" style="192" customWidth="1"/>
    <col min="9" max="16384" width="9" style="1"/>
  </cols>
  <sheetData>
    <row r="1" spans="1:8" s="192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s="192" customFormat="1" ht="30" customHeight="1">
      <c r="A2" s="3775">
        <v>44896</v>
      </c>
      <c r="B2" s="3778" t="s">
        <v>1</v>
      </c>
      <c r="C2" s="3781" t="s">
        <v>633</v>
      </c>
      <c r="D2" s="49" t="s">
        <v>634</v>
      </c>
      <c r="E2" s="49" t="s">
        <v>669</v>
      </c>
      <c r="F2" s="49"/>
      <c r="G2" s="60"/>
    </row>
    <row r="3" spans="1:8" s="192" customFormat="1" ht="30" customHeight="1">
      <c r="A3" s="3776"/>
      <c r="B3" s="3779"/>
      <c r="C3" s="3782"/>
      <c r="D3" s="24" t="s">
        <v>635</v>
      </c>
      <c r="E3" s="24" t="s">
        <v>636</v>
      </c>
      <c r="F3" s="199"/>
      <c r="G3" s="198"/>
    </row>
    <row r="4" spans="1:8" s="194" customFormat="1" ht="36" customHeight="1">
      <c r="A4" s="3776"/>
      <c r="B4" s="3779"/>
      <c r="C4" s="197" t="s">
        <v>665</v>
      </c>
      <c r="D4" s="199" t="s">
        <v>666</v>
      </c>
      <c r="E4" s="199" t="s">
        <v>667</v>
      </c>
      <c r="F4" s="199"/>
      <c r="G4" s="198" t="s">
        <v>668</v>
      </c>
    </row>
    <row r="5" spans="1:8" s="194" customFormat="1" ht="36" customHeight="1">
      <c r="A5" s="3776"/>
      <c r="B5" s="3779"/>
      <c r="C5" s="197" t="s">
        <v>671</v>
      </c>
      <c r="D5" s="199" t="s">
        <v>672</v>
      </c>
      <c r="E5" s="199" t="s">
        <v>673</v>
      </c>
      <c r="F5" s="199" t="s">
        <v>674</v>
      </c>
      <c r="G5" s="198" t="s">
        <v>675</v>
      </c>
      <c r="H5" s="200" t="s">
        <v>676</v>
      </c>
    </row>
    <row r="6" spans="1:8" s="194" customFormat="1" ht="36" customHeight="1" thickBot="1">
      <c r="A6" s="3776"/>
      <c r="B6" s="3779"/>
      <c r="C6" s="193"/>
      <c r="D6" s="168"/>
      <c r="E6" s="168"/>
      <c r="F6" s="168"/>
      <c r="G6" s="187"/>
    </row>
    <row r="7" spans="1:8" s="192" customFormat="1" ht="30" customHeight="1" thickBot="1">
      <c r="A7" s="3777"/>
      <c r="B7" s="3780"/>
      <c r="C7" s="12"/>
      <c r="D7" s="11"/>
      <c r="E7" s="10"/>
      <c r="F7" s="10"/>
      <c r="G7" s="9"/>
    </row>
    <row r="8" spans="1:8" s="194" customFormat="1" ht="36" customHeight="1">
      <c r="A8" s="3775">
        <v>44897</v>
      </c>
      <c r="B8" s="3778" t="s">
        <v>0</v>
      </c>
      <c r="C8" s="203" t="s">
        <v>637</v>
      </c>
      <c r="D8" s="24" t="s">
        <v>634</v>
      </c>
      <c r="E8" s="24" t="s">
        <v>638</v>
      </c>
      <c r="F8" s="202"/>
      <c r="G8" s="201"/>
    </row>
    <row r="9" spans="1:8" s="194" customFormat="1" ht="36" customHeight="1">
      <c r="A9" s="3776"/>
      <c r="B9" s="3779"/>
      <c r="C9" s="203" t="s">
        <v>603</v>
      </c>
      <c r="D9" s="24" t="s">
        <v>28</v>
      </c>
      <c r="E9" s="24" t="s">
        <v>647</v>
      </c>
      <c r="F9" s="202"/>
      <c r="G9" s="201"/>
      <c r="H9" s="195" t="s">
        <v>631</v>
      </c>
    </row>
    <row r="10" spans="1:8" s="194" customFormat="1" ht="36" customHeight="1">
      <c r="A10" s="3776"/>
      <c r="B10" s="3779"/>
      <c r="C10" s="203" t="s">
        <v>679</v>
      </c>
      <c r="D10" s="24" t="s">
        <v>680</v>
      </c>
      <c r="E10" s="24" t="s">
        <v>681</v>
      </c>
      <c r="F10" s="24" t="s">
        <v>683</v>
      </c>
      <c r="G10" s="33" t="s">
        <v>682</v>
      </c>
    </row>
    <row r="11" spans="1:8" s="192" customFormat="1" ht="30" customHeight="1">
      <c r="A11" s="3776"/>
      <c r="B11" s="3779"/>
      <c r="C11" s="3786" t="s">
        <v>688</v>
      </c>
      <c r="D11" s="202" t="s">
        <v>218</v>
      </c>
      <c r="E11" s="24" t="s">
        <v>695</v>
      </c>
      <c r="F11" s="202"/>
      <c r="G11" s="3789" t="s">
        <v>261</v>
      </c>
    </row>
    <row r="12" spans="1:8" s="192" customFormat="1" ht="30" customHeight="1">
      <c r="A12" s="3776"/>
      <c r="B12" s="3779"/>
      <c r="C12" s="3782"/>
      <c r="D12" s="24" t="s">
        <v>694</v>
      </c>
      <c r="E12" s="31" t="s">
        <v>696</v>
      </c>
      <c r="F12" s="202"/>
      <c r="G12" s="3788"/>
    </row>
    <row r="13" spans="1:8" s="206" customFormat="1" ht="30" customHeight="1">
      <c r="A13" s="3776"/>
      <c r="B13" s="3779"/>
      <c r="C13" s="203" t="s">
        <v>689</v>
      </c>
      <c r="D13" s="32" t="s">
        <v>690</v>
      </c>
      <c r="E13" s="31" t="s">
        <v>691</v>
      </c>
      <c r="F13" s="24" t="s">
        <v>692</v>
      </c>
      <c r="G13" s="33" t="s">
        <v>693</v>
      </c>
      <c r="H13" s="206" t="s">
        <v>697</v>
      </c>
    </row>
    <row r="14" spans="1:8" s="192" customFormat="1" ht="30" customHeight="1" thickBot="1">
      <c r="A14" s="3776"/>
      <c r="B14" s="3779"/>
      <c r="C14" s="212" t="s">
        <v>703</v>
      </c>
      <c r="D14" s="32" t="s">
        <v>497</v>
      </c>
      <c r="E14" s="31" t="s">
        <v>704</v>
      </c>
      <c r="F14" s="24"/>
      <c r="G14" s="33" t="s">
        <v>705</v>
      </c>
    </row>
    <row r="15" spans="1:8" s="206" customFormat="1" ht="30" hidden="1" customHeight="1">
      <c r="A15" s="3776"/>
      <c r="B15" s="3779"/>
      <c r="C15" s="205"/>
      <c r="D15" s="28"/>
      <c r="E15" s="27"/>
      <c r="F15" s="184"/>
      <c r="G15" s="208"/>
    </row>
    <row r="16" spans="1:8" s="206" customFormat="1" ht="30" hidden="1" customHeight="1" thickBot="1">
      <c r="A16" s="3776"/>
      <c r="B16" s="3779"/>
      <c r="C16" s="204"/>
      <c r="D16" s="26"/>
      <c r="E16" s="25"/>
      <c r="F16" s="168"/>
      <c r="G16" s="207"/>
    </row>
    <row r="17" spans="1:7" s="192" customFormat="1" ht="30" customHeight="1" thickBot="1">
      <c r="A17" s="3777"/>
      <c r="B17" s="3780"/>
      <c r="C17" s="12"/>
      <c r="D17" s="11"/>
      <c r="E17" s="10"/>
      <c r="F17" s="10"/>
      <c r="G17" s="9"/>
    </row>
    <row r="18" spans="1:7" s="192" customFormat="1" ht="60" customHeight="1" thickBot="1">
      <c r="A18" s="3783" t="s">
        <v>5</v>
      </c>
      <c r="B18" s="3784"/>
      <c r="C18" s="3784"/>
      <c r="D18" s="3784"/>
      <c r="E18" s="3784"/>
      <c r="F18" s="3784"/>
      <c r="G18" s="3785"/>
    </row>
    <row r="19" spans="1:7" s="192" customFormat="1" ht="36" customHeight="1">
      <c r="A19" s="3775">
        <v>44900</v>
      </c>
      <c r="B19" s="3778" t="s">
        <v>4</v>
      </c>
      <c r="C19" s="3781" t="s">
        <v>644</v>
      </c>
      <c r="D19" s="24" t="s">
        <v>20</v>
      </c>
      <c r="E19" s="24" t="s">
        <v>645</v>
      </c>
      <c r="F19" s="211"/>
      <c r="G19" s="209"/>
    </row>
    <row r="20" spans="1:7" s="192" customFormat="1" ht="36" customHeight="1">
      <c r="A20" s="3776"/>
      <c r="B20" s="3779"/>
      <c r="C20" s="3782"/>
      <c r="D20" s="24" t="s">
        <v>639</v>
      </c>
      <c r="E20" s="24" t="s">
        <v>646</v>
      </c>
      <c r="F20" s="211"/>
      <c r="G20" s="209"/>
    </row>
    <row r="21" spans="1:7" s="196" customFormat="1" ht="36" customHeight="1">
      <c r="A21" s="3776"/>
      <c r="B21" s="3779"/>
      <c r="C21" s="3786" t="s">
        <v>256</v>
      </c>
      <c r="D21" s="24" t="s">
        <v>215</v>
      </c>
      <c r="E21" s="24" t="s">
        <v>182</v>
      </c>
      <c r="F21" s="24" t="s">
        <v>258</v>
      </c>
      <c r="G21" s="209"/>
    </row>
    <row r="22" spans="1:7" s="196" customFormat="1" ht="30" customHeight="1">
      <c r="A22" s="3776"/>
      <c r="B22" s="3779"/>
      <c r="C22" s="3782"/>
      <c r="D22" s="24" t="s">
        <v>471</v>
      </c>
      <c r="E22" s="24" t="s">
        <v>182</v>
      </c>
      <c r="F22" s="211" t="s">
        <v>258</v>
      </c>
      <c r="G22" s="33"/>
    </row>
    <row r="23" spans="1:7" s="192" customFormat="1" ht="36" customHeight="1">
      <c r="A23" s="3776"/>
      <c r="B23" s="3779"/>
      <c r="C23" s="3786" t="s">
        <v>706</v>
      </c>
      <c r="D23" s="32" t="s">
        <v>707</v>
      </c>
      <c r="E23" s="31" t="s">
        <v>708</v>
      </c>
      <c r="F23" s="24"/>
      <c r="G23" s="33"/>
    </row>
    <row r="24" spans="1:7" s="206" customFormat="1" ht="36" customHeight="1">
      <c r="A24" s="3776"/>
      <c r="B24" s="3779"/>
      <c r="C24" s="3790"/>
      <c r="D24" s="32" t="s">
        <v>709</v>
      </c>
      <c r="E24" s="31" t="s">
        <v>710</v>
      </c>
      <c r="F24" s="211"/>
      <c r="G24" s="33"/>
    </row>
    <row r="25" spans="1:7" s="206" customFormat="1" ht="36" customHeight="1">
      <c r="A25" s="3776"/>
      <c r="B25" s="3779"/>
      <c r="C25" s="3782"/>
      <c r="D25" s="30" t="s">
        <v>711</v>
      </c>
      <c r="E25" s="29" t="s">
        <v>712</v>
      </c>
      <c r="F25" s="211"/>
      <c r="G25" s="210"/>
    </row>
    <row r="26" spans="1:7" s="214" customFormat="1" ht="36" customHeight="1">
      <c r="A26" s="3776"/>
      <c r="B26" s="3779"/>
      <c r="C26" s="212" t="s">
        <v>713</v>
      </c>
      <c r="D26" s="32" t="s">
        <v>714</v>
      </c>
      <c r="E26" s="31" t="s">
        <v>716</v>
      </c>
      <c r="F26" s="24" t="s">
        <v>717</v>
      </c>
      <c r="G26" s="33" t="s">
        <v>715</v>
      </c>
    </row>
    <row r="27" spans="1:7" s="214" customFormat="1" ht="36" customHeight="1">
      <c r="A27" s="3776"/>
      <c r="B27" s="3779"/>
      <c r="C27" s="3786" t="s">
        <v>725</v>
      </c>
      <c r="D27" s="30" t="s">
        <v>728</v>
      </c>
      <c r="E27" s="29" t="s">
        <v>727</v>
      </c>
      <c r="F27" s="211"/>
      <c r="G27" s="3787" t="s">
        <v>732</v>
      </c>
    </row>
    <row r="28" spans="1:7" s="214" customFormat="1" ht="36" customHeight="1">
      <c r="A28" s="3776"/>
      <c r="B28" s="3779"/>
      <c r="C28" s="3790"/>
      <c r="D28" s="30" t="s">
        <v>726</v>
      </c>
      <c r="E28" s="29" t="s">
        <v>729</v>
      </c>
      <c r="F28" s="211"/>
      <c r="G28" s="3789"/>
    </row>
    <row r="29" spans="1:7" s="214" customFormat="1" ht="36" customHeight="1" thickBot="1">
      <c r="A29" s="3776"/>
      <c r="B29" s="3779"/>
      <c r="C29" s="3782"/>
      <c r="D29" s="30" t="s">
        <v>730</v>
      </c>
      <c r="E29" s="29" t="s">
        <v>731</v>
      </c>
      <c r="F29" s="211"/>
      <c r="G29" s="3788"/>
    </row>
    <row r="30" spans="1:7" s="214" customFormat="1" ht="36" hidden="1" customHeight="1">
      <c r="A30" s="3776"/>
      <c r="B30" s="3779"/>
      <c r="C30" s="213"/>
      <c r="D30" s="28"/>
      <c r="E30" s="27"/>
      <c r="F30" s="184"/>
      <c r="G30" s="215"/>
    </row>
    <row r="31" spans="1:7" s="192" customFormat="1" ht="36" hidden="1" customHeight="1" thickBot="1">
      <c r="A31" s="3776"/>
      <c r="B31" s="3779"/>
      <c r="C31" s="204"/>
      <c r="D31" s="26"/>
      <c r="E31" s="25"/>
      <c r="F31" s="168"/>
      <c r="G31" s="207"/>
    </row>
    <row r="32" spans="1:7" s="192" customFormat="1" ht="36" customHeight="1" thickBot="1">
      <c r="A32" s="3777"/>
      <c r="B32" s="3780"/>
      <c r="C32" s="12"/>
      <c r="D32" s="11"/>
      <c r="E32" s="10"/>
      <c r="F32" s="10"/>
      <c r="G32" s="9"/>
    </row>
    <row r="33" spans="1:8" s="192" customFormat="1" ht="36" customHeight="1">
      <c r="A33" s="3775">
        <v>44901</v>
      </c>
      <c r="B33" s="3778" t="s">
        <v>3</v>
      </c>
      <c r="C33" s="3781" t="s">
        <v>648</v>
      </c>
      <c r="D33" s="24" t="s">
        <v>649</v>
      </c>
      <c r="E33" s="24" t="s">
        <v>650</v>
      </c>
      <c r="F33" s="219"/>
      <c r="G33" s="217"/>
    </row>
    <row r="34" spans="1:8" s="196" customFormat="1" ht="36" customHeight="1">
      <c r="A34" s="3776"/>
      <c r="B34" s="3779"/>
      <c r="C34" s="3790"/>
      <c r="D34" s="24" t="s">
        <v>651</v>
      </c>
      <c r="E34" s="24" t="s">
        <v>652</v>
      </c>
      <c r="F34" s="219"/>
      <c r="G34" s="217"/>
    </row>
    <row r="35" spans="1:8" s="196" customFormat="1" ht="36" customHeight="1">
      <c r="A35" s="3776"/>
      <c r="B35" s="3779"/>
      <c r="C35" s="3790"/>
      <c r="D35" s="32" t="s">
        <v>733</v>
      </c>
      <c r="E35" s="31" t="s">
        <v>653</v>
      </c>
      <c r="F35" s="219"/>
      <c r="G35" s="217"/>
    </row>
    <row r="36" spans="1:8" s="192" customFormat="1" ht="36" customHeight="1">
      <c r="A36" s="3776"/>
      <c r="B36" s="3779"/>
      <c r="C36" s="3782"/>
      <c r="D36" s="32" t="s">
        <v>20</v>
      </c>
      <c r="E36" s="31" t="s">
        <v>571</v>
      </c>
      <c r="F36" s="219" t="s">
        <v>734</v>
      </c>
      <c r="G36" s="217"/>
    </row>
    <row r="37" spans="1:8" s="192" customFormat="1" ht="36" customHeight="1">
      <c r="A37" s="3776"/>
      <c r="B37" s="3779"/>
      <c r="C37" s="220" t="s">
        <v>654</v>
      </c>
      <c r="D37" s="32" t="s">
        <v>655</v>
      </c>
      <c r="E37" s="31" t="s">
        <v>656</v>
      </c>
      <c r="F37" s="219" t="s">
        <v>657</v>
      </c>
      <c r="G37" s="217"/>
    </row>
    <row r="38" spans="1:8" s="214" customFormat="1" ht="36" customHeight="1">
      <c r="A38" s="3776"/>
      <c r="B38" s="3779"/>
      <c r="C38" s="220" t="s">
        <v>724</v>
      </c>
      <c r="D38" s="32" t="s">
        <v>48</v>
      </c>
      <c r="E38" s="31" t="s">
        <v>749</v>
      </c>
      <c r="F38" s="24" t="s">
        <v>46</v>
      </c>
      <c r="G38" s="33" t="s">
        <v>45</v>
      </c>
    </row>
    <row r="39" spans="1:8" s="192" customFormat="1" ht="36" customHeight="1">
      <c r="A39" s="3776"/>
      <c r="B39" s="3779"/>
      <c r="C39" s="228" t="s">
        <v>738</v>
      </c>
      <c r="D39" s="32" t="s">
        <v>20</v>
      </c>
      <c r="E39" s="31" t="s">
        <v>739</v>
      </c>
      <c r="F39" s="24" t="s">
        <v>201</v>
      </c>
      <c r="G39" s="33" t="s">
        <v>18</v>
      </c>
    </row>
    <row r="40" spans="1:8" s="222" customFormat="1" ht="36" customHeight="1">
      <c r="A40" s="3776"/>
      <c r="B40" s="3779"/>
      <c r="C40" s="3786" t="s">
        <v>743</v>
      </c>
      <c r="D40" s="32" t="s">
        <v>744</v>
      </c>
      <c r="E40" s="31" t="s">
        <v>745</v>
      </c>
      <c r="F40" s="24"/>
      <c r="G40" s="3787" t="s">
        <v>747</v>
      </c>
    </row>
    <row r="41" spans="1:8" s="222" customFormat="1" ht="36" customHeight="1">
      <c r="A41" s="3776"/>
      <c r="B41" s="3779"/>
      <c r="C41" s="3782"/>
      <c r="D41" s="32" t="s">
        <v>20</v>
      </c>
      <c r="E41" s="29" t="s">
        <v>746</v>
      </c>
      <c r="F41" s="219" t="s">
        <v>748</v>
      </c>
      <c r="G41" s="3788"/>
    </row>
    <row r="42" spans="1:8" s="222" customFormat="1" ht="36" customHeight="1" thickBot="1">
      <c r="A42" s="3776"/>
      <c r="B42" s="3779"/>
      <c r="C42" s="216" t="s">
        <v>770</v>
      </c>
      <c r="D42" s="30" t="s">
        <v>771</v>
      </c>
      <c r="E42" s="29" t="s">
        <v>772</v>
      </c>
      <c r="F42" s="219" t="s">
        <v>773</v>
      </c>
      <c r="G42" s="218" t="s">
        <v>769</v>
      </c>
    </row>
    <row r="43" spans="1:8" s="192" customFormat="1" ht="36" customHeight="1" thickBot="1">
      <c r="A43" s="3777"/>
      <c r="B43" s="3780"/>
      <c r="C43" s="12"/>
      <c r="D43" s="11"/>
      <c r="E43" s="10"/>
      <c r="F43" s="10"/>
      <c r="G43" s="9"/>
    </row>
    <row r="44" spans="1:8" s="222" customFormat="1" ht="36" customHeight="1">
      <c r="A44" s="3775">
        <v>44902</v>
      </c>
      <c r="B44" s="3792" t="s">
        <v>2</v>
      </c>
      <c r="C44" s="238" t="s">
        <v>243</v>
      </c>
      <c r="D44" s="49" t="s">
        <v>20</v>
      </c>
      <c r="E44" s="62" t="s">
        <v>737</v>
      </c>
      <c r="F44" s="62" t="s">
        <v>240</v>
      </c>
      <c r="G44" s="239" t="s">
        <v>750</v>
      </c>
    </row>
    <row r="45" spans="1:8" s="222" customFormat="1" ht="36" customHeight="1">
      <c r="A45" s="3776"/>
      <c r="B45" s="3793"/>
      <c r="C45" s="224" t="s">
        <v>243</v>
      </c>
      <c r="D45" s="30" t="s">
        <v>176</v>
      </c>
      <c r="E45" s="29" t="s">
        <v>181</v>
      </c>
      <c r="F45" s="227" t="s">
        <v>616</v>
      </c>
      <c r="G45" s="226" t="s">
        <v>767</v>
      </c>
      <c r="H45" s="222" t="s">
        <v>768</v>
      </c>
    </row>
    <row r="46" spans="1:8" s="192" customFormat="1" ht="36" customHeight="1">
      <c r="A46" s="3776"/>
      <c r="B46" s="3793"/>
      <c r="C46" s="3790" t="s">
        <v>670</v>
      </c>
      <c r="D46" s="227" t="s">
        <v>684</v>
      </c>
      <c r="E46" s="227" t="s">
        <v>685</v>
      </c>
      <c r="F46" s="227"/>
      <c r="G46" s="3787" t="s">
        <v>751</v>
      </c>
    </row>
    <row r="47" spans="1:8" s="192" customFormat="1" ht="36" customHeight="1">
      <c r="A47" s="3776"/>
      <c r="B47" s="3793"/>
      <c r="C47" s="3790"/>
      <c r="D47" s="24" t="s">
        <v>686</v>
      </c>
      <c r="E47" s="24" t="s">
        <v>687</v>
      </c>
      <c r="F47" s="227"/>
      <c r="G47" s="3789"/>
    </row>
    <row r="48" spans="1:8" s="214" customFormat="1" ht="36" customHeight="1">
      <c r="A48" s="3776"/>
      <c r="B48" s="3793"/>
      <c r="C48" s="3782"/>
      <c r="D48" s="24" t="s">
        <v>722</v>
      </c>
      <c r="E48" s="24" t="s">
        <v>723</v>
      </c>
      <c r="F48" s="227"/>
      <c r="G48" s="3788"/>
    </row>
    <row r="49" spans="1:8" s="206" customFormat="1" ht="36" customHeight="1">
      <c r="A49" s="3776"/>
      <c r="B49" s="3793"/>
      <c r="C49" s="3786" t="s">
        <v>620</v>
      </c>
      <c r="D49" s="24" t="s">
        <v>678</v>
      </c>
      <c r="E49" s="24" t="s">
        <v>197</v>
      </c>
      <c r="F49" s="227"/>
      <c r="G49" s="225"/>
    </row>
    <row r="50" spans="1:8" s="206" customFormat="1" ht="36" customHeight="1">
      <c r="A50" s="3776"/>
      <c r="B50" s="3793"/>
      <c r="C50" s="3790"/>
      <c r="D50" s="24" t="s">
        <v>278</v>
      </c>
      <c r="E50" s="24" t="s">
        <v>249</v>
      </c>
      <c r="F50" s="227"/>
      <c r="G50" s="225"/>
    </row>
    <row r="51" spans="1:8" s="206" customFormat="1" ht="36" customHeight="1">
      <c r="A51" s="3776"/>
      <c r="B51" s="3793"/>
      <c r="C51" s="3790"/>
      <c r="D51" s="24" t="s">
        <v>378</v>
      </c>
      <c r="E51" s="24" t="s">
        <v>254</v>
      </c>
      <c r="F51" s="227"/>
      <c r="G51" s="225"/>
    </row>
    <row r="52" spans="1:8" s="206" customFormat="1" ht="36" customHeight="1">
      <c r="A52" s="3776"/>
      <c r="B52" s="3793"/>
      <c r="C52" s="3782"/>
      <c r="D52" s="24" t="s">
        <v>224</v>
      </c>
      <c r="E52" s="24" t="s">
        <v>299</v>
      </c>
      <c r="F52" s="227"/>
      <c r="G52" s="225"/>
    </row>
    <row r="53" spans="1:8" s="192" customFormat="1" ht="36" customHeight="1">
      <c r="A53" s="3776"/>
      <c r="B53" s="3793"/>
      <c r="C53" s="228" t="s">
        <v>720</v>
      </c>
      <c r="D53" s="32" t="s">
        <v>718</v>
      </c>
      <c r="E53" s="31" t="s">
        <v>719</v>
      </c>
      <c r="F53" s="227" t="s">
        <v>721</v>
      </c>
      <c r="G53" s="225"/>
    </row>
    <row r="54" spans="1:8" s="192" customFormat="1" ht="36" customHeight="1">
      <c r="A54" s="3776"/>
      <c r="B54" s="3793"/>
      <c r="C54" s="228" t="s">
        <v>740</v>
      </c>
      <c r="D54" s="32" t="s">
        <v>20</v>
      </c>
      <c r="E54" s="31" t="s">
        <v>54</v>
      </c>
      <c r="F54" s="24" t="s">
        <v>630</v>
      </c>
      <c r="G54" s="33" t="s">
        <v>741</v>
      </c>
      <c r="H54" s="192" t="s">
        <v>742</v>
      </c>
    </row>
    <row r="55" spans="1:8" s="222" customFormat="1" ht="36" customHeight="1">
      <c r="A55" s="3776"/>
      <c r="B55" s="3793"/>
      <c r="C55" s="232" t="s">
        <v>779</v>
      </c>
      <c r="D55" s="30" t="s">
        <v>780</v>
      </c>
      <c r="E55" s="29" t="s">
        <v>781</v>
      </c>
      <c r="F55" s="235" t="s">
        <v>784</v>
      </c>
      <c r="G55" s="234" t="s">
        <v>782</v>
      </c>
      <c r="H55" s="222" t="s">
        <v>783</v>
      </c>
    </row>
    <row r="56" spans="1:8" s="222" customFormat="1" ht="36" customHeight="1" thickBot="1">
      <c r="A56" s="3776"/>
      <c r="B56" s="3793"/>
      <c r="C56" s="221"/>
      <c r="D56" s="26"/>
      <c r="E56" s="25"/>
      <c r="F56" s="168"/>
      <c r="G56" s="223"/>
    </row>
    <row r="57" spans="1:8" s="192" customFormat="1" ht="36" customHeight="1" thickBot="1">
      <c r="A57" s="3777"/>
      <c r="B57" s="3794"/>
      <c r="C57" s="12"/>
      <c r="D57" s="11"/>
      <c r="E57" s="10"/>
      <c r="F57" s="10"/>
      <c r="G57" s="9"/>
    </row>
    <row r="58" spans="1:8" s="192" customFormat="1" ht="36" customHeight="1">
      <c r="A58" s="3775">
        <v>44903</v>
      </c>
      <c r="B58" s="3778" t="s">
        <v>1</v>
      </c>
      <c r="C58" s="236" t="s">
        <v>677</v>
      </c>
      <c r="D58" s="24" t="s">
        <v>207</v>
      </c>
      <c r="E58" s="24" t="s">
        <v>569</v>
      </c>
      <c r="F58" s="235"/>
      <c r="G58" s="233" t="s">
        <v>756</v>
      </c>
    </row>
    <row r="59" spans="1:8" s="192" customFormat="1" ht="36" customHeight="1">
      <c r="A59" s="3776"/>
      <c r="B59" s="3779"/>
      <c r="C59" s="236" t="s">
        <v>736</v>
      </c>
      <c r="D59" s="32" t="s">
        <v>20</v>
      </c>
      <c r="E59" s="24" t="s">
        <v>737</v>
      </c>
      <c r="F59" s="235" t="s">
        <v>764</v>
      </c>
      <c r="G59" s="3787" t="s">
        <v>757</v>
      </c>
    </row>
    <row r="60" spans="1:8" s="192" customFormat="1" ht="36" customHeight="1">
      <c r="A60" s="3776"/>
      <c r="B60" s="3779"/>
      <c r="C60" s="236" t="s">
        <v>752</v>
      </c>
      <c r="D60" s="32" t="s">
        <v>753</v>
      </c>
      <c r="E60" s="31" t="s">
        <v>754</v>
      </c>
      <c r="F60" s="235" t="s">
        <v>755</v>
      </c>
      <c r="G60" s="3788"/>
    </row>
    <row r="61" spans="1:8" s="230" customFormat="1" ht="36" customHeight="1">
      <c r="A61" s="3776"/>
      <c r="B61" s="3779"/>
      <c r="C61" s="232" t="s">
        <v>775</v>
      </c>
      <c r="D61" s="30" t="s">
        <v>776</v>
      </c>
      <c r="E61" s="29" t="s">
        <v>777</v>
      </c>
      <c r="F61" s="235"/>
      <c r="G61" s="234" t="s">
        <v>778</v>
      </c>
    </row>
    <row r="62" spans="1:8" s="237" customFormat="1" ht="36" customHeight="1">
      <c r="A62" s="3776"/>
      <c r="B62" s="3779"/>
      <c r="C62" s="3786" t="s">
        <v>785</v>
      </c>
      <c r="D62" s="24" t="s">
        <v>262</v>
      </c>
      <c r="E62" s="31" t="s">
        <v>786</v>
      </c>
      <c r="F62" s="24"/>
      <c r="G62" s="3787" t="s">
        <v>261</v>
      </c>
    </row>
    <row r="63" spans="1:8" s="237" customFormat="1" ht="36" customHeight="1">
      <c r="A63" s="3776"/>
      <c r="B63" s="3779"/>
      <c r="C63" s="3782"/>
      <c r="D63" s="24" t="s">
        <v>242</v>
      </c>
      <c r="E63" s="29" t="s">
        <v>787</v>
      </c>
      <c r="F63" s="235"/>
      <c r="G63" s="3788"/>
    </row>
    <row r="64" spans="1:8" s="237" customFormat="1" ht="36" customHeight="1">
      <c r="A64" s="3776"/>
      <c r="B64" s="3779"/>
      <c r="C64" s="236" t="s">
        <v>789</v>
      </c>
      <c r="D64" s="32" t="s">
        <v>20</v>
      </c>
      <c r="E64" s="29" t="s">
        <v>791</v>
      </c>
      <c r="F64" s="235" t="s">
        <v>240</v>
      </c>
      <c r="G64" s="33" t="s">
        <v>790</v>
      </c>
    </row>
    <row r="65" spans="1:8" s="230" customFormat="1" ht="36" customHeight="1" thickBot="1">
      <c r="A65" s="3776"/>
      <c r="B65" s="3779"/>
      <c r="C65" s="229"/>
      <c r="D65" s="26"/>
      <c r="E65" s="25"/>
      <c r="F65" s="168"/>
      <c r="G65" s="231"/>
    </row>
    <row r="66" spans="1:8" s="192" customFormat="1" ht="36" customHeight="1" thickBot="1">
      <c r="A66" s="3777"/>
      <c r="B66" s="3780"/>
      <c r="C66" s="12"/>
      <c r="D66" s="11"/>
      <c r="E66" s="10"/>
      <c r="F66" s="10"/>
      <c r="G66" s="9"/>
    </row>
    <row r="67" spans="1:8" s="192" customFormat="1" ht="36" customHeight="1">
      <c r="A67" s="3775">
        <v>44904</v>
      </c>
      <c r="B67" s="3778" t="s">
        <v>0</v>
      </c>
      <c r="C67" s="3781" t="s">
        <v>658</v>
      </c>
      <c r="D67" s="24" t="s">
        <v>659</v>
      </c>
      <c r="E67" s="24" t="s">
        <v>794</v>
      </c>
      <c r="F67" s="244"/>
      <c r="G67" s="242"/>
    </row>
    <row r="68" spans="1:8" s="192" customFormat="1" ht="36" customHeight="1">
      <c r="A68" s="3776"/>
      <c r="B68" s="3779"/>
      <c r="C68" s="3782"/>
      <c r="D68" s="24" t="s">
        <v>660</v>
      </c>
      <c r="E68" s="24" t="s">
        <v>661</v>
      </c>
      <c r="F68" s="244"/>
      <c r="G68" s="242"/>
    </row>
    <row r="69" spans="1:8" s="222" customFormat="1" ht="36" customHeight="1">
      <c r="A69" s="3776"/>
      <c r="B69" s="3779"/>
      <c r="C69" s="3786" t="s">
        <v>237</v>
      </c>
      <c r="D69" s="24" t="s">
        <v>758</v>
      </c>
      <c r="E69" s="24" t="s">
        <v>759</v>
      </c>
      <c r="F69" s="244"/>
      <c r="G69" s="183"/>
    </row>
    <row r="70" spans="1:8" s="222" customFormat="1" ht="36" customHeight="1">
      <c r="A70" s="3776"/>
      <c r="B70" s="3779"/>
      <c r="C70" s="3790"/>
      <c r="D70" s="24" t="s">
        <v>762</v>
      </c>
      <c r="E70" s="24" t="s">
        <v>759</v>
      </c>
      <c r="F70" s="244"/>
      <c r="G70" s="183"/>
    </row>
    <row r="71" spans="1:8" s="222" customFormat="1" ht="36" customHeight="1">
      <c r="A71" s="3776"/>
      <c r="B71" s="3779"/>
      <c r="C71" s="3790"/>
      <c r="D71" s="32" t="s">
        <v>20</v>
      </c>
      <c r="E71" s="24" t="s">
        <v>760</v>
      </c>
      <c r="F71" s="244" t="s">
        <v>201</v>
      </c>
      <c r="G71" s="183"/>
    </row>
    <row r="72" spans="1:8" s="222" customFormat="1" ht="36" customHeight="1">
      <c r="A72" s="3776"/>
      <c r="B72" s="3779"/>
      <c r="C72" s="3782"/>
      <c r="D72" s="32" t="s">
        <v>763</v>
      </c>
      <c r="E72" s="24" t="s">
        <v>761</v>
      </c>
      <c r="F72" s="244"/>
      <c r="G72" s="185"/>
    </row>
    <row r="73" spans="1:8" s="237" customFormat="1" ht="36" customHeight="1">
      <c r="A73" s="3776"/>
      <c r="B73" s="3779"/>
      <c r="C73" s="245" t="s">
        <v>619</v>
      </c>
      <c r="D73" s="32" t="s">
        <v>765</v>
      </c>
      <c r="E73" s="31" t="s">
        <v>766</v>
      </c>
      <c r="F73" s="24"/>
      <c r="G73" s="33" t="s">
        <v>810</v>
      </c>
      <c r="H73" s="237" t="s">
        <v>788</v>
      </c>
    </row>
    <row r="74" spans="1:8" s="192" customFormat="1" ht="36" customHeight="1">
      <c r="A74" s="3776"/>
      <c r="B74" s="3779"/>
      <c r="C74" s="245" t="s">
        <v>806</v>
      </c>
      <c r="D74" s="32" t="s">
        <v>807</v>
      </c>
      <c r="E74" s="31" t="s">
        <v>808</v>
      </c>
      <c r="F74" s="244"/>
      <c r="G74" s="242" t="s">
        <v>809</v>
      </c>
    </row>
    <row r="75" spans="1:8" s="192" customFormat="1" ht="36" customHeight="1" thickBot="1">
      <c r="A75" s="3776"/>
      <c r="B75" s="3779"/>
      <c r="C75" s="241" t="s">
        <v>813</v>
      </c>
      <c r="D75" s="247" t="s">
        <v>814</v>
      </c>
      <c r="E75" s="37" t="s">
        <v>815</v>
      </c>
      <c r="F75" s="243" t="s">
        <v>816</v>
      </c>
      <c r="G75" s="242" t="s">
        <v>817</v>
      </c>
    </row>
    <row r="76" spans="1:8" s="192" customFormat="1" ht="36" customHeight="1" thickBot="1">
      <c r="A76" s="3777"/>
      <c r="B76" s="3780"/>
      <c r="C76" s="12" t="s">
        <v>641</v>
      </c>
      <c r="D76" s="11" t="s">
        <v>642</v>
      </c>
      <c r="E76" s="10" t="s">
        <v>643</v>
      </c>
      <c r="F76" s="10" t="s">
        <v>802</v>
      </c>
      <c r="G76" s="9"/>
    </row>
    <row r="77" spans="1:8" s="192" customFormat="1" ht="60" customHeight="1" thickBot="1">
      <c r="A77" s="3783" t="s">
        <v>5</v>
      </c>
      <c r="B77" s="3784"/>
      <c r="C77" s="3784"/>
      <c r="D77" s="3784"/>
      <c r="E77" s="3784"/>
      <c r="F77" s="3784"/>
      <c r="G77" s="3785"/>
    </row>
    <row r="78" spans="1:8" s="192" customFormat="1" ht="36" customHeight="1">
      <c r="A78" s="3775">
        <v>44907</v>
      </c>
      <c r="B78" s="3778" t="s">
        <v>4</v>
      </c>
      <c r="C78" s="245" t="s">
        <v>796</v>
      </c>
      <c r="D78" s="24" t="s">
        <v>797</v>
      </c>
      <c r="E78" s="24" t="s">
        <v>801</v>
      </c>
      <c r="F78" s="244" t="s">
        <v>567</v>
      </c>
      <c r="G78" s="242"/>
    </row>
    <row r="79" spans="1:8" s="192" customFormat="1" ht="36" customHeight="1">
      <c r="A79" s="3776"/>
      <c r="B79" s="3779"/>
      <c r="C79" s="245" t="s">
        <v>146</v>
      </c>
      <c r="D79" s="24" t="s">
        <v>798</v>
      </c>
      <c r="E79" s="24" t="s">
        <v>799</v>
      </c>
      <c r="F79" s="244"/>
      <c r="G79" s="242"/>
    </row>
    <row r="80" spans="1:8" s="192" customFormat="1" ht="36" customHeight="1">
      <c r="A80" s="3776"/>
      <c r="B80" s="3779"/>
      <c r="C80" s="245" t="s">
        <v>823</v>
      </c>
      <c r="D80" s="32" t="s">
        <v>824</v>
      </c>
      <c r="E80" s="31" t="s">
        <v>825</v>
      </c>
      <c r="F80" s="244" t="s">
        <v>826</v>
      </c>
      <c r="G80" s="242" t="s">
        <v>828</v>
      </c>
      <c r="H80" s="192" t="s">
        <v>827</v>
      </c>
    </row>
    <row r="81" spans="1:8" s="192" customFormat="1" ht="36" customHeight="1" thickBot="1">
      <c r="A81" s="3776"/>
      <c r="B81" s="3779"/>
      <c r="C81" s="249" t="s">
        <v>833</v>
      </c>
      <c r="D81" s="259" t="s">
        <v>829</v>
      </c>
      <c r="E81" s="37" t="s">
        <v>830</v>
      </c>
      <c r="F81" s="253"/>
      <c r="G81" s="250" t="s">
        <v>831</v>
      </c>
      <c r="H81" s="246" t="s">
        <v>832</v>
      </c>
    </row>
    <row r="82" spans="1:8" s="192" customFormat="1" ht="36" customHeight="1" thickBot="1">
      <c r="A82" s="3777"/>
      <c r="B82" s="3780"/>
      <c r="C82" s="12"/>
      <c r="D82" s="11"/>
      <c r="E82" s="10"/>
      <c r="F82" s="10"/>
      <c r="G82" s="9"/>
      <c r="H82" s="246" t="s">
        <v>795</v>
      </c>
    </row>
    <row r="83" spans="1:8" s="192" customFormat="1" ht="36" customHeight="1">
      <c r="A83" s="3775">
        <v>44908</v>
      </c>
      <c r="B83" s="3778" t="s">
        <v>3</v>
      </c>
      <c r="C83" s="255" t="s">
        <v>774</v>
      </c>
      <c r="D83" s="24" t="s">
        <v>244</v>
      </c>
      <c r="E83" s="24" t="s">
        <v>793</v>
      </c>
      <c r="F83" s="254"/>
      <c r="G83" s="250"/>
    </row>
    <row r="84" spans="1:8" s="258" customFormat="1" ht="36" customHeight="1">
      <c r="A84" s="3776"/>
      <c r="B84" s="3779"/>
      <c r="C84" s="3786" t="s">
        <v>838</v>
      </c>
      <c r="D84" s="24" t="s">
        <v>61</v>
      </c>
      <c r="E84" s="24" t="s">
        <v>839</v>
      </c>
      <c r="F84" s="254"/>
      <c r="G84" s="3787" t="s">
        <v>841</v>
      </c>
    </row>
    <row r="85" spans="1:8" s="258" customFormat="1" ht="36" customHeight="1">
      <c r="A85" s="3776"/>
      <c r="B85" s="3779"/>
      <c r="C85" s="3782"/>
      <c r="D85" s="24" t="s">
        <v>20</v>
      </c>
      <c r="E85" s="24" t="s">
        <v>840</v>
      </c>
      <c r="F85" s="254" t="s">
        <v>316</v>
      </c>
      <c r="G85" s="3788"/>
    </row>
    <row r="86" spans="1:8" s="258" customFormat="1" ht="30" customHeight="1">
      <c r="A86" s="3776"/>
      <c r="B86" s="3779"/>
      <c r="C86" s="3790" t="s">
        <v>436</v>
      </c>
      <c r="D86" s="254" t="s">
        <v>218</v>
      </c>
      <c r="E86" s="254" t="s">
        <v>287</v>
      </c>
      <c r="F86" s="254" t="s">
        <v>240</v>
      </c>
      <c r="G86" s="3789" t="s">
        <v>261</v>
      </c>
    </row>
    <row r="87" spans="1:8" s="258" customFormat="1" ht="30" customHeight="1">
      <c r="A87" s="3776"/>
      <c r="B87" s="3779"/>
      <c r="C87" s="3782"/>
      <c r="D87" s="24" t="s">
        <v>20</v>
      </c>
      <c r="E87" s="24" t="s">
        <v>300</v>
      </c>
      <c r="F87" s="254" t="s">
        <v>435</v>
      </c>
      <c r="G87" s="3788"/>
    </row>
    <row r="88" spans="1:8" s="258" customFormat="1" ht="36" customHeight="1">
      <c r="A88" s="3776"/>
      <c r="B88" s="3779"/>
      <c r="C88" s="248" t="s">
        <v>208</v>
      </c>
      <c r="D88" s="254" t="s">
        <v>20</v>
      </c>
      <c r="E88" s="254" t="s">
        <v>72</v>
      </c>
      <c r="F88" s="254" t="s">
        <v>289</v>
      </c>
      <c r="G88" s="251"/>
    </row>
    <row r="89" spans="1:8" s="192" customFormat="1" ht="36" customHeight="1">
      <c r="A89" s="3776"/>
      <c r="B89" s="3779"/>
      <c r="C89" s="267" t="s">
        <v>845</v>
      </c>
      <c r="D89" s="24" t="s">
        <v>20</v>
      </c>
      <c r="E89" s="31" t="s">
        <v>846</v>
      </c>
      <c r="F89" s="266" t="s">
        <v>172</v>
      </c>
      <c r="G89" s="264" t="s">
        <v>847</v>
      </c>
      <c r="H89" s="192" t="s">
        <v>848</v>
      </c>
    </row>
    <row r="90" spans="1:8" s="258" customFormat="1" ht="36" customHeight="1">
      <c r="A90" s="3776"/>
      <c r="B90" s="3779"/>
      <c r="C90" s="3786" t="s">
        <v>279</v>
      </c>
      <c r="D90" s="24" t="s">
        <v>849</v>
      </c>
      <c r="E90" s="31" t="s">
        <v>850</v>
      </c>
      <c r="F90" s="24" t="s">
        <v>856</v>
      </c>
      <c r="G90" s="33" t="s">
        <v>851</v>
      </c>
      <c r="H90" s="258" t="s">
        <v>854</v>
      </c>
    </row>
    <row r="91" spans="1:8" s="258" customFormat="1" ht="36" customHeight="1">
      <c r="A91" s="3776"/>
      <c r="B91" s="3779"/>
      <c r="C91" s="3782"/>
      <c r="D91" s="254" t="s">
        <v>849</v>
      </c>
      <c r="E91" s="29" t="s">
        <v>852</v>
      </c>
      <c r="F91" s="260" t="s">
        <v>855</v>
      </c>
      <c r="G91" s="252" t="s">
        <v>853</v>
      </c>
      <c r="H91" s="258" t="s">
        <v>866</v>
      </c>
    </row>
    <row r="92" spans="1:8" s="192" customFormat="1" ht="36" customHeight="1" thickBot="1">
      <c r="A92" s="3776"/>
      <c r="B92" s="3779"/>
      <c r="C92" s="256"/>
      <c r="D92" s="26"/>
      <c r="E92" s="25"/>
      <c r="F92" s="168"/>
      <c r="G92" s="261"/>
      <c r="H92" s="258"/>
    </row>
    <row r="93" spans="1:8" s="192" customFormat="1" ht="36" customHeight="1" thickBot="1">
      <c r="A93" s="3777"/>
      <c r="B93" s="3780"/>
      <c r="C93" s="12" t="s">
        <v>834</v>
      </c>
      <c r="D93" s="11" t="s">
        <v>835</v>
      </c>
      <c r="E93" s="10" t="s">
        <v>836</v>
      </c>
      <c r="F93" s="10" t="s">
        <v>837</v>
      </c>
      <c r="G93" s="9"/>
    </row>
    <row r="94" spans="1:8" s="246" customFormat="1" ht="36" customHeight="1">
      <c r="A94" s="3775">
        <v>44909</v>
      </c>
      <c r="B94" s="3792" t="s">
        <v>2</v>
      </c>
      <c r="C94" s="238" t="s">
        <v>820</v>
      </c>
      <c r="D94" s="49" t="s">
        <v>207</v>
      </c>
      <c r="E94" s="62" t="s">
        <v>821</v>
      </c>
      <c r="F94" s="62"/>
      <c r="G94" s="239"/>
    </row>
    <row r="95" spans="1:8" s="192" customFormat="1" ht="36" customHeight="1">
      <c r="A95" s="3776"/>
      <c r="B95" s="3793"/>
      <c r="C95" s="3786" t="s">
        <v>276</v>
      </c>
      <c r="D95" s="24" t="s">
        <v>20</v>
      </c>
      <c r="E95" s="24" t="s">
        <v>792</v>
      </c>
      <c r="F95" s="266" t="s">
        <v>408</v>
      </c>
      <c r="G95" s="3787"/>
    </row>
    <row r="96" spans="1:8" s="240" customFormat="1" ht="36" customHeight="1">
      <c r="A96" s="3776"/>
      <c r="B96" s="3793"/>
      <c r="C96" s="3782"/>
      <c r="D96" s="24" t="s">
        <v>812</v>
      </c>
      <c r="E96" s="24" t="s">
        <v>811</v>
      </c>
      <c r="F96" s="266"/>
      <c r="G96" s="3788"/>
    </row>
    <row r="97" spans="1:8" s="240" customFormat="1" ht="36" customHeight="1">
      <c r="A97" s="3776"/>
      <c r="B97" s="3793"/>
      <c r="C97" s="267" t="s">
        <v>796</v>
      </c>
      <c r="D97" s="24" t="s">
        <v>797</v>
      </c>
      <c r="E97" s="24" t="s">
        <v>800</v>
      </c>
      <c r="F97" s="266" t="s">
        <v>567</v>
      </c>
      <c r="G97" s="33"/>
    </row>
    <row r="98" spans="1:8" s="192" customFormat="1" ht="36" customHeight="1">
      <c r="A98" s="3776"/>
      <c r="B98" s="3793"/>
      <c r="C98" s="267" t="s">
        <v>842</v>
      </c>
      <c r="D98" s="32" t="s">
        <v>843</v>
      </c>
      <c r="E98" s="31" t="s">
        <v>844</v>
      </c>
      <c r="F98" s="266"/>
      <c r="G98" s="264" t="s">
        <v>343</v>
      </c>
    </row>
    <row r="99" spans="1:8" s="192" customFormat="1" ht="36" customHeight="1">
      <c r="A99" s="3776"/>
      <c r="B99" s="3793"/>
      <c r="C99" s="267" t="s">
        <v>867</v>
      </c>
      <c r="D99" s="32" t="s">
        <v>870</v>
      </c>
      <c r="E99" s="31" t="s">
        <v>868</v>
      </c>
      <c r="F99" s="24" t="s">
        <v>871</v>
      </c>
      <c r="G99" s="33" t="s">
        <v>869</v>
      </c>
    </row>
    <row r="100" spans="1:8" s="258" customFormat="1" ht="36" customHeight="1">
      <c r="A100" s="3776"/>
      <c r="B100" s="3793"/>
      <c r="C100" s="263" t="s">
        <v>42</v>
      </c>
      <c r="D100" s="30" t="s">
        <v>20</v>
      </c>
      <c r="E100" s="29" t="s">
        <v>872</v>
      </c>
      <c r="F100" s="266" t="s">
        <v>172</v>
      </c>
      <c r="G100" s="265" t="s">
        <v>501</v>
      </c>
      <c r="H100" s="270" t="s">
        <v>588</v>
      </c>
    </row>
    <row r="101" spans="1:8" s="258" customFormat="1" ht="36" customHeight="1" thickBot="1">
      <c r="A101" s="3776"/>
      <c r="B101" s="3793"/>
      <c r="C101" s="256"/>
      <c r="D101" s="26"/>
      <c r="E101" s="25"/>
      <c r="F101" s="168"/>
      <c r="G101" s="261"/>
    </row>
    <row r="102" spans="1:8" s="192" customFormat="1" ht="36" customHeight="1" thickBot="1">
      <c r="A102" s="3777"/>
      <c r="B102" s="3794"/>
      <c r="C102" s="12" t="s">
        <v>857</v>
      </c>
      <c r="D102" s="11" t="s">
        <v>858</v>
      </c>
      <c r="E102" s="10" t="s">
        <v>859</v>
      </c>
      <c r="F102" s="10" t="s">
        <v>860</v>
      </c>
      <c r="G102" s="9"/>
    </row>
    <row r="103" spans="1:8" s="192" customFormat="1" ht="36" customHeight="1">
      <c r="A103" s="3775">
        <v>44910</v>
      </c>
      <c r="B103" s="3778" t="s">
        <v>1</v>
      </c>
      <c r="C103" s="3781" t="s">
        <v>662</v>
      </c>
      <c r="D103" s="24" t="s">
        <v>663</v>
      </c>
      <c r="E103" s="24" t="s">
        <v>735</v>
      </c>
      <c r="F103" s="276"/>
      <c r="G103" s="275"/>
    </row>
    <row r="104" spans="1:8" s="192" customFormat="1" ht="36" customHeight="1">
      <c r="A104" s="3776"/>
      <c r="B104" s="3779"/>
      <c r="C104" s="3782"/>
      <c r="D104" s="24" t="s">
        <v>664</v>
      </c>
      <c r="E104" s="24" t="s">
        <v>661</v>
      </c>
      <c r="F104" s="276"/>
      <c r="G104" s="275"/>
    </row>
    <row r="105" spans="1:8" s="192" customFormat="1" ht="36" customHeight="1">
      <c r="A105" s="3776"/>
      <c r="B105" s="3779"/>
      <c r="C105" s="277" t="s">
        <v>803</v>
      </c>
      <c r="D105" s="32" t="s">
        <v>804</v>
      </c>
      <c r="E105" s="31" t="s">
        <v>822</v>
      </c>
      <c r="F105" s="276"/>
      <c r="G105" s="275" t="s">
        <v>805</v>
      </c>
    </row>
    <row r="106" spans="1:8" s="270" customFormat="1" ht="36" customHeight="1">
      <c r="A106" s="3776"/>
      <c r="B106" s="3779"/>
      <c r="C106" s="277" t="s">
        <v>881</v>
      </c>
      <c r="D106" s="24" t="s">
        <v>20</v>
      </c>
      <c r="E106" s="31" t="s">
        <v>882</v>
      </c>
      <c r="F106" s="24" t="s">
        <v>883</v>
      </c>
      <c r="G106" s="33" t="s">
        <v>884</v>
      </c>
      <c r="H106" s="270" t="s">
        <v>885</v>
      </c>
    </row>
    <row r="107" spans="1:8" s="270" customFormat="1" ht="36" customHeight="1" thickBot="1">
      <c r="A107" s="3776"/>
      <c r="B107" s="3779"/>
      <c r="C107" s="269"/>
      <c r="D107" s="28"/>
      <c r="E107" s="27"/>
      <c r="F107" s="184"/>
      <c r="G107" s="271"/>
    </row>
    <row r="108" spans="1:8" s="270" customFormat="1" ht="36" hidden="1" customHeight="1">
      <c r="A108" s="3776"/>
      <c r="B108" s="3779"/>
      <c r="C108" s="21"/>
      <c r="D108" s="20"/>
      <c r="E108" s="19"/>
      <c r="F108" s="22"/>
      <c r="G108" s="64"/>
    </row>
    <row r="109" spans="1:8" s="270" customFormat="1" ht="36" hidden="1" customHeight="1">
      <c r="A109" s="3776"/>
      <c r="B109" s="3779"/>
      <c r="C109" s="269"/>
      <c r="D109" s="28"/>
      <c r="E109" s="27"/>
      <c r="F109" s="184"/>
      <c r="G109" s="271"/>
    </row>
    <row r="110" spans="1:8" s="192" customFormat="1" ht="36" hidden="1" customHeight="1" thickBot="1">
      <c r="A110" s="3776"/>
      <c r="B110" s="3779"/>
      <c r="C110" s="268"/>
      <c r="D110" s="26"/>
      <c r="E110" s="25"/>
      <c r="F110" s="168"/>
      <c r="G110" s="261"/>
    </row>
    <row r="111" spans="1:8" s="192" customFormat="1" ht="36" customHeight="1" thickBot="1">
      <c r="A111" s="3777"/>
      <c r="B111" s="3780"/>
      <c r="C111" s="12"/>
      <c r="D111" s="11"/>
      <c r="E111" s="10"/>
      <c r="F111" s="10"/>
      <c r="G111" s="9"/>
    </row>
    <row r="112" spans="1:8" s="192" customFormat="1" ht="36" customHeight="1">
      <c r="A112" s="3775">
        <v>44911</v>
      </c>
      <c r="B112" s="3778" t="s">
        <v>0</v>
      </c>
      <c r="C112" s="285" t="s">
        <v>818</v>
      </c>
      <c r="D112" s="24" t="s">
        <v>819</v>
      </c>
      <c r="E112" s="24" t="s">
        <v>894</v>
      </c>
      <c r="F112" s="284"/>
      <c r="G112" s="282"/>
    </row>
    <row r="113" spans="1:7" s="192" customFormat="1" ht="36" customHeight="1">
      <c r="A113" s="3776"/>
      <c r="B113" s="3779"/>
      <c r="C113" s="3786" t="s">
        <v>890</v>
      </c>
      <c r="D113" s="24" t="s">
        <v>891</v>
      </c>
      <c r="E113" s="24" t="s">
        <v>901</v>
      </c>
      <c r="F113" s="284"/>
      <c r="G113" s="3787" t="s">
        <v>903</v>
      </c>
    </row>
    <row r="114" spans="1:7" s="192" customFormat="1" ht="36" customHeight="1">
      <c r="A114" s="3776"/>
      <c r="B114" s="3779"/>
      <c r="C114" s="3782"/>
      <c r="D114" s="32" t="s">
        <v>221</v>
      </c>
      <c r="E114" s="31" t="s">
        <v>902</v>
      </c>
      <c r="F114" s="284"/>
      <c r="G114" s="3788"/>
    </row>
    <row r="115" spans="1:7" s="278" customFormat="1" ht="36" customHeight="1">
      <c r="A115" s="3776"/>
      <c r="B115" s="3779"/>
      <c r="C115" s="281" t="s">
        <v>918</v>
      </c>
      <c r="D115" s="32" t="s">
        <v>919</v>
      </c>
      <c r="E115" s="31" t="s">
        <v>920</v>
      </c>
      <c r="F115" s="284" t="s">
        <v>921</v>
      </c>
      <c r="G115" s="283" t="s">
        <v>922</v>
      </c>
    </row>
    <row r="116" spans="1:7" s="192" customFormat="1" ht="36" customHeight="1">
      <c r="A116" s="3776"/>
      <c r="B116" s="3779"/>
      <c r="C116" s="285" t="s">
        <v>195</v>
      </c>
      <c r="D116" s="32" t="s">
        <v>496</v>
      </c>
      <c r="E116" s="31" t="s">
        <v>905</v>
      </c>
      <c r="F116" s="24" t="s">
        <v>616</v>
      </c>
      <c r="G116" s="33" t="s">
        <v>904</v>
      </c>
    </row>
    <row r="117" spans="1:7" s="278" customFormat="1" ht="36" customHeight="1">
      <c r="A117" s="3776"/>
      <c r="B117" s="3779"/>
      <c r="C117" s="3786" t="s">
        <v>906</v>
      </c>
      <c r="D117" s="30" t="s">
        <v>907</v>
      </c>
      <c r="E117" s="29" t="s">
        <v>908</v>
      </c>
      <c r="F117" s="284"/>
      <c r="G117" s="3787" t="s">
        <v>911</v>
      </c>
    </row>
    <row r="118" spans="1:7" s="278" customFormat="1" ht="36" customHeight="1">
      <c r="A118" s="3776"/>
      <c r="B118" s="3779"/>
      <c r="C118" s="3782"/>
      <c r="D118" s="30" t="s">
        <v>909</v>
      </c>
      <c r="E118" s="29" t="s">
        <v>910</v>
      </c>
      <c r="F118" s="284"/>
      <c r="G118" s="3788"/>
    </row>
    <row r="119" spans="1:7" s="278" customFormat="1" ht="36" customHeight="1" thickBot="1">
      <c r="A119" s="3776"/>
      <c r="B119" s="3779"/>
      <c r="C119" s="59"/>
      <c r="D119" s="39"/>
      <c r="E119" s="25"/>
      <c r="F119" s="38"/>
      <c r="G119" s="274"/>
    </row>
    <row r="120" spans="1:7" s="192" customFormat="1" ht="36" customHeight="1" thickBot="1">
      <c r="A120" s="3777"/>
      <c r="B120" s="3780"/>
      <c r="C120" s="12"/>
      <c r="D120" s="11"/>
      <c r="E120" s="10"/>
      <c r="F120" s="10"/>
      <c r="G120" s="9"/>
    </row>
    <row r="121" spans="1:7" s="192" customFormat="1" ht="60" customHeight="1" thickBot="1">
      <c r="A121" s="3783" t="s">
        <v>5</v>
      </c>
      <c r="B121" s="3784"/>
      <c r="C121" s="3784"/>
      <c r="D121" s="3784"/>
      <c r="E121" s="3784"/>
      <c r="F121" s="3784"/>
      <c r="G121" s="3785"/>
    </row>
    <row r="122" spans="1:7" s="192" customFormat="1" ht="36" customHeight="1">
      <c r="A122" s="3775">
        <v>44914</v>
      </c>
      <c r="B122" s="3778" t="s">
        <v>4</v>
      </c>
      <c r="C122" s="3781" t="s">
        <v>897</v>
      </c>
      <c r="D122" s="24" t="s">
        <v>66</v>
      </c>
      <c r="E122" s="24" t="s">
        <v>896</v>
      </c>
      <c r="F122" s="284"/>
      <c r="G122" s="282"/>
    </row>
    <row r="123" spans="1:7" s="273" customFormat="1" ht="36" customHeight="1">
      <c r="A123" s="3776"/>
      <c r="B123" s="3779"/>
      <c r="C123" s="3790"/>
      <c r="D123" s="24" t="s">
        <v>898</v>
      </c>
      <c r="E123" s="24" t="s">
        <v>899</v>
      </c>
      <c r="F123" s="284"/>
      <c r="G123" s="282"/>
    </row>
    <row r="124" spans="1:7" s="258" customFormat="1" ht="36" customHeight="1">
      <c r="A124" s="3776"/>
      <c r="B124" s="3779"/>
      <c r="C124" s="3790"/>
      <c r="D124" s="24" t="s">
        <v>67</v>
      </c>
      <c r="E124" s="24" t="s">
        <v>351</v>
      </c>
      <c r="F124" s="284"/>
      <c r="G124" s="282"/>
    </row>
    <row r="125" spans="1:7" s="192" customFormat="1" ht="36" customHeight="1">
      <c r="A125" s="3776"/>
      <c r="B125" s="3779"/>
      <c r="C125" s="3782"/>
      <c r="D125" s="24" t="s">
        <v>350</v>
      </c>
      <c r="E125" s="24" t="s">
        <v>57</v>
      </c>
      <c r="F125" s="284"/>
      <c r="G125" s="282"/>
    </row>
    <row r="126" spans="1:7" s="192" customFormat="1" ht="36" customHeight="1" thickBot="1">
      <c r="A126" s="3776"/>
      <c r="B126" s="3779"/>
      <c r="C126" s="285" t="s">
        <v>923</v>
      </c>
      <c r="D126" s="24" t="s">
        <v>20</v>
      </c>
      <c r="E126" s="24" t="s">
        <v>889</v>
      </c>
      <c r="F126" s="284" t="s">
        <v>172</v>
      </c>
      <c r="G126" s="282" t="s">
        <v>924</v>
      </c>
    </row>
    <row r="127" spans="1:7" s="192" customFormat="1" ht="36" customHeight="1" thickBot="1">
      <c r="A127" s="3777"/>
      <c r="B127" s="3780"/>
      <c r="C127" s="12" t="s">
        <v>861</v>
      </c>
      <c r="D127" s="11" t="s">
        <v>862</v>
      </c>
      <c r="E127" s="10" t="s">
        <v>863</v>
      </c>
      <c r="F127" s="10" t="s">
        <v>864</v>
      </c>
      <c r="G127" s="9"/>
    </row>
    <row r="128" spans="1:7" s="192" customFormat="1" ht="36" customHeight="1">
      <c r="A128" s="3775">
        <v>44915</v>
      </c>
      <c r="B128" s="3778" t="s">
        <v>3</v>
      </c>
      <c r="C128" s="3781" t="s">
        <v>873</v>
      </c>
      <c r="D128" s="24" t="s">
        <v>878</v>
      </c>
      <c r="E128" s="24" t="s">
        <v>874</v>
      </c>
      <c r="F128" s="288"/>
      <c r="G128" s="287"/>
    </row>
    <row r="129" spans="1:8" s="192" customFormat="1" ht="36" customHeight="1">
      <c r="A129" s="3776"/>
      <c r="B129" s="3779"/>
      <c r="C129" s="3790"/>
      <c r="D129" s="24" t="s">
        <v>879</v>
      </c>
      <c r="E129" s="24" t="s">
        <v>875</v>
      </c>
      <c r="F129" s="288"/>
      <c r="G129" s="287"/>
    </row>
    <row r="130" spans="1:8" s="192" customFormat="1" ht="36" customHeight="1">
      <c r="A130" s="3776"/>
      <c r="B130" s="3779"/>
      <c r="C130" s="3782"/>
      <c r="D130" s="32" t="s">
        <v>876</v>
      </c>
      <c r="E130" s="31" t="s">
        <v>877</v>
      </c>
      <c r="F130" s="288"/>
      <c r="G130" s="287"/>
    </row>
    <row r="131" spans="1:8" s="270" customFormat="1" ht="36" customHeight="1">
      <c r="A131" s="3776"/>
      <c r="B131" s="3779"/>
      <c r="C131" s="3786" t="s">
        <v>886</v>
      </c>
      <c r="D131" s="292" t="s">
        <v>887</v>
      </c>
      <c r="E131" s="37" t="s">
        <v>888</v>
      </c>
      <c r="F131" s="24"/>
      <c r="G131" s="287"/>
    </row>
    <row r="132" spans="1:8" s="270" customFormat="1" ht="36" customHeight="1">
      <c r="A132" s="3776"/>
      <c r="B132" s="3779"/>
      <c r="C132" s="3782"/>
      <c r="D132" s="24" t="s">
        <v>20</v>
      </c>
      <c r="E132" s="37" t="s">
        <v>925</v>
      </c>
      <c r="F132" s="24" t="s">
        <v>926</v>
      </c>
      <c r="G132" s="287"/>
    </row>
    <row r="133" spans="1:8" s="291" customFormat="1" ht="36" customHeight="1">
      <c r="A133" s="3776"/>
      <c r="B133" s="3779"/>
      <c r="C133" s="289" t="s">
        <v>927</v>
      </c>
      <c r="D133" s="24" t="s">
        <v>928</v>
      </c>
      <c r="E133" s="31" t="s">
        <v>929</v>
      </c>
      <c r="F133" s="24"/>
      <c r="G133" s="33" t="s">
        <v>930</v>
      </c>
      <c r="H133" s="291" t="s">
        <v>931</v>
      </c>
    </row>
    <row r="134" spans="1:8" s="291" customFormat="1" ht="36" customHeight="1">
      <c r="A134" s="3776"/>
      <c r="B134" s="3779"/>
      <c r="C134" s="3786" t="s">
        <v>932</v>
      </c>
      <c r="D134" s="24" t="s">
        <v>20</v>
      </c>
      <c r="E134" s="29" t="s">
        <v>934</v>
      </c>
      <c r="F134" s="288" t="s">
        <v>172</v>
      </c>
      <c r="G134" s="3787" t="s">
        <v>935</v>
      </c>
    </row>
    <row r="135" spans="1:8" s="291" customFormat="1" ht="36" customHeight="1">
      <c r="A135" s="3776"/>
      <c r="B135" s="3779"/>
      <c r="C135" s="3782"/>
      <c r="D135" s="24" t="s">
        <v>936</v>
      </c>
      <c r="E135" s="31" t="s">
        <v>937</v>
      </c>
      <c r="F135" s="24"/>
      <c r="G135" s="3788"/>
      <c r="H135" s="291" t="s">
        <v>938</v>
      </c>
    </row>
    <row r="136" spans="1:8" s="291" customFormat="1" ht="36" customHeight="1">
      <c r="A136" s="3776"/>
      <c r="B136" s="3779"/>
      <c r="C136" s="286" t="s">
        <v>939</v>
      </c>
      <c r="D136" s="288" t="s">
        <v>242</v>
      </c>
      <c r="E136" s="29" t="s">
        <v>947</v>
      </c>
      <c r="F136" s="288"/>
      <c r="G136" s="287" t="s">
        <v>261</v>
      </c>
    </row>
    <row r="137" spans="1:8" s="291" customFormat="1" ht="36" customHeight="1">
      <c r="A137" s="3776"/>
      <c r="B137" s="3779"/>
      <c r="C137" s="3786" t="s">
        <v>944</v>
      </c>
      <c r="D137" s="24" t="s">
        <v>20</v>
      </c>
      <c r="E137" s="31" t="s">
        <v>933</v>
      </c>
      <c r="F137" s="24" t="s">
        <v>950</v>
      </c>
      <c r="G137" s="3787" t="s">
        <v>949</v>
      </c>
    </row>
    <row r="138" spans="1:8" s="291" customFormat="1" ht="36" customHeight="1">
      <c r="A138" s="3776"/>
      <c r="B138" s="3779"/>
      <c r="C138" s="3790"/>
      <c r="D138" s="288" t="s">
        <v>945</v>
      </c>
      <c r="E138" s="29" t="s">
        <v>946</v>
      </c>
      <c r="F138" s="288"/>
      <c r="G138" s="3789"/>
    </row>
    <row r="139" spans="1:8" s="291" customFormat="1" ht="36" customHeight="1">
      <c r="A139" s="3776"/>
      <c r="B139" s="3779"/>
      <c r="C139" s="3790"/>
      <c r="D139" s="32" t="s">
        <v>242</v>
      </c>
      <c r="E139" s="31" t="s">
        <v>947</v>
      </c>
      <c r="F139" s="24"/>
      <c r="G139" s="3789"/>
    </row>
    <row r="140" spans="1:8" s="291" customFormat="1" ht="36" customHeight="1">
      <c r="A140" s="3776"/>
      <c r="B140" s="3779"/>
      <c r="C140" s="3782"/>
      <c r="D140" s="288" t="s">
        <v>948</v>
      </c>
      <c r="E140" s="29" t="s">
        <v>947</v>
      </c>
      <c r="F140" s="288"/>
      <c r="G140" s="3788"/>
    </row>
    <row r="141" spans="1:8" s="291" customFormat="1" ht="36" customHeight="1">
      <c r="A141" s="3776"/>
      <c r="B141" s="3779"/>
      <c r="C141" s="3786" t="s">
        <v>425</v>
      </c>
      <c r="D141" s="288" t="s">
        <v>959</v>
      </c>
      <c r="E141" s="29" t="s">
        <v>960</v>
      </c>
      <c r="F141" s="288"/>
      <c r="G141" s="3787" t="s">
        <v>261</v>
      </c>
    </row>
    <row r="142" spans="1:8" s="291" customFormat="1" ht="36" customHeight="1">
      <c r="A142" s="3776"/>
      <c r="B142" s="3779"/>
      <c r="C142" s="3790"/>
      <c r="D142" s="288" t="s">
        <v>958</v>
      </c>
      <c r="E142" s="29" t="s">
        <v>957</v>
      </c>
      <c r="F142" s="288"/>
      <c r="G142" s="3789"/>
    </row>
    <row r="143" spans="1:8" s="291" customFormat="1" ht="36" customHeight="1">
      <c r="A143" s="3776"/>
      <c r="B143" s="3779"/>
      <c r="C143" s="3782"/>
      <c r="D143" s="288" t="s">
        <v>955</v>
      </c>
      <c r="E143" s="29" t="s">
        <v>956</v>
      </c>
      <c r="F143" s="288"/>
      <c r="G143" s="3788"/>
    </row>
    <row r="144" spans="1:8" s="192" customFormat="1" ht="36" customHeight="1" thickBot="1">
      <c r="A144" s="3776"/>
      <c r="B144" s="3779"/>
      <c r="C144" s="290"/>
      <c r="D144" s="26"/>
      <c r="E144" s="25"/>
      <c r="F144" s="168"/>
      <c r="G144" s="261"/>
    </row>
    <row r="145" spans="1:7" s="192" customFormat="1" ht="36" customHeight="1" thickBot="1">
      <c r="A145" s="3777"/>
      <c r="B145" s="3780"/>
      <c r="C145" s="12"/>
      <c r="D145" s="11"/>
      <c r="E145" s="10"/>
      <c r="F145" s="10"/>
      <c r="G145" s="9"/>
    </row>
    <row r="146" spans="1:7" s="192" customFormat="1" ht="36" customHeight="1">
      <c r="A146" s="3775">
        <v>44916</v>
      </c>
      <c r="B146" s="3792" t="s">
        <v>2</v>
      </c>
      <c r="C146" s="294" t="s">
        <v>867</v>
      </c>
      <c r="D146" s="32" t="s">
        <v>870</v>
      </c>
      <c r="E146" s="31" t="s">
        <v>952</v>
      </c>
      <c r="F146" s="24" t="s">
        <v>964</v>
      </c>
      <c r="G146" s="33"/>
    </row>
    <row r="147" spans="1:7" s="273" customFormat="1" ht="36" customHeight="1">
      <c r="A147" s="3776"/>
      <c r="B147" s="3793"/>
      <c r="C147" s="294" t="s">
        <v>900</v>
      </c>
      <c r="D147" s="30" t="s">
        <v>880</v>
      </c>
      <c r="E147" s="29" t="s">
        <v>376</v>
      </c>
      <c r="F147" s="293" t="s">
        <v>379</v>
      </c>
      <c r="G147" s="33"/>
    </row>
    <row r="148" spans="1:7" s="270" customFormat="1" ht="36" customHeight="1">
      <c r="A148" s="3776"/>
      <c r="B148" s="3793"/>
      <c r="C148" s="3786" t="s">
        <v>961</v>
      </c>
      <c r="D148" s="30" t="s">
        <v>936</v>
      </c>
      <c r="E148" s="29" t="s">
        <v>962</v>
      </c>
      <c r="F148" s="293"/>
      <c r="G148" s="3789" t="s">
        <v>930</v>
      </c>
    </row>
    <row r="149" spans="1:7" s="291" customFormat="1" ht="36" customHeight="1">
      <c r="A149" s="3776"/>
      <c r="B149" s="3793"/>
      <c r="C149" s="3790"/>
      <c r="D149" s="30" t="s">
        <v>20</v>
      </c>
      <c r="E149" s="29" t="s">
        <v>963</v>
      </c>
      <c r="F149" s="293"/>
      <c r="G149" s="3789"/>
    </row>
    <row r="150" spans="1:7" s="270" customFormat="1" ht="36" customHeight="1" thickBot="1">
      <c r="A150" s="3776"/>
      <c r="B150" s="3793"/>
      <c r="C150" s="3782"/>
      <c r="D150" s="30" t="s">
        <v>43</v>
      </c>
      <c r="E150" s="29" t="s">
        <v>968</v>
      </c>
      <c r="F150" s="293"/>
      <c r="G150" s="3788"/>
    </row>
    <row r="151" spans="1:7" s="270" customFormat="1" ht="36" hidden="1" customHeight="1">
      <c r="A151" s="3776"/>
      <c r="B151" s="3793"/>
      <c r="C151" s="280"/>
      <c r="D151" s="43"/>
      <c r="E151" s="27"/>
      <c r="F151" s="42"/>
      <c r="G151" s="41"/>
    </row>
    <row r="152" spans="1:7" s="270" customFormat="1" ht="36" hidden="1" customHeight="1">
      <c r="A152" s="3776"/>
      <c r="B152" s="3793"/>
      <c r="C152" s="279"/>
      <c r="D152" s="43"/>
      <c r="E152" s="27"/>
      <c r="F152" s="42"/>
      <c r="G152" s="41"/>
    </row>
    <row r="153" spans="1:7" s="258" customFormat="1" ht="36" hidden="1" customHeight="1">
      <c r="A153" s="3776"/>
      <c r="B153" s="3793"/>
      <c r="C153" s="257"/>
      <c r="D153" s="28"/>
      <c r="E153" s="27"/>
      <c r="F153" s="184"/>
      <c r="G153" s="262"/>
    </row>
    <row r="154" spans="1:7" s="258" customFormat="1" ht="36" hidden="1" customHeight="1" thickBot="1">
      <c r="A154" s="3776"/>
      <c r="B154" s="3793"/>
      <c r="C154" s="256"/>
      <c r="D154" s="26"/>
      <c r="E154" s="25"/>
      <c r="F154" s="168"/>
      <c r="G154" s="261"/>
    </row>
    <row r="155" spans="1:7" s="192" customFormat="1" ht="36" customHeight="1" thickBot="1">
      <c r="A155" s="3777"/>
      <c r="B155" s="3794"/>
      <c r="C155" s="12" t="s">
        <v>965</v>
      </c>
      <c r="D155" s="11" t="s">
        <v>966</v>
      </c>
      <c r="E155" s="10" t="s">
        <v>967</v>
      </c>
      <c r="F155" s="10" t="s">
        <v>490</v>
      </c>
      <c r="G155" s="9"/>
    </row>
    <row r="156" spans="1:7" s="192" customFormat="1" ht="36" customHeight="1">
      <c r="A156" s="3775">
        <v>44917</v>
      </c>
      <c r="B156" s="3778" t="s">
        <v>1</v>
      </c>
      <c r="C156" s="3781" t="s">
        <v>699</v>
      </c>
      <c r="D156" s="24" t="s">
        <v>700</v>
      </c>
      <c r="E156" s="24" t="s">
        <v>895</v>
      </c>
      <c r="F156" s="296"/>
      <c r="G156" s="295"/>
    </row>
    <row r="157" spans="1:7" s="192" customFormat="1" ht="36" customHeight="1">
      <c r="A157" s="3776"/>
      <c r="B157" s="3779"/>
      <c r="C157" s="3782"/>
      <c r="D157" s="24" t="s">
        <v>701</v>
      </c>
      <c r="E157" s="24" t="s">
        <v>702</v>
      </c>
      <c r="F157" s="296"/>
      <c r="G157" s="295"/>
    </row>
    <row r="158" spans="1:7" s="192" customFormat="1" ht="36" customHeight="1">
      <c r="A158" s="3776"/>
      <c r="B158" s="3779"/>
      <c r="C158" s="3786" t="s">
        <v>912</v>
      </c>
      <c r="D158" s="32" t="s">
        <v>913</v>
      </c>
      <c r="E158" s="31" t="s">
        <v>914</v>
      </c>
      <c r="F158" s="24"/>
      <c r="G158" s="3787" t="s">
        <v>917</v>
      </c>
    </row>
    <row r="159" spans="1:7" s="192" customFormat="1" ht="36" customHeight="1" thickBot="1">
      <c r="A159" s="3776"/>
      <c r="B159" s="3779"/>
      <c r="C159" s="3782"/>
      <c r="D159" s="32" t="s">
        <v>915</v>
      </c>
      <c r="E159" s="31" t="s">
        <v>916</v>
      </c>
      <c r="F159" s="296"/>
      <c r="G159" s="3788"/>
    </row>
    <row r="160" spans="1:7" s="192" customFormat="1" ht="36" customHeight="1" thickBot="1">
      <c r="A160" s="3777"/>
      <c r="B160" s="3780"/>
      <c r="C160" s="12"/>
      <c r="D160" s="11"/>
      <c r="E160" s="10"/>
      <c r="F160" s="10"/>
      <c r="G160" s="9"/>
    </row>
    <row r="161" spans="1:8" s="192" customFormat="1" ht="36" customHeight="1">
      <c r="A161" s="3775">
        <v>44918</v>
      </c>
      <c r="B161" s="3778" t="s">
        <v>0</v>
      </c>
      <c r="C161" s="3786" t="s">
        <v>939</v>
      </c>
      <c r="D161" s="299" t="s">
        <v>242</v>
      </c>
      <c r="E161" s="29" t="s">
        <v>943</v>
      </c>
      <c r="F161" s="299"/>
      <c r="G161" s="3791" t="s">
        <v>972</v>
      </c>
    </row>
    <row r="162" spans="1:8" s="291" customFormat="1" ht="36" customHeight="1">
      <c r="A162" s="3776"/>
      <c r="B162" s="3779"/>
      <c r="C162" s="3790"/>
      <c r="D162" s="299" t="s">
        <v>953</v>
      </c>
      <c r="E162" s="29" t="s">
        <v>954</v>
      </c>
      <c r="F162" s="299"/>
      <c r="G162" s="3789"/>
    </row>
    <row r="163" spans="1:8" s="192" customFormat="1" ht="36" customHeight="1">
      <c r="A163" s="3776"/>
      <c r="B163" s="3779"/>
      <c r="C163" s="3790"/>
      <c r="D163" s="24" t="s">
        <v>20</v>
      </c>
      <c r="E163" s="31" t="s">
        <v>942</v>
      </c>
      <c r="F163" s="24" t="s">
        <v>951</v>
      </c>
      <c r="G163" s="3789"/>
    </row>
    <row r="164" spans="1:8" s="192" customFormat="1" ht="36" customHeight="1">
      <c r="A164" s="3776"/>
      <c r="B164" s="3779"/>
      <c r="C164" s="3782"/>
      <c r="D164" s="24" t="s">
        <v>940</v>
      </c>
      <c r="E164" s="29" t="s">
        <v>941</v>
      </c>
      <c r="F164" s="299"/>
      <c r="G164" s="3788"/>
    </row>
    <row r="165" spans="1:8" s="58" customFormat="1" ht="36" customHeight="1">
      <c r="A165" s="3776"/>
      <c r="B165" s="3779"/>
      <c r="C165" s="3786" t="s">
        <v>971</v>
      </c>
      <c r="D165" s="24" t="s">
        <v>974</v>
      </c>
      <c r="E165" s="31" t="s">
        <v>969</v>
      </c>
      <c r="F165" s="24"/>
      <c r="G165" s="3787" t="s">
        <v>970</v>
      </c>
    </row>
    <row r="166" spans="1:8" s="58" customFormat="1" ht="36" customHeight="1">
      <c r="A166" s="3776"/>
      <c r="B166" s="3779"/>
      <c r="C166" s="3782"/>
      <c r="D166" s="24" t="s">
        <v>221</v>
      </c>
      <c r="E166" s="37" t="s">
        <v>982</v>
      </c>
      <c r="F166" s="24"/>
      <c r="G166" s="3788"/>
    </row>
    <row r="167" spans="1:8" s="58" customFormat="1" ht="36" customHeight="1" thickBot="1">
      <c r="A167" s="3776"/>
      <c r="B167" s="3779"/>
      <c r="C167" s="298"/>
      <c r="D167" s="300" t="s">
        <v>973</v>
      </c>
      <c r="E167" s="37"/>
      <c r="F167" s="24"/>
      <c r="G167" s="33"/>
    </row>
    <row r="168" spans="1:8" s="58" customFormat="1" ht="36" hidden="1" customHeight="1">
      <c r="A168" s="3776"/>
      <c r="B168" s="3779"/>
      <c r="C168" s="174"/>
      <c r="D168" s="182"/>
      <c r="E168" s="15"/>
      <c r="F168" s="46"/>
      <c r="G168" s="297"/>
    </row>
    <row r="169" spans="1:8" s="192" customFormat="1" ht="36" hidden="1" customHeight="1" thickBot="1">
      <c r="A169" s="3776"/>
      <c r="B169" s="3779"/>
      <c r="C169" s="188"/>
      <c r="D169" s="16"/>
      <c r="E169" s="15"/>
      <c r="F169" s="168"/>
      <c r="G169" s="189"/>
    </row>
    <row r="170" spans="1:8" s="192" customFormat="1" ht="36" customHeight="1" thickBot="1">
      <c r="A170" s="3777"/>
      <c r="B170" s="3780"/>
      <c r="C170" s="12"/>
      <c r="D170" s="11"/>
      <c r="E170" s="10"/>
      <c r="F170" s="10"/>
      <c r="G170" s="9"/>
    </row>
    <row r="171" spans="1:8" s="192" customFormat="1" ht="60" customHeight="1" thickBot="1">
      <c r="A171" s="3783" t="s">
        <v>5</v>
      </c>
      <c r="B171" s="3784"/>
      <c r="C171" s="3784"/>
      <c r="D171" s="3784"/>
      <c r="E171" s="3784"/>
      <c r="F171" s="3784"/>
      <c r="G171" s="3785"/>
    </row>
    <row r="172" spans="1:8" s="301" customFormat="1" ht="36" customHeight="1">
      <c r="A172" s="3775">
        <v>44921</v>
      </c>
      <c r="B172" s="3795" t="s">
        <v>4</v>
      </c>
      <c r="C172" s="36" t="s">
        <v>206</v>
      </c>
      <c r="D172" s="49" t="s">
        <v>207</v>
      </c>
      <c r="E172" s="49" t="s">
        <v>975</v>
      </c>
      <c r="F172" s="49"/>
      <c r="G172" s="60"/>
    </row>
    <row r="173" spans="1:8" s="278" customFormat="1" ht="36" customHeight="1">
      <c r="A173" s="3776"/>
      <c r="B173" s="3796"/>
      <c r="C173" s="3786" t="s">
        <v>198</v>
      </c>
      <c r="D173" s="307" t="s">
        <v>865</v>
      </c>
      <c r="E173" s="307" t="s">
        <v>181</v>
      </c>
      <c r="F173" s="307"/>
      <c r="G173" s="3798" t="s">
        <v>582</v>
      </c>
      <c r="H173" s="278" t="s">
        <v>1082</v>
      </c>
    </row>
    <row r="174" spans="1:8" s="278" customFormat="1" ht="36" customHeight="1">
      <c r="A174" s="3776"/>
      <c r="B174" s="3796"/>
      <c r="C174" s="3790"/>
      <c r="D174" s="24" t="s">
        <v>378</v>
      </c>
      <c r="E174" s="24" t="s">
        <v>189</v>
      </c>
      <c r="F174" s="307"/>
      <c r="G174" s="3789"/>
    </row>
    <row r="175" spans="1:8" s="278" customFormat="1" ht="36" customHeight="1">
      <c r="A175" s="3776"/>
      <c r="B175" s="3796"/>
      <c r="C175" s="3782"/>
      <c r="D175" s="32" t="s">
        <v>218</v>
      </c>
      <c r="E175" s="31" t="s">
        <v>537</v>
      </c>
      <c r="F175" s="307" t="s">
        <v>240</v>
      </c>
      <c r="G175" s="3788"/>
    </row>
    <row r="176" spans="1:8" s="192" customFormat="1" ht="36" customHeight="1">
      <c r="A176" s="3776"/>
      <c r="B176" s="3796"/>
      <c r="C176" s="3786" t="s">
        <v>238</v>
      </c>
      <c r="D176" s="32" t="s">
        <v>977</v>
      </c>
      <c r="E176" s="31" t="s">
        <v>979</v>
      </c>
      <c r="F176" s="24"/>
      <c r="G176" s="3787" t="s">
        <v>981</v>
      </c>
    </row>
    <row r="177" spans="1:8" s="301" customFormat="1" ht="36" customHeight="1">
      <c r="A177" s="3776"/>
      <c r="B177" s="3796"/>
      <c r="C177" s="3782"/>
      <c r="D177" s="32" t="s">
        <v>978</v>
      </c>
      <c r="E177" s="31" t="s">
        <v>980</v>
      </c>
      <c r="F177" s="24"/>
      <c r="G177" s="3788"/>
    </row>
    <row r="178" spans="1:8" s="301" customFormat="1" ht="36" customHeight="1">
      <c r="A178" s="3776"/>
      <c r="B178" s="3796"/>
      <c r="C178" s="3786" t="s">
        <v>415</v>
      </c>
      <c r="D178" s="32" t="s">
        <v>61</v>
      </c>
      <c r="E178" s="31" t="s">
        <v>62</v>
      </c>
      <c r="F178" s="24" t="s">
        <v>983</v>
      </c>
      <c r="G178" s="3787" t="s">
        <v>58</v>
      </c>
      <c r="H178" s="301" t="s">
        <v>984</v>
      </c>
    </row>
    <row r="179" spans="1:8" s="308" customFormat="1" ht="36" customHeight="1">
      <c r="A179" s="3776"/>
      <c r="B179" s="3796"/>
      <c r="C179" s="3782"/>
      <c r="D179" s="30" t="s">
        <v>989</v>
      </c>
      <c r="E179" s="29" t="s">
        <v>991</v>
      </c>
      <c r="F179" s="307" t="s">
        <v>990</v>
      </c>
      <c r="G179" s="3788"/>
    </row>
    <row r="180" spans="1:8" s="308" customFormat="1" ht="36" customHeight="1">
      <c r="A180" s="3776"/>
      <c r="B180" s="3796"/>
      <c r="C180" s="303" t="s">
        <v>985</v>
      </c>
      <c r="D180" s="30" t="s">
        <v>986</v>
      </c>
      <c r="E180" s="29" t="s">
        <v>987</v>
      </c>
      <c r="F180" s="307"/>
      <c r="G180" s="304" t="s">
        <v>988</v>
      </c>
    </row>
    <row r="181" spans="1:8" s="308" customFormat="1" ht="36" customHeight="1" thickBot="1">
      <c r="A181" s="3776"/>
      <c r="B181" s="3796"/>
      <c r="C181" s="302" t="s">
        <v>992</v>
      </c>
      <c r="D181" s="32" t="s">
        <v>218</v>
      </c>
      <c r="E181" s="34" t="s">
        <v>993</v>
      </c>
      <c r="F181" s="306" t="s">
        <v>19</v>
      </c>
      <c r="G181" s="305" t="s">
        <v>994</v>
      </c>
      <c r="H181" s="308" t="s">
        <v>995</v>
      </c>
    </row>
    <row r="182" spans="1:8" s="192" customFormat="1" ht="36" customHeight="1" thickBot="1">
      <c r="A182" s="3777"/>
      <c r="B182" s="3797"/>
      <c r="C182" s="12"/>
      <c r="D182" s="11"/>
      <c r="E182" s="10"/>
      <c r="F182" s="10"/>
      <c r="G182" s="9"/>
    </row>
    <row r="183" spans="1:8" s="192" customFormat="1" ht="36" customHeight="1">
      <c r="A183" s="3775">
        <v>44922</v>
      </c>
      <c r="B183" s="3778" t="s">
        <v>3</v>
      </c>
      <c r="C183" s="3781" t="s">
        <v>439</v>
      </c>
      <c r="D183" s="24" t="s">
        <v>996</v>
      </c>
      <c r="E183" s="24" t="s">
        <v>997</v>
      </c>
      <c r="F183" s="315"/>
      <c r="G183" s="314"/>
    </row>
    <row r="184" spans="1:8" s="192" customFormat="1" ht="36" customHeight="1">
      <c r="A184" s="3776"/>
      <c r="B184" s="3779"/>
      <c r="C184" s="3782"/>
      <c r="D184" s="24" t="s">
        <v>913</v>
      </c>
      <c r="E184" s="24" t="s">
        <v>998</v>
      </c>
      <c r="F184" s="315"/>
      <c r="G184" s="314"/>
    </row>
    <row r="185" spans="1:8" s="192" customFormat="1" ht="36" customHeight="1">
      <c r="A185" s="3776"/>
      <c r="B185" s="3779"/>
      <c r="C185" s="21"/>
      <c r="D185" s="20"/>
      <c r="E185" s="19"/>
      <c r="F185" s="184"/>
      <c r="G185" s="189"/>
    </row>
    <row r="186" spans="1:8" s="192" customFormat="1" ht="36" customHeight="1" thickBot="1">
      <c r="A186" s="3776"/>
      <c r="B186" s="3779"/>
      <c r="C186" s="188"/>
      <c r="D186" s="16"/>
      <c r="E186" s="15"/>
      <c r="F186" s="168"/>
      <c r="G186" s="189"/>
    </row>
    <row r="187" spans="1:8" s="192" customFormat="1" ht="36" customHeight="1" thickBot="1">
      <c r="A187" s="3777"/>
      <c r="B187" s="3780"/>
      <c r="C187" s="12"/>
      <c r="D187" s="11"/>
      <c r="E187" s="10"/>
      <c r="F187" s="10"/>
      <c r="G187" s="9"/>
    </row>
    <row r="188" spans="1:8" s="192" customFormat="1" ht="36" customHeight="1">
      <c r="A188" s="3775">
        <v>44923</v>
      </c>
      <c r="B188" s="3778" t="s">
        <v>2</v>
      </c>
      <c r="C188" s="316" t="s">
        <v>1005</v>
      </c>
      <c r="D188" s="24" t="s">
        <v>1006</v>
      </c>
      <c r="E188" s="24" t="s">
        <v>1007</v>
      </c>
      <c r="F188" s="315"/>
      <c r="G188" s="314" t="s">
        <v>1008</v>
      </c>
      <c r="H188" s="192" t="s">
        <v>1009</v>
      </c>
    </row>
    <row r="189" spans="1:8" s="311" customFormat="1" ht="36" customHeight="1">
      <c r="A189" s="3776"/>
      <c r="B189" s="3779"/>
      <c r="C189" s="313" t="s">
        <v>198</v>
      </c>
      <c r="D189" s="32" t="s">
        <v>218</v>
      </c>
      <c r="E189" s="37" t="s">
        <v>371</v>
      </c>
      <c r="F189" s="24" t="s">
        <v>393</v>
      </c>
      <c r="G189" s="3787" t="s">
        <v>343</v>
      </c>
    </row>
    <row r="190" spans="1:8" s="311" customFormat="1" ht="36" customHeight="1">
      <c r="A190" s="3776"/>
      <c r="B190" s="3779"/>
      <c r="C190" s="312" t="s">
        <v>393</v>
      </c>
      <c r="D190" s="318" t="s">
        <v>199</v>
      </c>
      <c r="E190" s="37" t="s">
        <v>200</v>
      </c>
      <c r="F190" s="24"/>
      <c r="G190" s="3788"/>
    </row>
    <row r="191" spans="1:8" s="192" customFormat="1" ht="36" customHeight="1" thickBot="1">
      <c r="A191" s="3776"/>
      <c r="B191" s="3779"/>
      <c r="C191" s="316" t="s">
        <v>1026</v>
      </c>
      <c r="D191" s="24" t="s">
        <v>20</v>
      </c>
      <c r="E191" s="24" t="s">
        <v>1027</v>
      </c>
      <c r="F191" s="315" t="s">
        <v>1028</v>
      </c>
      <c r="G191" s="314" t="s">
        <v>1029</v>
      </c>
    </row>
    <row r="192" spans="1:8" s="192" customFormat="1" ht="36" hidden="1" customHeight="1">
      <c r="A192" s="3776"/>
      <c r="B192" s="3779"/>
      <c r="C192" s="21"/>
      <c r="D192" s="20"/>
      <c r="E192" s="19"/>
      <c r="F192" s="184"/>
      <c r="G192" s="189"/>
    </row>
    <row r="193" spans="1:8" s="192" customFormat="1" ht="36" hidden="1" customHeight="1" thickBot="1">
      <c r="A193" s="3776"/>
      <c r="B193" s="3779"/>
      <c r="C193" s="188"/>
      <c r="D193" s="16"/>
      <c r="E193" s="15"/>
      <c r="F193" s="168"/>
      <c r="G193" s="189"/>
    </row>
    <row r="194" spans="1:8" s="192" customFormat="1" ht="36" customHeight="1" thickBot="1">
      <c r="A194" s="3777"/>
      <c r="B194" s="3780"/>
      <c r="C194" s="12"/>
      <c r="D194" s="11"/>
      <c r="E194" s="10"/>
      <c r="F194" s="10"/>
      <c r="G194" s="9"/>
    </row>
    <row r="195" spans="1:8" s="192" customFormat="1" ht="36" customHeight="1">
      <c r="A195" s="3775">
        <v>44924</v>
      </c>
      <c r="B195" s="3778" t="s">
        <v>1</v>
      </c>
      <c r="C195" s="3781" t="s">
        <v>892</v>
      </c>
      <c r="D195" s="24" t="s">
        <v>893</v>
      </c>
      <c r="E195" s="24" t="s">
        <v>976</v>
      </c>
      <c r="F195" s="323"/>
      <c r="G195" s="3791" t="s">
        <v>1021</v>
      </c>
    </row>
    <row r="196" spans="1:8" s="308" customFormat="1" ht="36" customHeight="1">
      <c r="A196" s="3776"/>
      <c r="B196" s="3779"/>
      <c r="C196" s="3782"/>
      <c r="D196" s="24" t="s">
        <v>999</v>
      </c>
      <c r="E196" s="324" t="s">
        <v>1000</v>
      </c>
      <c r="F196" s="323" t="s">
        <v>1001</v>
      </c>
      <c r="G196" s="3788"/>
      <c r="H196" s="308" t="s">
        <v>1010</v>
      </c>
    </row>
    <row r="197" spans="1:8" s="317" customFormat="1" ht="36" customHeight="1">
      <c r="A197" s="3776"/>
      <c r="B197" s="3779"/>
      <c r="C197" s="3786" t="s">
        <v>1018</v>
      </c>
      <c r="D197" s="24" t="s">
        <v>1011</v>
      </c>
      <c r="E197" s="324" t="s">
        <v>1012</v>
      </c>
      <c r="F197" s="323"/>
      <c r="G197" s="3787" t="s">
        <v>1020</v>
      </c>
      <c r="H197" s="317" t="s">
        <v>1019</v>
      </c>
    </row>
    <row r="198" spans="1:8" s="317" customFormat="1" ht="36" customHeight="1">
      <c r="A198" s="3776"/>
      <c r="B198" s="3779"/>
      <c r="C198" s="3790"/>
      <c r="D198" s="24" t="s">
        <v>20</v>
      </c>
      <c r="E198" s="324" t="s">
        <v>1015</v>
      </c>
      <c r="F198" s="323"/>
      <c r="G198" s="3789"/>
    </row>
    <row r="199" spans="1:8" s="317" customFormat="1" ht="36" customHeight="1">
      <c r="A199" s="3776"/>
      <c r="B199" s="3779"/>
      <c r="C199" s="3790"/>
      <c r="D199" s="24" t="s">
        <v>1013</v>
      </c>
      <c r="E199" s="324" t="s">
        <v>1016</v>
      </c>
      <c r="F199" s="323"/>
      <c r="G199" s="3789"/>
    </row>
    <row r="200" spans="1:8" s="192" customFormat="1" ht="36" customHeight="1">
      <c r="A200" s="3776"/>
      <c r="B200" s="3779"/>
      <c r="C200" s="3782"/>
      <c r="D200" s="24" t="s">
        <v>1014</v>
      </c>
      <c r="E200" s="24" t="s">
        <v>1017</v>
      </c>
      <c r="F200" s="323"/>
      <c r="G200" s="3788"/>
    </row>
    <row r="201" spans="1:8" s="192" customFormat="1" ht="36" customHeight="1">
      <c r="A201" s="3776"/>
      <c r="B201" s="3779"/>
      <c r="C201" s="325" t="s">
        <v>1033</v>
      </c>
      <c r="D201" s="32" t="s">
        <v>1034</v>
      </c>
      <c r="E201" s="31" t="s">
        <v>1035</v>
      </c>
      <c r="F201" s="323" t="s">
        <v>1036</v>
      </c>
      <c r="G201" s="321"/>
      <c r="H201" s="192" t="s">
        <v>1037</v>
      </c>
    </row>
    <row r="202" spans="1:8" s="192" customFormat="1" ht="36" customHeight="1">
      <c r="A202" s="3776"/>
      <c r="B202" s="3779"/>
      <c r="C202" s="325" t="s">
        <v>1045</v>
      </c>
      <c r="D202" s="32" t="s">
        <v>1046</v>
      </c>
      <c r="E202" s="31" t="s">
        <v>1047</v>
      </c>
      <c r="F202" s="24" t="s">
        <v>1048</v>
      </c>
      <c r="G202" s="33" t="s">
        <v>1049</v>
      </c>
      <c r="H202" s="319" t="s">
        <v>1050</v>
      </c>
    </row>
    <row r="203" spans="1:8" s="319" customFormat="1" ht="36" customHeight="1" thickBot="1">
      <c r="A203" s="3776"/>
      <c r="B203" s="3779"/>
      <c r="C203" s="320" t="s">
        <v>1051</v>
      </c>
      <c r="D203" s="323" t="s">
        <v>1052</v>
      </c>
      <c r="E203" s="323" t="s">
        <v>1053</v>
      </c>
      <c r="F203" s="323"/>
      <c r="G203" s="322" t="s">
        <v>261</v>
      </c>
    </row>
    <row r="204" spans="1:8" s="192" customFormat="1" ht="36" customHeight="1" thickBot="1">
      <c r="A204" s="3777"/>
      <c r="B204" s="3780"/>
      <c r="C204" s="12"/>
      <c r="D204" s="11"/>
      <c r="E204" s="10"/>
      <c r="F204" s="10"/>
      <c r="G204" s="9"/>
    </row>
    <row r="205" spans="1:8" s="192" customFormat="1" ht="36" customHeight="1">
      <c r="A205" s="3775">
        <v>44925</v>
      </c>
      <c r="B205" s="3778" t="s">
        <v>0</v>
      </c>
      <c r="C205" s="36" t="s">
        <v>1051</v>
      </c>
      <c r="D205" s="24" t="s">
        <v>262</v>
      </c>
      <c r="E205" s="24" t="s">
        <v>1054</v>
      </c>
      <c r="F205" s="329"/>
      <c r="G205" s="328"/>
      <c r="H205" s="331"/>
    </row>
    <row r="206" spans="1:8" s="192" customFormat="1" ht="36" customHeight="1">
      <c r="A206" s="3776"/>
      <c r="B206" s="3779"/>
      <c r="C206" s="327" t="s">
        <v>1076</v>
      </c>
      <c r="D206" s="24" t="s">
        <v>20</v>
      </c>
      <c r="E206" s="24" t="s">
        <v>1077</v>
      </c>
      <c r="F206" s="329" t="s">
        <v>19</v>
      </c>
      <c r="G206" s="328" t="s">
        <v>1078</v>
      </c>
      <c r="H206" s="331" t="s">
        <v>1079</v>
      </c>
    </row>
    <row r="207" spans="1:8" s="192" customFormat="1" ht="36" customHeight="1" thickBot="1">
      <c r="A207" s="3776"/>
      <c r="B207" s="3779"/>
      <c r="C207" s="21"/>
      <c r="D207" s="20"/>
      <c r="E207" s="19"/>
      <c r="F207" s="184"/>
      <c r="G207" s="189"/>
    </row>
    <row r="208" spans="1:8" s="192" customFormat="1" ht="36" hidden="1" customHeight="1" thickBot="1">
      <c r="A208" s="3776"/>
      <c r="B208" s="3779"/>
      <c r="C208" s="188"/>
      <c r="D208" s="16"/>
      <c r="E208" s="15"/>
      <c r="F208" s="168"/>
      <c r="G208" s="189"/>
    </row>
    <row r="209" spans="1:7" s="192" customFormat="1" ht="36" customHeight="1" thickBot="1">
      <c r="A209" s="3777"/>
      <c r="B209" s="3780"/>
      <c r="C209" s="12"/>
      <c r="D209" s="11"/>
      <c r="E209" s="10"/>
      <c r="F209" s="10"/>
      <c r="G209" s="9"/>
    </row>
  </sheetData>
  <mergeCells count="110">
    <mergeCell ref="G178:G179"/>
    <mergeCell ref="C178:C179"/>
    <mergeCell ref="C183:C184"/>
    <mergeCell ref="C195:C196"/>
    <mergeCell ref="G173:G175"/>
    <mergeCell ref="C161:C164"/>
    <mergeCell ref="C141:C143"/>
    <mergeCell ref="G141:G143"/>
    <mergeCell ref="C148:C150"/>
    <mergeCell ref="G148:G150"/>
    <mergeCell ref="G158:G159"/>
    <mergeCell ref="G161:G164"/>
    <mergeCell ref="C158:C159"/>
    <mergeCell ref="C156:C157"/>
    <mergeCell ref="G176:G177"/>
    <mergeCell ref="C165:C166"/>
    <mergeCell ref="G165:G166"/>
    <mergeCell ref="C176:C177"/>
    <mergeCell ref="C173:C175"/>
    <mergeCell ref="G189:G190"/>
    <mergeCell ref="B58:B66"/>
    <mergeCell ref="G134:G135"/>
    <mergeCell ref="C137:C140"/>
    <mergeCell ref="G137:G140"/>
    <mergeCell ref="A78:A82"/>
    <mergeCell ref="A112:A120"/>
    <mergeCell ref="B112:B120"/>
    <mergeCell ref="A121:G121"/>
    <mergeCell ref="G113:G114"/>
    <mergeCell ref="C113:C114"/>
    <mergeCell ref="C117:C118"/>
    <mergeCell ref="G117:G118"/>
    <mergeCell ref="A122:A127"/>
    <mergeCell ref="B122:B127"/>
    <mergeCell ref="A128:A145"/>
    <mergeCell ref="C128:C130"/>
    <mergeCell ref="C122:C125"/>
    <mergeCell ref="C134:C135"/>
    <mergeCell ref="B19:B32"/>
    <mergeCell ref="A67:A76"/>
    <mergeCell ref="B67:B76"/>
    <mergeCell ref="B146:B155"/>
    <mergeCell ref="A172:A182"/>
    <mergeCell ref="B172:B182"/>
    <mergeCell ref="C69:C72"/>
    <mergeCell ref="A146:A155"/>
    <mergeCell ref="A77:G77"/>
    <mergeCell ref="G59:G60"/>
    <mergeCell ref="C62:C63"/>
    <mergeCell ref="G62:G63"/>
    <mergeCell ref="C103:C104"/>
    <mergeCell ref="A83:A93"/>
    <mergeCell ref="B83:B93"/>
    <mergeCell ref="C95:C96"/>
    <mergeCell ref="A94:A102"/>
    <mergeCell ref="B94:B102"/>
    <mergeCell ref="C86:C87"/>
    <mergeCell ref="G86:G87"/>
    <mergeCell ref="B103:B111"/>
    <mergeCell ref="C90:C91"/>
    <mergeCell ref="G95:G96"/>
    <mergeCell ref="C84:C85"/>
    <mergeCell ref="C197:C200"/>
    <mergeCell ref="G197:G200"/>
    <mergeCell ref="G195:G196"/>
    <mergeCell ref="B78:B82"/>
    <mergeCell ref="A1:G1"/>
    <mergeCell ref="A2:A7"/>
    <mergeCell ref="B2:B7"/>
    <mergeCell ref="A8:A17"/>
    <mergeCell ref="B8:B17"/>
    <mergeCell ref="A18:G18"/>
    <mergeCell ref="C19:C20"/>
    <mergeCell ref="C21:C22"/>
    <mergeCell ref="C11:C12"/>
    <mergeCell ref="C49:C52"/>
    <mergeCell ref="C46:C48"/>
    <mergeCell ref="C27:C29"/>
    <mergeCell ref="C33:C36"/>
    <mergeCell ref="C67:C68"/>
    <mergeCell ref="B33:B43"/>
    <mergeCell ref="A58:A66"/>
    <mergeCell ref="A33:A43"/>
    <mergeCell ref="A44:A57"/>
    <mergeCell ref="B44:B57"/>
    <mergeCell ref="A19:A32"/>
    <mergeCell ref="A205:A209"/>
    <mergeCell ref="B205:B209"/>
    <mergeCell ref="C2:C3"/>
    <mergeCell ref="A183:A187"/>
    <mergeCell ref="B183:B187"/>
    <mergeCell ref="A188:A194"/>
    <mergeCell ref="B188:B194"/>
    <mergeCell ref="A195:A204"/>
    <mergeCell ref="B195:B204"/>
    <mergeCell ref="A156:A160"/>
    <mergeCell ref="B156:B160"/>
    <mergeCell ref="A161:A170"/>
    <mergeCell ref="B161:B170"/>
    <mergeCell ref="A171:G171"/>
    <mergeCell ref="C131:C132"/>
    <mergeCell ref="A103:A111"/>
    <mergeCell ref="G84:G85"/>
    <mergeCell ref="B128:B145"/>
    <mergeCell ref="G27:G29"/>
    <mergeCell ref="G11:G12"/>
    <mergeCell ref="C23:C25"/>
    <mergeCell ref="C40:C41"/>
    <mergeCell ref="G40:G41"/>
    <mergeCell ref="G46:G48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"/>
  <sheetViews>
    <sheetView zoomScale="70" zoomScaleNormal="70" zoomScaleSheetLayoutView="70" workbookViewId="0">
      <pane ySplit="1" topLeftCell="A43" activePane="bottomLeft" state="frozen"/>
      <selection pane="bottomLeft" activeCell="H66" sqref="H66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10.375" style="311" customWidth="1"/>
    <col min="9" max="16384" width="9" style="1"/>
  </cols>
  <sheetData>
    <row r="1" spans="1:10" ht="36" customHeight="1" thickBot="1">
      <c r="A1" s="3806" t="s">
        <v>1110</v>
      </c>
      <c r="B1" s="3806"/>
      <c r="C1" s="3806"/>
      <c r="D1" s="3806"/>
      <c r="E1" s="3806"/>
      <c r="F1" s="3806"/>
      <c r="G1" s="3806"/>
      <c r="H1" s="330"/>
    </row>
    <row r="2" spans="1:10" s="311" customFormat="1" ht="60" customHeight="1" thickBot="1">
      <c r="A2" s="3783" t="s">
        <v>5</v>
      </c>
      <c r="B2" s="3784"/>
      <c r="C2" s="3784"/>
      <c r="D2" s="3784"/>
      <c r="E2" s="3784"/>
      <c r="F2" s="3784"/>
      <c r="G2" s="3785"/>
    </row>
    <row r="3" spans="1:10" s="311" customFormat="1" ht="30" customHeight="1">
      <c r="A3" s="3775">
        <v>44563</v>
      </c>
      <c r="B3" s="3778" t="s">
        <v>4</v>
      </c>
      <c r="C3" s="3781" t="s">
        <v>1038</v>
      </c>
      <c r="D3" s="24" t="s">
        <v>1041</v>
      </c>
      <c r="E3" s="24" t="s">
        <v>1042</v>
      </c>
      <c r="F3" s="337" t="s">
        <v>1043</v>
      </c>
      <c r="G3" s="333"/>
    </row>
    <row r="4" spans="1:10" s="311" customFormat="1" ht="30" customHeight="1">
      <c r="A4" s="3776"/>
      <c r="B4" s="3779"/>
      <c r="C4" s="3782"/>
      <c r="D4" s="24" t="s">
        <v>1039</v>
      </c>
      <c r="E4" s="24" t="s">
        <v>1040</v>
      </c>
      <c r="F4" s="337"/>
      <c r="G4" s="333"/>
    </row>
    <row r="5" spans="1:10" s="311" customFormat="1" ht="30" customHeight="1">
      <c r="A5" s="3776"/>
      <c r="B5" s="3779"/>
      <c r="C5" s="339" t="s">
        <v>1083</v>
      </c>
      <c r="D5" s="32" t="s">
        <v>1084</v>
      </c>
      <c r="E5" s="31" t="s">
        <v>1085</v>
      </c>
      <c r="F5" s="337"/>
      <c r="G5" s="333" t="s">
        <v>1086</v>
      </c>
    </row>
    <row r="6" spans="1:10" s="330" customFormat="1" ht="30" customHeight="1">
      <c r="A6" s="3776"/>
      <c r="B6" s="3779"/>
      <c r="C6" s="339" t="s">
        <v>1087</v>
      </c>
      <c r="D6" s="32" t="s">
        <v>20</v>
      </c>
      <c r="E6" s="31" t="s">
        <v>22</v>
      </c>
      <c r="F6" s="24" t="s">
        <v>19</v>
      </c>
      <c r="G6" s="33" t="s">
        <v>18</v>
      </c>
      <c r="H6" s="330" t="s">
        <v>1088</v>
      </c>
    </row>
    <row r="7" spans="1:10" s="330" customFormat="1" ht="30" customHeight="1">
      <c r="A7" s="3776"/>
      <c r="B7" s="3779"/>
      <c r="C7" s="3786" t="s">
        <v>1089</v>
      </c>
      <c r="D7" s="30" t="s">
        <v>1090</v>
      </c>
      <c r="E7" s="29" t="s">
        <v>1092</v>
      </c>
      <c r="F7" s="337"/>
      <c r="G7" s="335"/>
    </row>
    <row r="8" spans="1:10" s="330" customFormat="1" ht="30" customHeight="1">
      <c r="A8" s="3776"/>
      <c r="B8" s="3779"/>
      <c r="C8" s="3790"/>
      <c r="D8" s="32" t="s">
        <v>1091</v>
      </c>
      <c r="E8" s="31" t="s">
        <v>1093</v>
      </c>
      <c r="F8" s="24"/>
      <c r="G8" s="33"/>
    </row>
    <row r="9" spans="1:10" s="311" customFormat="1" ht="30" customHeight="1" thickBot="1">
      <c r="A9" s="3776"/>
      <c r="B9" s="3779"/>
      <c r="C9" s="3808"/>
      <c r="D9" s="35" t="s">
        <v>20</v>
      </c>
      <c r="E9" s="34" t="s">
        <v>1094</v>
      </c>
      <c r="F9" s="336" t="s">
        <v>1095</v>
      </c>
      <c r="G9" s="334"/>
    </row>
    <row r="10" spans="1:10" s="311" customFormat="1" ht="30" customHeight="1" thickBot="1">
      <c r="A10" s="3777"/>
      <c r="B10" s="3780"/>
      <c r="C10" s="12" t="s">
        <v>1022</v>
      </c>
      <c r="D10" s="11" t="s">
        <v>1023</v>
      </c>
      <c r="E10" s="10" t="s">
        <v>1024</v>
      </c>
      <c r="F10" s="10" t="s">
        <v>1025</v>
      </c>
      <c r="G10" s="9"/>
    </row>
    <row r="11" spans="1:10" ht="30" customHeight="1">
      <c r="A11" s="3775">
        <v>44564</v>
      </c>
      <c r="B11" s="3778" t="s">
        <v>3</v>
      </c>
      <c r="C11" s="3781" t="s">
        <v>1003</v>
      </c>
      <c r="D11" s="24" t="s">
        <v>194</v>
      </c>
      <c r="E11" s="24" t="s">
        <v>217</v>
      </c>
      <c r="F11" s="337"/>
      <c r="G11" s="3791" t="s">
        <v>1044</v>
      </c>
      <c r="H11" s="3807" t="s">
        <v>1004</v>
      </c>
    </row>
    <row r="12" spans="1:10" ht="30" customHeight="1">
      <c r="A12" s="3776"/>
      <c r="B12" s="3779"/>
      <c r="C12" s="3782"/>
      <c r="D12" s="24" t="s">
        <v>215</v>
      </c>
      <c r="E12" s="24" t="s">
        <v>182</v>
      </c>
      <c r="F12" s="337"/>
      <c r="G12" s="3788"/>
      <c r="H12" s="3807"/>
    </row>
    <row r="13" spans="1:10" ht="30" customHeight="1">
      <c r="A13" s="3776"/>
      <c r="B13" s="3779"/>
      <c r="C13" s="339" t="s">
        <v>1030</v>
      </c>
      <c r="D13" s="32" t="s">
        <v>1055</v>
      </c>
      <c r="E13" s="31" t="s">
        <v>1056</v>
      </c>
      <c r="F13" s="337"/>
      <c r="G13" s="333" t="s">
        <v>1109</v>
      </c>
    </row>
    <row r="14" spans="1:10" ht="36" customHeight="1">
      <c r="A14" s="3776"/>
      <c r="B14" s="3779"/>
      <c r="C14" s="339" t="s">
        <v>576</v>
      </c>
      <c r="D14" s="24" t="s">
        <v>1002</v>
      </c>
      <c r="E14" s="24" t="s">
        <v>1096</v>
      </c>
      <c r="F14" s="24"/>
      <c r="G14" s="333" t="s">
        <v>1097</v>
      </c>
      <c r="H14" s="330" t="s">
        <v>1032</v>
      </c>
      <c r="J14" s="341" t="s">
        <v>1128</v>
      </c>
    </row>
    <row r="15" spans="1:10" ht="36" customHeight="1">
      <c r="A15" s="3776"/>
      <c r="B15" s="3779"/>
      <c r="C15" s="332" t="s">
        <v>1111</v>
      </c>
      <c r="D15" s="338" t="s">
        <v>1112</v>
      </c>
      <c r="E15" s="338" t="s">
        <v>1113</v>
      </c>
      <c r="F15" s="24"/>
      <c r="G15" s="333" t="s">
        <v>1114</v>
      </c>
      <c r="H15" s="341" t="s">
        <v>1115</v>
      </c>
    </row>
    <row r="16" spans="1:10" ht="30" customHeight="1">
      <c r="A16" s="3776"/>
      <c r="B16" s="3779"/>
      <c r="C16" s="3786" t="s">
        <v>1117</v>
      </c>
      <c r="D16" s="32" t="s">
        <v>20</v>
      </c>
      <c r="E16" s="31" t="s">
        <v>1118</v>
      </c>
      <c r="F16" s="24" t="s">
        <v>172</v>
      </c>
      <c r="G16" s="3787" t="s">
        <v>1121</v>
      </c>
    </row>
    <row r="17" spans="1:8" ht="30" customHeight="1">
      <c r="A17" s="3776"/>
      <c r="B17" s="3779"/>
      <c r="C17" s="3782"/>
      <c r="D17" s="30" t="s">
        <v>1119</v>
      </c>
      <c r="E17" s="29" t="s">
        <v>1120</v>
      </c>
      <c r="F17" s="337"/>
      <c r="G17" s="3788"/>
      <c r="H17" s="341"/>
    </row>
    <row r="18" spans="1:8" ht="30" customHeight="1" thickBot="1">
      <c r="A18" s="3776"/>
      <c r="B18" s="3779"/>
      <c r="C18" s="340"/>
      <c r="D18" s="26"/>
      <c r="E18" s="25"/>
      <c r="F18" s="168"/>
      <c r="G18" s="342"/>
      <c r="H18" s="341"/>
    </row>
    <row r="19" spans="1:8" ht="30" customHeight="1" thickBot="1">
      <c r="A19" s="3777"/>
      <c r="B19" s="3780"/>
      <c r="C19" s="12"/>
      <c r="D19" s="11"/>
      <c r="E19" s="10"/>
      <c r="F19" s="10"/>
      <c r="G19" s="9"/>
    </row>
    <row r="20" spans="1:8" ht="30" customHeight="1">
      <c r="A20" s="3775">
        <v>44565</v>
      </c>
      <c r="B20" s="3778" t="s">
        <v>2</v>
      </c>
      <c r="C20" s="21"/>
      <c r="D20" s="22" t="s">
        <v>1075</v>
      </c>
      <c r="E20" s="22"/>
      <c r="F20" s="184"/>
      <c r="G20" s="189"/>
    </row>
    <row r="21" spans="1:8" ht="30" customHeight="1">
      <c r="A21" s="3776"/>
      <c r="B21" s="3779"/>
      <c r="C21" s="344" t="s">
        <v>1122</v>
      </c>
      <c r="D21" s="348" t="s">
        <v>1123</v>
      </c>
      <c r="E21" s="37" t="s">
        <v>1124</v>
      </c>
      <c r="F21" s="24"/>
      <c r="G21" s="3787" t="s">
        <v>1125</v>
      </c>
    </row>
    <row r="22" spans="1:8" ht="30" customHeight="1">
      <c r="A22" s="3776"/>
      <c r="B22" s="3779"/>
      <c r="C22" s="346" t="s">
        <v>1066</v>
      </c>
      <c r="D22" s="24" t="s">
        <v>20</v>
      </c>
      <c r="E22" s="24" t="s">
        <v>396</v>
      </c>
      <c r="F22" s="345" t="s">
        <v>630</v>
      </c>
      <c r="G22" s="3788"/>
      <c r="H22" s="341"/>
    </row>
    <row r="23" spans="1:8" s="58" customFormat="1" ht="36" customHeight="1">
      <c r="A23" s="3776"/>
      <c r="B23" s="3779"/>
      <c r="C23" s="353" t="s">
        <v>585</v>
      </c>
      <c r="D23" s="32" t="s">
        <v>20</v>
      </c>
      <c r="E23" s="31" t="s">
        <v>301</v>
      </c>
      <c r="F23" s="24" t="s">
        <v>1129</v>
      </c>
      <c r="G23" s="33" t="s">
        <v>1139</v>
      </c>
    </row>
    <row r="24" spans="1:8" s="58" customFormat="1" ht="36" customHeight="1">
      <c r="A24" s="3776"/>
      <c r="B24" s="3779"/>
      <c r="C24" s="349" t="s">
        <v>1130</v>
      </c>
      <c r="D24" s="30" t="s">
        <v>1131</v>
      </c>
      <c r="E24" s="29" t="s">
        <v>1132</v>
      </c>
      <c r="F24" s="352" t="s">
        <v>1133</v>
      </c>
      <c r="G24" s="351" t="s">
        <v>204</v>
      </c>
    </row>
    <row r="25" spans="1:8" s="58" customFormat="1" ht="36" customHeight="1">
      <c r="A25" s="3776"/>
      <c r="B25" s="3779"/>
      <c r="C25" s="3786" t="s">
        <v>1140</v>
      </c>
      <c r="D25" s="32" t="s">
        <v>1141</v>
      </c>
      <c r="E25" s="31" t="s">
        <v>1142</v>
      </c>
      <c r="F25" s="24" t="s">
        <v>1143</v>
      </c>
      <c r="G25" s="3787" t="s">
        <v>1144</v>
      </c>
    </row>
    <row r="26" spans="1:8" s="58" customFormat="1" ht="36" customHeight="1">
      <c r="A26" s="3776"/>
      <c r="B26" s="3779"/>
      <c r="C26" s="3782"/>
      <c r="D26" s="32" t="s">
        <v>1141</v>
      </c>
      <c r="E26" s="29" t="s">
        <v>1145</v>
      </c>
      <c r="F26" s="352" t="s">
        <v>1146</v>
      </c>
      <c r="G26" s="3788"/>
    </row>
    <row r="27" spans="1:8" s="58" customFormat="1" ht="36" customHeight="1" thickBot="1">
      <c r="A27" s="3776"/>
      <c r="B27" s="3779"/>
      <c r="C27" s="59"/>
      <c r="D27" s="39"/>
      <c r="E27" s="25"/>
      <c r="F27" s="38"/>
      <c r="G27" s="343"/>
    </row>
    <row r="28" spans="1:8" ht="30" customHeight="1" thickBot="1">
      <c r="A28" s="3777"/>
      <c r="B28" s="3780"/>
      <c r="C28" s="12"/>
      <c r="D28" s="11"/>
      <c r="E28" s="10"/>
      <c r="F28" s="10"/>
      <c r="G28" s="9"/>
    </row>
    <row r="29" spans="1:8" ht="30" customHeight="1">
      <c r="A29" s="3775">
        <v>44566</v>
      </c>
      <c r="B29" s="3778" t="s">
        <v>1</v>
      </c>
      <c r="C29" s="353" t="s">
        <v>1031</v>
      </c>
      <c r="D29" s="24" t="s">
        <v>1058</v>
      </c>
      <c r="E29" s="24" t="s">
        <v>1057</v>
      </c>
      <c r="F29" s="352"/>
      <c r="G29" s="350" t="s">
        <v>1108</v>
      </c>
    </row>
    <row r="30" spans="1:8" ht="30" customHeight="1">
      <c r="A30" s="3776"/>
      <c r="B30" s="3779"/>
      <c r="C30" s="3786" t="s">
        <v>1098</v>
      </c>
      <c r="D30" s="24" t="s">
        <v>1099</v>
      </c>
      <c r="E30" s="24" t="s">
        <v>1100</v>
      </c>
      <c r="F30" s="352"/>
      <c r="G30" s="3787" t="s">
        <v>1107</v>
      </c>
    </row>
    <row r="31" spans="1:8" ht="30" customHeight="1">
      <c r="A31" s="3776"/>
      <c r="B31" s="3779"/>
      <c r="C31" s="3790"/>
      <c r="D31" s="24" t="s">
        <v>1101</v>
      </c>
      <c r="E31" s="24" t="s">
        <v>1127</v>
      </c>
      <c r="F31" s="352"/>
      <c r="G31" s="3789"/>
      <c r="H31" s="330"/>
    </row>
    <row r="32" spans="1:8" ht="30" customHeight="1">
      <c r="A32" s="3776"/>
      <c r="B32" s="3779"/>
      <c r="C32" s="3790"/>
      <c r="D32" s="24" t="s">
        <v>1102</v>
      </c>
      <c r="E32" s="24" t="s">
        <v>1103</v>
      </c>
      <c r="F32" s="352"/>
      <c r="G32" s="3789"/>
      <c r="H32" s="330"/>
    </row>
    <row r="33" spans="1:8" ht="30" customHeight="1">
      <c r="A33" s="3776"/>
      <c r="B33" s="3779"/>
      <c r="C33" s="3790"/>
      <c r="D33" s="32" t="s">
        <v>1104</v>
      </c>
      <c r="E33" s="31" t="s">
        <v>1105</v>
      </c>
      <c r="F33" s="352" t="s">
        <v>1106</v>
      </c>
      <c r="G33" s="3789"/>
    </row>
    <row r="34" spans="1:8" ht="30" customHeight="1">
      <c r="A34" s="3776"/>
      <c r="B34" s="3779"/>
      <c r="C34" s="3782"/>
      <c r="D34" s="32" t="s">
        <v>1150</v>
      </c>
      <c r="E34" s="31" t="s">
        <v>1151</v>
      </c>
      <c r="F34" s="352"/>
      <c r="G34" s="3788"/>
      <c r="H34" s="347"/>
    </row>
    <row r="35" spans="1:8" ht="30" customHeight="1">
      <c r="A35" s="3776"/>
      <c r="B35" s="3779"/>
      <c r="C35" s="353" t="s">
        <v>1080</v>
      </c>
      <c r="D35" s="24" t="s">
        <v>623</v>
      </c>
      <c r="E35" s="24" t="s">
        <v>1081</v>
      </c>
      <c r="F35" s="352"/>
      <c r="G35" s="350" t="s">
        <v>1134</v>
      </c>
      <c r="H35" s="330"/>
    </row>
    <row r="36" spans="1:8" ht="30" customHeight="1">
      <c r="A36" s="3776"/>
      <c r="B36" s="3779"/>
      <c r="C36" s="353" t="s">
        <v>1161</v>
      </c>
      <c r="D36" s="24" t="s">
        <v>1162</v>
      </c>
      <c r="E36" s="24" t="s">
        <v>1163</v>
      </c>
      <c r="F36" s="24" t="s">
        <v>1164</v>
      </c>
      <c r="G36" s="33" t="s">
        <v>204</v>
      </c>
      <c r="H36" s="355" t="s">
        <v>1165</v>
      </c>
    </row>
    <row r="37" spans="1:8" ht="30" customHeight="1">
      <c r="A37" s="3776"/>
      <c r="B37" s="3779"/>
      <c r="C37" s="349" t="s">
        <v>1166</v>
      </c>
      <c r="D37" s="352" t="s">
        <v>1167</v>
      </c>
      <c r="E37" s="352" t="s">
        <v>1168</v>
      </c>
      <c r="F37" s="352"/>
      <c r="G37" s="351" t="s">
        <v>1169</v>
      </c>
      <c r="H37" s="355" t="s">
        <v>1170</v>
      </c>
    </row>
    <row r="38" spans="1:8" ht="36" customHeight="1">
      <c r="A38" s="3776"/>
      <c r="B38" s="3779"/>
      <c r="C38" s="3786" t="s">
        <v>1158</v>
      </c>
      <c r="D38" s="24" t="s">
        <v>1154</v>
      </c>
      <c r="E38" s="24" t="s">
        <v>1155</v>
      </c>
      <c r="F38" s="352"/>
      <c r="G38" s="3787" t="s">
        <v>1171</v>
      </c>
      <c r="H38" s="355"/>
    </row>
    <row r="39" spans="1:8" ht="36" customHeight="1">
      <c r="A39" s="3776"/>
      <c r="B39" s="3779"/>
      <c r="C39" s="3782"/>
      <c r="D39" s="24" t="s">
        <v>1157</v>
      </c>
      <c r="E39" s="24" t="s">
        <v>1156</v>
      </c>
      <c r="F39" s="352"/>
      <c r="G39" s="3788"/>
      <c r="H39" s="355"/>
    </row>
    <row r="40" spans="1:8" ht="36" customHeight="1">
      <c r="A40" s="3776"/>
      <c r="B40" s="3779"/>
      <c r="C40" s="3786" t="s">
        <v>1175</v>
      </c>
      <c r="D40" s="24" t="s">
        <v>20</v>
      </c>
      <c r="E40" s="24" t="s">
        <v>1176</v>
      </c>
      <c r="F40" s="24" t="s">
        <v>1180</v>
      </c>
      <c r="G40" s="3787" t="s">
        <v>1179</v>
      </c>
      <c r="H40" s="355"/>
    </row>
    <row r="41" spans="1:8" ht="36" customHeight="1">
      <c r="A41" s="3776"/>
      <c r="B41" s="3779"/>
      <c r="C41" s="3782"/>
      <c r="D41" s="352" t="s">
        <v>1177</v>
      </c>
      <c r="E41" s="352" t="s">
        <v>1178</v>
      </c>
      <c r="F41" s="352"/>
      <c r="G41" s="3788"/>
      <c r="H41" s="355"/>
    </row>
    <row r="42" spans="1:8" ht="30" customHeight="1" thickBot="1">
      <c r="A42" s="3776"/>
      <c r="B42" s="3779"/>
      <c r="C42" s="354"/>
      <c r="D42" s="26"/>
      <c r="E42" s="25"/>
      <c r="F42" s="168"/>
      <c r="G42" s="357"/>
    </row>
    <row r="43" spans="1:8" ht="30" customHeight="1" thickBot="1">
      <c r="A43" s="3777"/>
      <c r="B43" s="3780"/>
      <c r="C43" s="12"/>
      <c r="D43" s="11"/>
      <c r="E43" s="10"/>
      <c r="F43" s="10"/>
      <c r="G43" s="9"/>
    </row>
    <row r="44" spans="1:8" ht="30" customHeight="1">
      <c r="A44" s="3775">
        <v>44567</v>
      </c>
      <c r="B44" s="3778" t="s">
        <v>0</v>
      </c>
      <c r="C44" s="3781" t="s">
        <v>1031</v>
      </c>
      <c r="D44" s="24" t="s">
        <v>1058</v>
      </c>
      <c r="E44" s="24" t="s">
        <v>1059</v>
      </c>
      <c r="F44" s="362"/>
      <c r="G44" s="360"/>
    </row>
    <row r="45" spans="1:8" ht="30" customHeight="1">
      <c r="A45" s="3776"/>
      <c r="B45" s="3779"/>
      <c r="C45" s="3782"/>
      <c r="D45" s="24" t="s">
        <v>1061</v>
      </c>
      <c r="E45" s="24" t="s">
        <v>1060</v>
      </c>
      <c r="F45" s="362"/>
      <c r="G45" s="360"/>
    </row>
    <row r="46" spans="1:8" ht="30" customHeight="1">
      <c r="A46" s="3776"/>
      <c r="B46" s="3779"/>
      <c r="C46" s="3786" t="s">
        <v>1067</v>
      </c>
      <c r="D46" s="24" t="s">
        <v>1068</v>
      </c>
      <c r="E46" s="24" t="s">
        <v>1116</v>
      </c>
      <c r="F46" s="362"/>
      <c r="G46" s="360"/>
      <c r="H46" s="326"/>
    </row>
    <row r="47" spans="1:8" ht="30" customHeight="1">
      <c r="A47" s="3776"/>
      <c r="B47" s="3779"/>
      <c r="C47" s="3790"/>
      <c r="D47" s="24" t="s">
        <v>1069</v>
      </c>
      <c r="E47" s="24" t="s">
        <v>1070</v>
      </c>
      <c r="F47" s="362"/>
      <c r="G47" s="360"/>
      <c r="H47" s="326"/>
    </row>
    <row r="48" spans="1:8" ht="30" customHeight="1">
      <c r="A48" s="3776"/>
      <c r="B48" s="3779"/>
      <c r="C48" s="3790"/>
      <c r="D48" s="24" t="s">
        <v>194</v>
      </c>
      <c r="E48" s="24" t="s">
        <v>1071</v>
      </c>
      <c r="F48" s="362"/>
      <c r="G48" s="360"/>
      <c r="H48" s="326"/>
    </row>
    <row r="49" spans="1:8" ht="30" customHeight="1">
      <c r="A49" s="3776"/>
      <c r="B49" s="3779"/>
      <c r="C49" s="3790"/>
      <c r="D49" s="32" t="s">
        <v>1072</v>
      </c>
      <c r="E49" s="31" t="s">
        <v>1073</v>
      </c>
      <c r="F49" s="362"/>
      <c r="G49" s="360"/>
      <c r="H49" s="326"/>
    </row>
    <row r="50" spans="1:8" ht="30" customHeight="1">
      <c r="A50" s="3776"/>
      <c r="B50" s="3779"/>
      <c r="C50" s="3782"/>
      <c r="D50" s="24" t="s">
        <v>1152</v>
      </c>
      <c r="E50" s="24" t="s">
        <v>1074</v>
      </c>
      <c r="F50" s="362" t="s">
        <v>38</v>
      </c>
      <c r="G50" s="360"/>
      <c r="H50" s="326"/>
    </row>
    <row r="51" spans="1:8" ht="30" customHeight="1">
      <c r="A51" s="3776"/>
      <c r="B51" s="3779"/>
      <c r="C51" s="359" t="s">
        <v>1181</v>
      </c>
      <c r="D51" s="24" t="s">
        <v>1182</v>
      </c>
      <c r="E51" s="24" t="s">
        <v>1183</v>
      </c>
      <c r="F51" s="362" t="s">
        <v>1185</v>
      </c>
      <c r="G51" s="360" t="s">
        <v>1184</v>
      </c>
      <c r="H51" s="358"/>
    </row>
    <row r="52" spans="1:8" ht="30" customHeight="1" thickBot="1">
      <c r="A52" s="3776"/>
      <c r="B52" s="3779"/>
      <c r="C52" s="21"/>
      <c r="D52" s="20"/>
      <c r="E52" s="19"/>
      <c r="F52" s="184"/>
      <c r="G52" s="189"/>
    </row>
    <row r="53" spans="1:8" ht="30" hidden="1" customHeight="1" thickBot="1">
      <c r="A53" s="3776"/>
      <c r="B53" s="3779"/>
      <c r="C53" s="188"/>
      <c r="D53" s="16"/>
      <c r="E53" s="15"/>
      <c r="F53" s="168"/>
      <c r="G53" s="189"/>
    </row>
    <row r="54" spans="1:8" ht="30" customHeight="1" thickBot="1">
      <c r="A54" s="3777"/>
      <c r="B54" s="3780"/>
      <c r="C54" s="12" t="s">
        <v>1147</v>
      </c>
      <c r="D54" s="11" t="s">
        <v>1148</v>
      </c>
      <c r="E54" s="10"/>
      <c r="F54" s="10" t="s">
        <v>1149</v>
      </c>
      <c r="G54" s="9"/>
    </row>
    <row r="55" spans="1:8" ht="60" customHeight="1" thickBot="1">
      <c r="A55" s="3783" t="s">
        <v>5</v>
      </c>
      <c r="B55" s="3784"/>
      <c r="C55" s="3784"/>
      <c r="D55" s="3784"/>
      <c r="E55" s="3784"/>
      <c r="F55" s="3784"/>
      <c r="G55" s="3785"/>
    </row>
    <row r="56" spans="1:8" ht="36" customHeight="1">
      <c r="A56" s="3775">
        <v>44570</v>
      </c>
      <c r="B56" s="3778" t="s">
        <v>4</v>
      </c>
      <c r="C56" s="3781" t="s">
        <v>1111</v>
      </c>
      <c r="D56" s="24" t="s">
        <v>1112</v>
      </c>
      <c r="E56" s="24" t="s">
        <v>1231</v>
      </c>
      <c r="F56" s="362"/>
      <c r="G56" s="374"/>
    </row>
    <row r="57" spans="1:8" ht="36" customHeight="1">
      <c r="A57" s="3776"/>
      <c r="B57" s="3779"/>
      <c r="C57" s="3782"/>
      <c r="D57" s="24" t="s">
        <v>1153</v>
      </c>
      <c r="E57" s="24" t="s">
        <v>1201</v>
      </c>
      <c r="F57" s="362"/>
      <c r="G57" s="185"/>
    </row>
    <row r="58" spans="1:8" ht="36" customHeight="1">
      <c r="A58" s="3776"/>
      <c r="B58" s="3779"/>
      <c r="C58" s="359" t="s">
        <v>1199</v>
      </c>
      <c r="D58" s="362" t="s">
        <v>207</v>
      </c>
      <c r="E58" s="362" t="s">
        <v>1200</v>
      </c>
      <c r="F58" s="362"/>
      <c r="G58" s="361"/>
      <c r="H58" s="364"/>
    </row>
    <row r="59" spans="1:8" ht="36" customHeight="1">
      <c r="A59" s="3776"/>
      <c r="B59" s="3779"/>
      <c r="C59" s="366" t="s">
        <v>1135</v>
      </c>
      <c r="D59" s="30" t="s">
        <v>1138</v>
      </c>
      <c r="E59" s="29" t="s">
        <v>1136</v>
      </c>
      <c r="F59" s="369"/>
      <c r="G59" s="367" t="s">
        <v>1137</v>
      </c>
      <c r="H59" s="347"/>
    </row>
    <row r="60" spans="1:8" ht="36" customHeight="1">
      <c r="A60" s="3776"/>
      <c r="B60" s="3779"/>
      <c r="C60" s="370" t="s">
        <v>428</v>
      </c>
      <c r="D60" s="24" t="s">
        <v>568</v>
      </c>
      <c r="E60" s="24" t="s">
        <v>54</v>
      </c>
      <c r="F60" s="369"/>
      <c r="G60" s="33" t="s">
        <v>261</v>
      </c>
      <c r="H60" s="355"/>
    </row>
    <row r="61" spans="1:8" ht="36" customHeight="1">
      <c r="A61" s="3776"/>
      <c r="B61" s="3779"/>
      <c r="C61" s="370" t="s">
        <v>344</v>
      </c>
      <c r="D61" s="24" t="s">
        <v>1186</v>
      </c>
      <c r="E61" s="24" t="s">
        <v>1187</v>
      </c>
      <c r="F61" s="368" t="s">
        <v>35</v>
      </c>
      <c r="G61" s="33" t="s">
        <v>1188</v>
      </c>
      <c r="H61" s="364" t="s">
        <v>34</v>
      </c>
    </row>
    <row r="62" spans="1:8" ht="36" customHeight="1">
      <c r="A62" s="3776"/>
      <c r="B62" s="3779"/>
      <c r="C62" s="3786" t="s">
        <v>1190</v>
      </c>
      <c r="D62" s="32" t="s">
        <v>375</v>
      </c>
      <c r="E62" s="31" t="s">
        <v>217</v>
      </c>
      <c r="F62" s="24"/>
      <c r="G62" s="3787" t="s">
        <v>1189</v>
      </c>
      <c r="H62" s="364" t="s">
        <v>611</v>
      </c>
    </row>
    <row r="63" spans="1:8" ht="36" customHeight="1">
      <c r="A63" s="3776"/>
      <c r="B63" s="3779"/>
      <c r="C63" s="3790"/>
      <c r="D63" s="32" t="s">
        <v>270</v>
      </c>
      <c r="E63" s="31" t="s">
        <v>217</v>
      </c>
      <c r="F63" s="369" t="s">
        <v>593</v>
      </c>
      <c r="G63" s="3789"/>
      <c r="H63" s="364"/>
    </row>
    <row r="64" spans="1:8" ht="36" customHeight="1">
      <c r="A64" s="3776"/>
      <c r="B64" s="3779"/>
      <c r="C64" s="3782"/>
      <c r="D64" s="32" t="s">
        <v>268</v>
      </c>
      <c r="E64" s="31" t="s">
        <v>269</v>
      </c>
      <c r="F64" s="369"/>
      <c r="G64" s="3788"/>
      <c r="H64" s="364"/>
    </row>
    <row r="65" spans="1:8" ht="36" customHeight="1">
      <c r="A65" s="3776"/>
      <c r="B65" s="3779"/>
      <c r="C65" s="370" t="s">
        <v>243</v>
      </c>
      <c r="D65" s="32" t="s">
        <v>1191</v>
      </c>
      <c r="E65" s="31" t="s">
        <v>1192</v>
      </c>
      <c r="F65" s="24" t="s">
        <v>1193</v>
      </c>
      <c r="G65" s="33" t="s">
        <v>1194</v>
      </c>
      <c r="H65" s="347"/>
    </row>
    <row r="66" spans="1:8" ht="36" customHeight="1">
      <c r="A66" s="3776"/>
      <c r="B66" s="3779"/>
      <c r="C66" s="366" t="s">
        <v>1220</v>
      </c>
      <c r="D66" s="30" t="s">
        <v>1221</v>
      </c>
      <c r="E66" s="29" t="s">
        <v>1222</v>
      </c>
      <c r="F66" s="369" t="s">
        <v>1223</v>
      </c>
      <c r="G66" s="367" t="s">
        <v>1224</v>
      </c>
      <c r="H66" s="58" t="s">
        <v>1225</v>
      </c>
    </row>
    <row r="67" spans="1:8" ht="36" customHeight="1" thickBot="1">
      <c r="A67" s="3776"/>
      <c r="B67" s="3779"/>
      <c r="C67" s="366" t="s">
        <v>191</v>
      </c>
      <c r="D67" s="30" t="s">
        <v>20</v>
      </c>
      <c r="E67" s="29" t="s">
        <v>1232</v>
      </c>
      <c r="F67" s="369" t="s">
        <v>19</v>
      </c>
      <c r="G67" s="367" t="s">
        <v>18</v>
      </c>
      <c r="H67" s="58" t="s">
        <v>1233</v>
      </c>
    </row>
    <row r="68" spans="1:8" ht="36" customHeight="1" thickBot="1">
      <c r="A68" s="3777"/>
      <c r="B68" s="3780"/>
      <c r="C68" s="12"/>
      <c r="D68" s="11"/>
      <c r="E68" s="10"/>
      <c r="F68" s="10"/>
      <c r="G68" s="9"/>
    </row>
    <row r="69" spans="1:8" ht="36" customHeight="1">
      <c r="A69" s="3775">
        <v>44571</v>
      </c>
      <c r="B69" s="3778" t="s">
        <v>3</v>
      </c>
      <c r="C69" s="21" t="s">
        <v>1062</v>
      </c>
      <c r="D69" s="22" t="s">
        <v>1058</v>
      </c>
      <c r="E69" s="22" t="s">
        <v>1063</v>
      </c>
      <c r="F69" s="184"/>
      <c r="G69" s="189"/>
    </row>
    <row r="70" spans="1:8" ht="36" customHeight="1">
      <c r="A70" s="3776"/>
      <c r="B70" s="3779"/>
      <c r="C70" s="365" t="s">
        <v>267</v>
      </c>
      <c r="D70" s="20" t="s">
        <v>194</v>
      </c>
      <c r="E70" s="19" t="s">
        <v>209</v>
      </c>
      <c r="F70" s="22"/>
      <c r="G70" s="3803" t="s">
        <v>1250</v>
      </c>
      <c r="H70" s="355" t="s">
        <v>1126</v>
      </c>
    </row>
    <row r="71" spans="1:8" ht="36" customHeight="1">
      <c r="A71" s="3776"/>
      <c r="B71" s="3779"/>
      <c r="C71" s="21" t="s">
        <v>1195</v>
      </c>
      <c r="D71" s="20" t="s">
        <v>20</v>
      </c>
      <c r="E71" s="19" t="s">
        <v>396</v>
      </c>
      <c r="F71" s="184" t="s">
        <v>630</v>
      </c>
      <c r="G71" s="3804"/>
    </row>
    <row r="72" spans="1:8" ht="36" customHeight="1">
      <c r="A72" s="3776"/>
      <c r="B72" s="3779"/>
      <c r="C72" s="21" t="s">
        <v>243</v>
      </c>
      <c r="D72" s="20" t="s">
        <v>1248</v>
      </c>
      <c r="E72" s="19" t="s">
        <v>1249</v>
      </c>
      <c r="F72" s="184" t="s">
        <v>1251</v>
      </c>
      <c r="G72" s="3805"/>
      <c r="H72" s="371"/>
    </row>
    <row r="73" spans="1:8" ht="36" customHeight="1">
      <c r="A73" s="3776"/>
      <c r="B73" s="3779"/>
      <c r="C73" s="21" t="s">
        <v>1198</v>
      </c>
      <c r="D73" s="20" t="s">
        <v>1196</v>
      </c>
      <c r="E73" s="19" t="s">
        <v>1197</v>
      </c>
      <c r="F73" s="22"/>
      <c r="G73" s="64"/>
    </row>
    <row r="74" spans="1:8" ht="36" customHeight="1" thickBot="1">
      <c r="A74" s="3776"/>
      <c r="B74" s="3779"/>
      <c r="C74" s="372" t="s">
        <v>1238</v>
      </c>
      <c r="D74" s="172" t="s">
        <v>1239</v>
      </c>
      <c r="E74" s="173" t="s">
        <v>1241</v>
      </c>
      <c r="F74" s="171" t="s">
        <v>1240</v>
      </c>
      <c r="G74" s="373" t="s">
        <v>1242</v>
      </c>
      <c r="H74" s="371" t="s">
        <v>44</v>
      </c>
    </row>
    <row r="75" spans="1:8" ht="36" customHeight="1" thickBot="1">
      <c r="A75" s="3777"/>
      <c r="B75" s="3780"/>
      <c r="C75" s="12"/>
      <c r="D75" s="11"/>
      <c r="E75" s="10"/>
      <c r="F75" s="10"/>
      <c r="G75" s="9"/>
    </row>
    <row r="76" spans="1:8" ht="36" customHeight="1">
      <c r="A76" s="3775">
        <v>44572</v>
      </c>
      <c r="B76" s="3778" t="s">
        <v>2</v>
      </c>
      <c r="C76" s="3799" t="s">
        <v>1226</v>
      </c>
      <c r="D76" s="22" t="s">
        <v>1252</v>
      </c>
      <c r="E76" s="22" t="s">
        <v>1253</v>
      </c>
      <c r="F76" s="184" t="s">
        <v>172</v>
      </c>
      <c r="G76" s="189"/>
    </row>
    <row r="77" spans="1:8" ht="36" customHeight="1">
      <c r="A77" s="3776"/>
      <c r="B77" s="3779"/>
      <c r="C77" s="3800"/>
      <c r="D77" s="22" t="s">
        <v>20</v>
      </c>
      <c r="E77" s="22" t="s">
        <v>1254</v>
      </c>
      <c r="F77" s="184"/>
      <c r="G77" s="376"/>
      <c r="H77" s="375"/>
    </row>
    <row r="78" spans="1:8" ht="36" customHeight="1">
      <c r="A78" s="3776"/>
      <c r="B78" s="3779"/>
      <c r="C78" s="3800"/>
      <c r="D78" s="22" t="s">
        <v>1255</v>
      </c>
      <c r="E78" s="22" t="s">
        <v>1256</v>
      </c>
      <c r="F78" s="184"/>
      <c r="G78" s="376"/>
      <c r="H78" s="375"/>
    </row>
    <row r="79" spans="1:8" ht="36" customHeight="1">
      <c r="A79" s="3776"/>
      <c r="B79" s="3779"/>
      <c r="C79" s="3801"/>
      <c r="D79" s="22" t="s">
        <v>1258</v>
      </c>
      <c r="E79" s="22" t="s">
        <v>1257</v>
      </c>
      <c r="F79" s="184"/>
      <c r="G79" s="376"/>
      <c r="H79" s="375"/>
    </row>
    <row r="80" spans="1:8" ht="36" customHeight="1">
      <c r="A80" s="3776"/>
      <c r="B80" s="3779"/>
      <c r="C80" s="21" t="s">
        <v>12</v>
      </c>
      <c r="D80" s="22" t="s">
        <v>6</v>
      </c>
      <c r="E80" s="22" t="s">
        <v>1207</v>
      </c>
      <c r="F80" s="184"/>
      <c r="G80" s="189"/>
    </row>
    <row r="81" spans="1:8" ht="36" customHeight="1">
      <c r="A81" s="3776"/>
      <c r="B81" s="3779"/>
      <c r="C81" s="363" t="s">
        <v>1243</v>
      </c>
      <c r="D81" s="20" t="s">
        <v>1247</v>
      </c>
      <c r="E81" s="19" t="s">
        <v>1244</v>
      </c>
      <c r="F81" s="184" t="s">
        <v>1245</v>
      </c>
      <c r="G81" s="189" t="s">
        <v>1246</v>
      </c>
    </row>
    <row r="82" spans="1:8" ht="36" customHeight="1" thickBot="1">
      <c r="A82" s="3776"/>
      <c r="B82" s="3779"/>
      <c r="C82" s="188"/>
      <c r="D82" s="16"/>
      <c r="E82" s="15"/>
      <c r="F82" s="168"/>
      <c r="G82" s="189"/>
    </row>
    <row r="83" spans="1:8" ht="36" customHeight="1" thickBot="1">
      <c r="A83" s="3777"/>
      <c r="B83" s="3780"/>
      <c r="C83" s="12"/>
      <c r="D83" s="11"/>
      <c r="E83" s="10"/>
      <c r="F83" s="10"/>
      <c r="G83" s="9"/>
    </row>
    <row r="84" spans="1:8" ht="36" customHeight="1">
      <c r="A84" s="3775">
        <v>44573</v>
      </c>
      <c r="B84" s="3778" t="s">
        <v>1</v>
      </c>
      <c r="C84" s="3799" t="s">
        <v>1064</v>
      </c>
      <c r="D84" s="22" t="s">
        <v>1058</v>
      </c>
      <c r="E84" s="22" t="s">
        <v>1065</v>
      </c>
      <c r="F84" s="184"/>
      <c r="G84" s="189"/>
    </row>
    <row r="85" spans="1:8" ht="36" customHeight="1">
      <c r="A85" s="3776"/>
      <c r="B85" s="3779"/>
      <c r="C85" s="3800"/>
      <c r="D85" s="22" t="s">
        <v>1061</v>
      </c>
      <c r="E85" s="22" t="s">
        <v>1060</v>
      </c>
      <c r="F85" s="184"/>
      <c r="G85" s="189"/>
    </row>
    <row r="86" spans="1:8" ht="36" customHeight="1">
      <c r="A86" s="3776"/>
      <c r="B86" s="3779"/>
      <c r="C86" s="3801"/>
      <c r="D86" s="20" t="s">
        <v>1205</v>
      </c>
      <c r="E86" s="19" t="s">
        <v>1206</v>
      </c>
      <c r="F86" s="184"/>
      <c r="G86" s="189"/>
    </row>
    <row r="87" spans="1:8" ht="36" customHeight="1">
      <c r="A87" s="3776"/>
      <c r="B87" s="3779"/>
      <c r="C87" s="3802" t="s">
        <v>1227</v>
      </c>
      <c r="D87" s="22" t="s">
        <v>1230</v>
      </c>
      <c r="E87" s="22" t="s">
        <v>1228</v>
      </c>
      <c r="F87" s="184"/>
      <c r="G87" s="356"/>
      <c r="H87" s="364"/>
    </row>
    <row r="88" spans="1:8" ht="36" customHeight="1">
      <c r="A88" s="3776"/>
      <c r="B88" s="3779"/>
      <c r="C88" s="3800"/>
      <c r="D88" s="22" t="s">
        <v>242</v>
      </c>
      <c r="E88" s="22" t="s">
        <v>1228</v>
      </c>
      <c r="F88" s="184"/>
      <c r="G88" s="356"/>
      <c r="H88" s="364"/>
    </row>
    <row r="89" spans="1:8" ht="36" customHeight="1">
      <c r="A89" s="3776"/>
      <c r="B89" s="3779"/>
      <c r="C89" s="3801"/>
      <c r="D89" s="20" t="s">
        <v>20</v>
      </c>
      <c r="E89" s="19" t="s">
        <v>1229</v>
      </c>
      <c r="F89" s="184"/>
      <c r="G89" s="356"/>
      <c r="H89" s="364"/>
    </row>
    <row r="90" spans="1:8" ht="36" customHeight="1" thickBot="1">
      <c r="A90" s="3776"/>
      <c r="B90" s="3779"/>
      <c r="C90" s="188"/>
      <c r="D90" s="16"/>
      <c r="E90" s="15"/>
      <c r="F90" s="168"/>
      <c r="G90" s="189"/>
    </row>
    <row r="91" spans="1:8" ht="36" customHeight="1" thickBot="1">
      <c r="A91" s="3777"/>
      <c r="B91" s="3780"/>
      <c r="C91" s="12"/>
      <c r="D91" s="11"/>
      <c r="E91" s="10"/>
      <c r="F91" s="10"/>
      <c r="G91" s="9"/>
    </row>
    <row r="92" spans="1:8" ht="36" customHeight="1">
      <c r="A92" s="3775">
        <v>44574</v>
      </c>
      <c r="B92" s="3778" t="s">
        <v>0</v>
      </c>
      <c r="C92" s="21" t="s">
        <v>1172</v>
      </c>
      <c r="D92" s="22" t="s">
        <v>1173</v>
      </c>
      <c r="E92" s="22" t="s">
        <v>1174</v>
      </c>
      <c r="F92" s="184"/>
      <c r="G92" s="189"/>
    </row>
    <row r="93" spans="1:8" ht="36" customHeight="1">
      <c r="A93" s="3776"/>
      <c r="B93" s="3779"/>
      <c r="C93" s="3802" t="s">
        <v>1202</v>
      </c>
      <c r="D93" s="22" t="s">
        <v>61</v>
      </c>
      <c r="E93" s="22" t="s">
        <v>1203</v>
      </c>
      <c r="F93" s="184"/>
      <c r="G93" s="356"/>
      <c r="H93" s="364"/>
    </row>
    <row r="94" spans="1:8" ht="36" customHeight="1">
      <c r="A94" s="3776"/>
      <c r="B94" s="3779"/>
      <c r="C94" s="3801"/>
      <c r="D94" s="20" t="s">
        <v>20</v>
      </c>
      <c r="E94" s="19" t="s">
        <v>1204</v>
      </c>
      <c r="F94" s="184"/>
      <c r="G94" s="356"/>
      <c r="H94" s="364"/>
    </row>
    <row r="95" spans="1:8" ht="36" customHeight="1" thickBot="1">
      <c r="A95" s="3776"/>
      <c r="B95" s="3779"/>
      <c r="C95" s="21"/>
      <c r="D95" s="22"/>
      <c r="E95" s="22"/>
      <c r="F95" s="184"/>
      <c r="G95" s="189"/>
    </row>
    <row r="96" spans="1:8" ht="36" hidden="1" customHeight="1">
      <c r="A96" s="3776"/>
      <c r="B96" s="3779"/>
      <c r="C96" s="21"/>
      <c r="D96" s="20"/>
      <c r="E96" s="19"/>
      <c r="F96" s="184"/>
      <c r="G96" s="189"/>
    </row>
    <row r="97" spans="1:8" ht="36" hidden="1" customHeight="1" thickBot="1">
      <c r="A97" s="3776"/>
      <c r="B97" s="3779"/>
      <c r="C97" s="21"/>
      <c r="D97" s="22"/>
      <c r="E97" s="22"/>
      <c r="F97" s="168"/>
      <c r="G97" s="189"/>
    </row>
    <row r="98" spans="1:8" ht="36" customHeight="1" thickBot="1">
      <c r="A98" s="3777"/>
      <c r="B98" s="3780"/>
      <c r="C98" s="12"/>
      <c r="D98" s="11"/>
      <c r="E98" s="10"/>
      <c r="F98" s="10"/>
      <c r="G98" s="9"/>
    </row>
    <row r="99" spans="1:8" ht="60" customHeight="1" thickBot="1">
      <c r="A99" s="3783" t="s">
        <v>5</v>
      </c>
      <c r="B99" s="3784"/>
      <c r="C99" s="3784"/>
      <c r="D99" s="3784"/>
      <c r="E99" s="3784"/>
      <c r="F99" s="3784"/>
      <c r="G99" s="3785"/>
    </row>
    <row r="100" spans="1:8" ht="36" customHeight="1">
      <c r="A100" s="3775">
        <v>44577</v>
      </c>
      <c r="B100" s="3778" t="s">
        <v>4</v>
      </c>
      <c r="C100" s="21"/>
      <c r="D100" s="22"/>
      <c r="E100" s="22"/>
      <c r="F100" s="184"/>
      <c r="G100" s="189"/>
    </row>
    <row r="101" spans="1:8" ht="36" customHeight="1">
      <c r="A101" s="3776"/>
      <c r="B101" s="3779"/>
      <c r="C101" s="21"/>
      <c r="D101" s="22"/>
      <c r="E101" s="22"/>
      <c r="F101" s="184"/>
      <c r="G101" s="189"/>
    </row>
    <row r="102" spans="1:8" ht="36" customHeight="1">
      <c r="A102" s="3776"/>
      <c r="B102" s="3779"/>
      <c r="C102" s="21"/>
      <c r="D102" s="20"/>
      <c r="E102" s="19"/>
      <c r="F102" s="184"/>
      <c r="G102" s="189"/>
    </row>
    <row r="103" spans="1:8" ht="36" customHeight="1" thickBot="1">
      <c r="A103" s="3776"/>
      <c r="B103" s="3779"/>
      <c r="C103" s="188"/>
      <c r="D103" s="16"/>
      <c r="E103" s="15"/>
      <c r="F103" s="168"/>
      <c r="G103" s="189"/>
    </row>
    <row r="104" spans="1:8" ht="36" customHeight="1" thickBot="1">
      <c r="A104" s="3777"/>
      <c r="B104" s="3780"/>
      <c r="C104" s="12"/>
      <c r="D104" s="11"/>
      <c r="E104" s="10"/>
      <c r="F104" s="10"/>
      <c r="G104" s="9"/>
    </row>
    <row r="105" spans="1:8" ht="36" customHeight="1">
      <c r="A105" s="3775">
        <v>44578</v>
      </c>
      <c r="B105" s="3778" t="s">
        <v>15</v>
      </c>
      <c r="C105" s="3799" t="s">
        <v>1160</v>
      </c>
      <c r="D105" s="22" t="s">
        <v>1208</v>
      </c>
      <c r="E105" s="22" t="s">
        <v>1209</v>
      </c>
      <c r="F105" s="184"/>
      <c r="G105" s="189"/>
    </row>
    <row r="106" spans="1:8" ht="36" customHeight="1">
      <c r="A106" s="3776"/>
      <c r="B106" s="3779"/>
      <c r="C106" s="3801"/>
      <c r="D106" s="22" t="s">
        <v>1210</v>
      </c>
      <c r="E106" s="22" t="s">
        <v>1211</v>
      </c>
      <c r="F106" s="184"/>
      <c r="G106" s="189"/>
    </row>
    <row r="107" spans="1:8" ht="36" customHeight="1">
      <c r="A107" s="3776"/>
      <c r="B107" s="3779"/>
      <c r="C107" s="21"/>
      <c r="D107" s="20"/>
      <c r="E107" s="19"/>
      <c r="F107" s="184"/>
      <c r="G107" s="189"/>
    </row>
    <row r="108" spans="1:8" ht="36" customHeight="1" thickBot="1">
      <c r="A108" s="3776"/>
      <c r="B108" s="3779"/>
      <c r="C108" s="188"/>
      <c r="D108" s="16"/>
      <c r="E108" s="15"/>
      <c r="F108" s="168"/>
      <c r="G108" s="189"/>
    </row>
    <row r="109" spans="1:8" ht="36" customHeight="1" thickBot="1">
      <c r="A109" s="3777"/>
      <c r="B109" s="3780"/>
      <c r="C109" s="12" t="s">
        <v>1234</v>
      </c>
      <c r="D109" s="11" t="s">
        <v>1235</v>
      </c>
      <c r="E109" s="10" t="s">
        <v>1236</v>
      </c>
      <c r="F109" s="10" t="s">
        <v>1237</v>
      </c>
      <c r="G109" s="9"/>
    </row>
    <row r="110" spans="1:8" ht="36" customHeight="1">
      <c r="A110" s="3775">
        <v>44579</v>
      </c>
      <c r="B110" s="3778" t="s">
        <v>2</v>
      </c>
      <c r="C110" s="21" t="s">
        <v>1159</v>
      </c>
      <c r="D110" s="22" t="s">
        <v>207</v>
      </c>
      <c r="E110" s="22" t="s">
        <v>1212</v>
      </c>
      <c r="F110" s="184"/>
      <c r="G110" s="189"/>
      <c r="H110" s="311" t="s">
        <v>1213</v>
      </c>
    </row>
    <row r="111" spans="1:8" ht="36" customHeight="1">
      <c r="A111" s="3776"/>
      <c r="B111" s="3779"/>
      <c r="C111" s="21"/>
      <c r="D111" s="22"/>
      <c r="E111" s="22"/>
      <c r="F111" s="184"/>
      <c r="G111" s="189"/>
    </row>
    <row r="112" spans="1:8" ht="36" customHeight="1">
      <c r="A112" s="3776"/>
      <c r="B112" s="3779"/>
      <c r="C112" s="21"/>
      <c r="D112" s="20"/>
      <c r="E112" s="19"/>
      <c r="F112" s="184"/>
      <c r="G112" s="189"/>
    </row>
    <row r="113" spans="1:7" ht="36" customHeight="1" thickBot="1">
      <c r="A113" s="3776"/>
      <c r="B113" s="3779"/>
      <c r="C113" s="188"/>
      <c r="D113" s="16"/>
      <c r="E113" s="15"/>
      <c r="F113" s="168"/>
      <c r="G113" s="189"/>
    </row>
    <row r="114" spans="1:7" ht="36" customHeight="1" thickBot="1">
      <c r="A114" s="3777"/>
      <c r="B114" s="3780"/>
      <c r="C114" s="12"/>
      <c r="D114" s="11"/>
      <c r="E114" s="10"/>
      <c r="F114" s="10"/>
      <c r="G114" s="9"/>
    </row>
    <row r="115" spans="1:7" ht="36" customHeight="1">
      <c r="A115" s="3775">
        <v>44580</v>
      </c>
      <c r="B115" s="3778" t="s">
        <v>1</v>
      </c>
      <c r="C115" s="21"/>
      <c r="D115" s="22"/>
      <c r="E115" s="22"/>
      <c r="F115" s="184"/>
      <c r="G115" s="189"/>
    </row>
    <row r="116" spans="1:7" ht="36" customHeight="1">
      <c r="A116" s="3776"/>
      <c r="B116" s="3779"/>
      <c r="C116" s="21"/>
      <c r="D116" s="22"/>
      <c r="E116" s="22"/>
      <c r="F116" s="184"/>
      <c r="G116" s="189"/>
    </row>
    <row r="117" spans="1:7" ht="36" customHeight="1">
      <c r="A117" s="3776"/>
      <c r="B117" s="3779"/>
      <c r="C117" s="21"/>
      <c r="D117" s="20"/>
      <c r="E117" s="19"/>
      <c r="F117" s="184"/>
      <c r="G117" s="189"/>
    </row>
    <row r="118" spans="1:7" ht="36" customHeight="1" thickBot="1">
      <c r="A118" s="3776"/>
      <c r="B118" s="3779"/>
      <c r="C118" s="188"/>
      <c r="D118" s="16"/>
      <c r="E118" s="15"/>
      <c r="F118" s="168"/>
      <c r="G118" s="189"/>
    </row>
    <row r="119" spans="1:7" ht="36" customHeight="1" thickBot="1">
      <c r="A119" s="3777"/>
      <c r="B119" s="3780"/>
      <c r="C119" s="12"/>
      <c r="D119" s="11"/>
      <c r="E119" s="10"/>
      <c r="F119" s="10"/>
      <c r="G119" s="9"/>
    </row>
    <row r="120" spans="1:7" ht="36" customHeight="1">
      <c r="A120" s="3775">
        <v>44581</v>
      </c>
      <c r="B120" s="3778" t="s">
        <v>0</v>
      </c>
      <c r="C120" s="21"/>
      <c r="D120" s="22"/>
      <c r="E120" s="22"/>
      <c r="F120" s="184"/>
      <c r="G120" s="189"/>
    </row>
    <row r="121" spans="1:7" ht="36" customHeight="1">
      <c r="A121" s="3776"/>
      <c r="B121" s="3779"/>
      <c r="C121" s="21"/>
      <c r="D121" s="22"/>
      <c r="E121" s="22"/>
      <c r="F121" s="184"/>
      <c r="G121" s="189"/>
    </row>
    <row r="122" spans="1:7" ht="36" customHeight="1">
      <c r="A122" s="3776"/>
      <c r="B122" s="3779"/>
      <c r="C122" s="21"/>
      <c r="D122" s="20"/>
      <c r="E122" s="19"/>
      <c r="F122" s="184"/>
      <c r="G122" s="189"/>
    </row>
    <row r="123" spans="1:7" ht="36" customHeight="1" thickBot="1">
      <c r="A123" s="3776"/>
      <c r="B123" s="3779"/>
      <c r="C123" s="188"/>
      <c r="D123" s="16"/>
      <c r="E123" s="15"/>
      <c r="F123" s="168"/>
      <c r="G123" s="189"/>
    </row>
    <row r="124" spans="1:7" ht="36" customHeight="1" thickBot="1">
      <c r="A124" s="3777"/>
      <c r="B124" s="3780"/>
      <c r="C124" s="12"/>
      <c r="D124" s="11"/>
      <c r="E124" s="10"/>
      <c r="F124" s="10"/>
      <c r="G124" s="9"/>
    </row>
    <row r="125" spans="1:7" ht="60" customHeight="1" thickBot="1">
      <c r="A125" s="3783" t="s">
        <v>5</v>
      </c>
      <c r="B125" s="3784"/>
      <c r="C125" s="3784"/>
      <c r="D125" s="3784"/>
      <c r="E125" s="3784"/>
      <c r="F125" s="3784"/>
      <c r="G125" s="3785"/>
    </row>
    <row r="126" spans="1:7" ht="36" customHeight="1">
      <c r="A126" s="3775">
        <v>44951</v>
      </c>
      <c r="B126" s="3778" t="s">
        <v>32</v>
      </c>
      <c r="C126" s="21"/>
      <c r="D126" s="22"/>
      <c r="E126" s="22"/>
      <c r="F126" s="184"/>
      <c r="G126" s="189"/>
    </row>
    <row r="127" spans="1:7" ht="36" customHeight="1">
      <c r="A127" s="3776"/>
      <c r="B127" s="3779"/>
      <c r="C127" s="21"/>
      <c r="D127" s="22"/>
      <c r="E127" s="22"/>
      <c r="F127" s="184"/>
      <c r="G127" s="189"/>
    </row>
    <row r="128" spans="1:7" ht="36" customHeight="1">
      <c r="A128" s="3776"/>
      <c r="B128" s="3779"/>
      <c r="C128" s="21"/>
      <c r="D128" s="20"/>
      <c r="E128" s="19"/>
      <c r="F128" s="184"/>
      <c r="G128" s="189"/>
    </row>
    <row r="129" spans="1:7" ht="36" customHeight="1" thickBot="1">
      <c r="A129" s="3776"/>
      <c r="B129" s="3779"/>
      <c r="C129" s="188"/>
      <c r="D129" s="16"/>
      <c r="E129" s="15"/>
      <c r="F129" s="168"/>
      <c r="G129" s="189"/>
    </row>
    <row r="130" spans="1:7" ht="36" customHeight="1" thickBot="1">
      <c r="A130" s="3777"/>
      <c r="B130" s="3780"/>
      <c r="C130" s="12"/>
      <c r="D130" s="11"/>
      <c r="E130" s="10"/>
      <c r="F130" s="10"/>
      <c r="G130" s="9"/>
    </row>
    <row r="131" spans="1:7" ht="36" customHeight="1">
      <c r="A131" s="3775">
        <v>44952</v>
      </c>
      <c r="B131" s="3778" t="s">
        <v>1</v>
      </c>
      <c r="C131" s="3799" t="s">
        <v>1214</v>
      </c>
      <c r="D131" s="22" t="s">
        <v>1215</v>
      </c>
      <c r="E131" s="22" t="s">
        <v>1216</v>
      </c>
      <c r="F131" s="184"/>
      <c r="G131" s="189"/>
    </row>
    <row r="132" spans="1:7" ht="36" customHeight="1">
      <c r="A132" s="3776"/>
      <c r="B132" s="3779"/>
      <c r="C132" s="3801"/>
      <c r="D132" s="22" t="s">
        <v>1210</v>
      </c>
      <c r="E132" s="22" t="s">
        <v>1197</v>
      </c>
      <c r="F132" s="184"/>
      <c r="G132" s="189"/>
    </row>
    <row r="133" spans="1:7" ht="36" customHeight="1">
      <c r="A133" s="3776"/>
      <c r="B133" s="3779"/>
      <c r="C133" s="21"/>
      <c r="D133" s="20"/>
      <c r="E133" s="19"/>
      <c r="F133" s="184"/>
      <c r="G133" s="189"/>
    </row>
    <row r="134" spans="1:7" ht="36" customHeight="1" thickBot="1">
      <c r="A134" s="3776"/>
      <c r="B134" s="3779"/>
      <c r="C134" s="188"/>
      <c r="D134" s="16"/>
      <c r="E134" s="15"/>
      <c r="F134" s="168"/>
      <c r="G134" s="189"/>
    </row>
    <row r="135" spans="1:7" ht="36" customHeight="1" thickBot="1">
      <c r="A135" s="3777"/>
      <c r="B135" s="3780"/>
      <c r="C135" s="12"/>
      <c r="D135" s="11"/>
      <c r="E135" s="10"/>
      <c r="F135" s="10"/>
      <c r="G135" s="9"/>
    </row>
    <row r="136" spans="1:7" ht="36" customHeight="1">
      <c r="A136" s="3775">
        <v>44953</v>
      </c>
      <c r="B136" s="3778" t="s">
        <v>0</v>
      </c>
      <c r="C136" s="21" t="s">
        <v>1217</v>
      </c>
      <c r="D136" s="22" t="s">
        <v>1208</v>
      </c>
      <c r="E136" s="22" t="s">
        <v>1218</v>
      </c>
      <c r="F136" s="184"/>
      <c r="G136" s="189"/>
    </row>
    <row r="137" spans="1:7" ht="36" customHeight="1">
      <c r="A137" s="3776"/>
      <c r="B137" s="3779"/>
      <c r="C137" s="21"/>
      <c r="D137" s="22"/>
      <c r="E137" s="22"/>
      <c r="F137" s="184"/>
      <c r="G137" s="189"/>
    </row>
    <row r="138" spans="1:7" ht="36" customHeight="1">
      <c r="A138" s="3776"/>
      <c r="B138" s="3779"/>
      <c r="C138" s="21"/>
      <c r="D138" s="20"/>
      <c r="E138" s="19"/>
      <c r="F138" s="184"/>
      <c r="G138" s="189"/>
    </row>
    <row r="139" spans="1:7" ht="36" customHeight="1" thickBot="1">
      <c r="A139" s="3776"/>
      <c r="B139" s="3779"/>
      <c r="C139" s="188"/>
      <c r="D139" s="16"/>
      <c r="E139" s="15"/>
      <c r="F139" s="168"/>
      <c r="G139" s="189"/>
    </row>
    <row r="140" spans="1:7" ht="36" customHeight="1" thickBot="1">
      <c r="A140" s="3777"/>
      <c r="B140" s="3780"/>
      <c r="C140" s="12"/>
      <c r="D140" s="11"/>
      <c r="E140" s="10"/>
      <c r="F140" s="10"/>
      <c r="G140" s="9"/>
    </row>
    <row r="141" spans="1:7" ht="60" customHeight="1" thickBot="1">
      <c r="A141" s="3783" t="s">
        <v>5</v>
      </c>
      <c r="B141" s="3784"/>
      <c r="C141" s="3784"/>
      <c r="D141" s="3784"/>
      <c r="E141" s="3784"/>
      <c r="F141" s="3784"/>
      <c r="G141" s="3785"/>
    </row>
    <row r="142" spans="1:7" ht="36" customHeight="1">
      <c r="A142" s="3775">
        <v>44956</v>
      </c>
      <c r="B142" s="3778" t="s">
        <v>4</v>
      </c>
      <c r="C142" s="21"/>
      <c r="D142" s="22"/>
      <c r="E142" s="22"/>
      <c r="F142" s="184"/>
      <c r="G142" s="189"/>
    </row>
    <row r="143" spans="1:7" ht="36" customHeight="1">
      <c r="A143" s="3776"/>
      <c r="B143" s="3779"/>
      <c r="C143" s="21"/>
      <c r="D143" s="22"/>
      <c r="E143" s="22"/>
      <c r="F143" s="184"/>
      <c r="G143" s="189"/>
    </row>
    <row r="144" spans="1:7" ht="36" customHeight="1">
      <c r="A144" s="3776"/>
      <c r="B144" s="3779"/>
      <c r="C144" s="21"/>
      <c r="D144" s="20"/>
      <c r="E144" s="19"/>
      <c r="F144" s="184"/>
      <c r="G144" s="189"/>
    </row>
    <row r="145" spans="1:7" ht="36" customHeight="1" thickBot="1">
      <c r="A145" s="3776"/>
      <c r="B145" s="3779"/>
      <c r="C145" s="188"/>
      <c r="D145" s="16"/>
      <c r="E145" s="15"/>
      <c r="F145" s="168"/>
      <c r="G145" s="189"/>
    </row>
    <row r="146" spans="1:7" ht="36" customHeight="1" thickBot="1">
      <c r="A146" s="3777"/>
      <c r="B146" s="3780"/>
      <c r="C146" s="12"/>
      <c r="D146" s="11"/>
      <c r="E146" s="10"/>
      <c r="F146" s="10"/>
      <c r="G146" s="9"/>
    </row>
    <row r="147" spans="1:7" ht="36" customHeight="1">
      <c r="A147" s="3775">
        <v>44957</v>
      </c>
      <c r="B147" s="3778" t="s">
        <v>3</v>
      </c>
      <c r="C147" s="21" t="s">
        <v>1199</v>
      </c>
      <c r="D147" s="22" t="s">
        <v>207</v>
      </c>
      <c r="E147" s="22" t="s">
        <v>1219</v>
      </c>
      <c r="F147" s="184"/>
      <c r="G147" s="189"/>
    </row>
    <row r="148" spans="1:7" ht="36" customHeight="1">
      <c r="A148" s="3776"/>
      <c r="B148" s="3779"/>
      <c r="C148" s="21"/>
      <c r="D148" s="22"/>
      <c r="E148" s="22"/>
      <c r="F148" s="184"/>
      <c r="G148" s="189"/>
    </row>
    <row r="149" spans="1:7" ht="36" customHeight="1">
      <c r="A149" s="3776"/>
      <c r="B149" s="3779"/>
      <c r="C149" s="21"/>
      <c r="D149" s="20"/>
      <c r="E149" s="19"/>
      <c r="F149" s="184"/>
      <c r="G149" s="189"/>
    </row>
    <row r="150" spans="1:7" ht="36" customHeight="1" thickBot="1">
      <c r="A150" s="3776"/>
      <c r="B150" s="3779"/>
      <c r="C150" s="188"/>
      <c r="D150" s="16"/>
      <c r="E150" s="15"/>
      <c r="F150" s="168"/>
      <c r="G150" s="189"/>
    </row>
    <row r="151" spans="1:7" ht="36" customHeight="1" thickBot="1">
      <c r="A151" s="3777"/>
      <c r="B151" s="3780"/>
      <c r="C151" s="12"/>
      <c r="D151" s="11"/>
      <c r="E151" s="10"/>
      <c r="F151" s="10"/>
      <c r="G151" s="9"/>
    </row>
    <row r="152" spans="1:7" ht="36" customHeight="1">
      <c r="A152" s="3775"/>
      <c r="B152" s="3778" t="s">
        <v>2</v>
      </c>
      <c r="C152" s="21"/>
      <c r="D152" s="22"/>
      <c r="E152" s="22"/>
      <c r="F152" s="184"/>
      <c r="G152" s="189"/>
    </row>
    <row r="153" spans="1:7" ht="36" customHeight="1">
      <c r="A153" s="3776"/>
      <c r="B153" s="3779"/>
      <c r="C153" s="21"/>
      <c r="D153" s="22"/>
      <c r="E153" s="22"/>
      <c r="F153" s="184"/>
      <c r="G153" s="189"/>
    </row>
    <row r="154" spans="1:7" ht="36" customHeight="1">
      <c r="A154" s="3776"/>
      <c r="B154" s="3779"/>
      <c r="C154" s="21"/>
      <c r="D154" s="20"/>
      <c r="E154" s="19"/>
      <c r="F154" s="184"/>
      <c r="G154" s="189"/>
    </row>
    <row r="155" spans="1:7" ht="36" customHeight="1" thickBot="1">
      <c r="A155" s="3776"/>
      <c r="B155" s="3779"/>
      <c r="C155" s="188"/>
      <c r="D155" s="16"/>
      <c r="E155" s="15"/>
      <c r="F155" s="168"/>
      <c r="G155" s="189"/>
    </row>
    <row r="156" spans="1:7" ht="36" customHeight="1" thickBot="1">
      <c r="A156" s="3777"/>
      <c r="B156" s="3780"/>
      <c r="C156" s="12"/>
      <c r="D156" s="11"/>
      <c r="E156" s="10"/>
      <c r="F156" s="10"/>
      <c r="G156" s="9"/>
    </row>
    <row r="157" spans="1:7" ht="36" customHeight="1">
      <c r="A157" s="3775"/>
      <c r="B157" s="3778" t="s">
        <v>1</v>
      </c>
      <c r="C157" s="21"/>
      <c r="D157" s="22"/>
      <c r="E157" s="22"/>
      <c r="F157" s="184"/>
      <c r="G157" s="189"/>
    </row>
    <row r="158" spans="1:7" ht="36" customHeight="1">
      <c r="A158" s="3776"/>
      <c r="B158" s="3779"/>
      <c r="C158" s="21"/>
      <c r="D158" s="22"/>
      <c r="E158" s="22"/>
      <c r="F158" s="184"/>
      <c r="G158" s="189"/>
    </row>
    <row r="159" spans="1:7" ht="36" customHeight="1">
      <c r="A159" s="3776"/>
      <c r="B159" s="3779"/>
      <c r="C159" s="21"/>
      <c r="D159" s="20"/>
      <c r="E159" s="19"/>
      <c r="F159" s="184"/>
      <c r="G159" s="189"/>
    </row>
    <row r="160" spans="1:7" ht="36" customHeight="1" thickBot="1">
      <c r="A160" s="3776"/>
      <c r="B160" s="3779"/>
      <c r="C160" s="188"/>
      <c r="D160" s="16"/>
      <c r="E160" s="15"/>
      <c r="F160" s="168"/>
      <c r="G160" s="189"/>
    </row>
    <row r="161" spans="1:7" ht="36" customHeight="1" thickBot="1">
      <c r="A161" s="3777"/>
      <c r="B161" s="3780"/>
      <c r="C161" s="12"/>
      <c r="D161" s="11"/>
      <c r="E161" s="10"/>
      <c r="F161" s="10"/>
      <c r="G161" s="9"/>
    </row>
    <row r="162" spans="1:7" ht="36" customHeight="1">
      <c r="A162" s="3775"/>
      <c r="B162" s="3778" t="s">
        <v>0</v>
      </c>
      <c r="C162" s="21"/>
      <c r="D162" s="22"/>
      <c r="E162" s="22"/>
      <c r="F162" s="184"/>
      <c r="G162" s="189"/>
    </row>
    <row r="163" spans="1:7" ht="36" customHeight="1">
      <c r="A163" s="3776"/>
      <c r="B163" s="3779"/>
      <c r="C163" s="21"/>
      <c r="D163" s="22"/>
      <c r="E163" s="22"/>
      <c r="F163" s="184"/>
      <c r="G163" s="189"/>
    </row>
    <row r="164" spans="1:7" ht="36" customHeight="1">
      <c r="A164" s="3776"/>
      <c r="B164" s="3779"/>
      <c r="C164" s="21"/>
      <c r="D164" s="20"/>
      <c r="E164" s="19"/>
      <c r="F164" s="184"/>
      <c r="G164" s="189"/>
    </row>
    <row r="165" spans="1:7" ht="36" customHeight="1" thickBot="1">
      <c r="A165" s="3776"/>
      <c r="B165" s="3779"/>
      <c r="C165" s="188"/>
      <c r="D165" s="16"/>
      <c r="E165" s="15"/>
      <c r="F165" s="168"/>
      <c r="G165" s="189"/>
    </row>
    <row r="166" spans="1:7" ht="36" customHeight="1" thickBot="1">
      <c r="A166" s="3777"/>
      <c r="B166" s="3780"/>
      <c r="C166" s="12"/>
      <c r="D166" s="11"/>
      <c r="E166" s="10"/>
      <c r="F166" s="10"/>
      <c r="G166" s="9"/>
    </row>
  </sheetData>
  <mergeCells count="80">
    <mergeCell ref="C46:C50"/>
    <mergeCell ref="C7:C9"/>
    <mergeCell ref="C16:C17"/>
    <mergeCell ref="G16:G17"/>
    <mergeCell ref="A56:A68"/>
    <mergeCell ref="C44:C45"/>
    <mergeCell ref="C25:C26"/>
    <mergeCell ref="G25:G26"/>
    <mergeCell ref="G30:G34"/>
    <mergeCell ref="C30:C34"/>
    <mergeCell ref="G21:G22"/>
    <mergeCell ref="A55:G55"/>
    <mergeCell ref="C11:C12"/>
    <mergeCell ref="C38:C39"/>
    <mergeCell ref="C56:C57"/>
    <mergeCell ref="G38:G39"/>
    <mergeCell ref="A1:G1"/>
    <mergeCell ref="H11:H12"/>
    <mergeCell ref="C3:C4"/>
    <mergeCell ref="G11:G12"/>
    <mergeCell ref="B56:B68"/>
    <mergeCell ref="A2:G2"/>
    <mergeCell ref="A3:A10"/>
    <mergeCell ref="B3:B10"/>
    <mergeCell ref="A11:A19"/>
    <mergeCell ref="B11:B19"/>
    <mergeCell ref="A20:A28"/>
    <mergeCell ref="B20:B28"/>
    <mergeCell ref="A29:A43"/>
    <mergeCell ref="B29:B43"/>
    <mergeCell ref="A44:A54"/>
    <mergeCell ref="B44:B54"/>
    <mergeCell ref="A105:A109"/>
    <mergeCell ref="B105:B109"/>
    <mergeCell ref="A69:A75"/>
    <mergeCell ref="B69:B75"/>
    <mergeCell ref="A76:A83"/>
    <mergeCell ref="B76:B83"/>
    <mergeCell ref="A84:A91"/>
    <mergeCell ref="B84:B91"/>
    <mergeCell ref="A92:A98"/>
    <mergeCell ref="B92:B98"/>
    <mergeCell ref="A99:G99"/>
    <mergeCell ref="A100:A104"/>
    <mergeCell ref="B100:B104"/>
    <mergeCell ref="G70:G72"/>
    <mergeCell ref="A110:A114"/>
    <mergeCell ref="B110:B114"/>
    <mergeCell ref="A115:A119"/>
    <mergeCell ref="B115:B119"/>
    <mergeCell ref="A120:A124"/>
    <mergeCell ref="B120:B124"/>
    <mergeCell ref="A131:A135"/>
    <mergeCell ref="B131:B135"/>
    <mergeCell ref="A136:A140"/>
    <mergeCell ref="B136:B140"/>
    <mergeCell ref="A141:G141"/>
    <mergeCell ref="C131:C132"/>
    <mergeCell ref="C40:C41"/>
    <mergeCell ref="G40:G41"/>
    <mergeCell ref="A162:A166"/>
    <mergeCell ref="B162:B166"/>
    <mergeCell ref="A147:A151"/>
    <mergeCell ref="B147:B151"/>
    <mergeCell ref="A152:A156"/>
    <mergeCell ref="B152:B156"/>
    <mergeCell ref="A157:A161"/>
    <mergeCell ref="B157:B161"/>
    <mergeCell ref="A142:A146"/>
    <mergeCell ref="B142:B146"/>
    <mergeCell ref="A125:G125"/>
    <mergeCell ref="A126:A130"/>
    <mergeCell ref="B126:B130"/>
    <mergeCell ref="G62:G64"/>
    <mergeCell ref="C62:C64"/>
    <mergeCell ref="C84:C86"/>
    <mergeCell ref="C105:C106"/>
    <mergeCell ref="C87:C89"/>
    <mergeCell ref="C93:C94"/>
    <mergeCell ref="C76:C7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3"/>
  <sheetViews>
    <sheetView topLeftCell="A6" zoomScale="70" zoomScaleNormal="70" zoomScaleSheetLayoutView="70" workbookViewId="0">
      <selection activeCell="C76" sqref="C76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384" customWidth="1"/>
    <col min="9" max="16384" width="9" style="1"/>
  </cols>
  <sheetData>
    <row r="1" spans="1:7" s="384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7" s="384" customFormat="1" ht="30" customHeight="1">
      <c r="A2" s="3775">
        <v>44986</v>
      </c>
      <c r="B2" s="3778" t="s">
        <v>2</v>
      </c>
      <c r="C2" s="3781" t="s">
        <v>1259</v>
      </c>
      <c r="D2" s="24" t="s">
        <v>1260</v>
      </c>
      <c r="E2" s="24" t="s">
        <v>1261</v>
      </c>
      <c r="F2" s="382"/>
      <c r="G2" s="379"/>
    </row>
    <row r="3" spans="1:7" s="384" customFormat="1" ht="30" customHeight="1">
      <c r="A3" s="3776"/>
      <c r="B3" s="3779"/>
      <c r="C3" s="3790"/>
      <c r="D3" s="24" t="s">
        <v>1262</v>
      </c>
      <c r="E3" s="24" t="s">
        <v>1265</v>
      </c>
      <c r="F3" s="382"/>
      <c r="G3" s="379"/>
    </row>
    <row r="4" spans="1:7" s="384" customFormat="1" ht="30" customHeight="1">
      <c r="A4" s="3776"/>
      <c r="B4" s="3779"/>
      <c r="C4" s="3790"/>
      <c r="D4" s="24" t="s">
        <v>1263</v>
      </c>
      <c r="E4" s="24" t="s">
        <v>464</v>
      </c>
      <c r="F4" s="382"/>
      <c r="G4" s="379"/>
    </row>
    <row r="5" spans="1:7" s="384" customFormat="1" ht="30" customHeight="1">
      <c r="A5" s="3776"/>
      <c r="B5" s="3779"/>
      <c r="C5" s="3782"/>
      <c r="D5" s="24" t="s">
        <v>1264</v>
      </c>
      <c r="E5" s="24" t="s">
        <v>1266</v>
      </c>
      <c r="F5" s="382"/>
      <c r="G5" s="379"/>
    </row>
    <row r="6" spans="1:7" s="384" customFormat="1" ht="30" customHeight="1">
      <c r="A6" s="3776"/>
      <c r="B6" s="3779"/>
      <c r="C6" s="3786" t="s">
        <v>1267</v>
      </c>
      <c r="D6" s="24" t="s">
        <v>1263</v>
      </c>
      <c r="E6" s="24" t="s">
        <v>1269</v>
      </c>
      <c r="F6" s="382" t="s">
        <v>381</v>
      </c>
      <c r="G6" s="3787" t="s">
        <v>1271</v>
      </c>
    </row>
    <row r="7" spans="1:7" s="384" customFormat="1" ht="30" customHeight="1">
      <c r="A7" s="3776"/>
      <c r="B7" s="3779"/>
      <c r="C7" s="3782"/>
      <c r="D7" s="24" t="s">
        <v>1268</v>
      </c>
      <c r="E7" s="24" t="s">
        <v>1270</v>
      </c>
      <c r="F7" s="382"/>
      <c r="G7" s="3788"/>
    </row>
    <row r="8" spans="1:7" s="384" customFormat="1" ht="30" customHeight="1">
      <c r="A8" s="3776"/>
      <c r="B8" s="3779"/>
      <c r="C8" s="3786" t="s">
        <v>1529</v>
      </c>
      <c r="D8" s="24" t="s">
        <v>194</v>
      </c>
      <c r="E8" s="24" t="s">
        <v>1530</v>
      </c>
      <c r="F8" s="24"/>
      <c r="G8" s="3787" t="s">
        <v>1511</v>
      </c>
    </row>
    <row r="9" spans="1:7" s="384" customFormat="1" ht="30" customHeight="1" thickBot="1">
      <c r="A9" s="3776"/>
      <c r="B9" s="3779"/>
      <c r="C9" s="3808"/>
      <c r="D9" s="24" t="s">
        <v>1263</v>
      </c>
      <c r="E9" s="381" t="s">
        <v>1531</v>
      </c>
      <c r="F9" s="381"/>
      <c r="G9" s="3809"/>
    </row>
    <row r="10" spans="1:7" s="384" customFormat="1" ht="30" customHeight="1" thickBot="1">
      <c r="A10" s="3777"/>
      <c r="B10" s="3780"/>
      <c r="C10" s="12"/>
      <c r="D10" s="11"/>
      <c r="E10" s="10"/>
      <c r="F10" s="10"/>
      <c r="G10" s="9"/>
    </row>
    <row r="11" spans="1:7" s="384" customFormat="1" ht="30" customHeight="1">
      <c r="A11" s="3775">
        <v>44987</v>
      </c>
      <c r="B11" s="3778" t="s">
        <v>1</v>
      </c>
      <c r="C11" s="3781" t="s">
        <v>1272</v>
      </c>
      <c r="D11" s="24" t="s">
        <v>1273</v>
      </c>
      <c r="E11" s="24" t="s">
        <v>1275</v>
      </c>
      <c r="F11" s="382"/>
      <c r="G11" s="3791" t="s">
        <v>1277</v>
      </c>
    </row>
    <row r="12" spans="1:7" s="384" customFormat="1" ht="30" customHeight="1">
      <c r="A12" s="3776"/>
      <c r="B12" s="3779"/>
      <c r="C12" s="3782"/>
      <c r="D12" s="24" t="s">
        <v>1274</v>
      </c>
      <c r="E12" s="24" t="s">
        <v>1276</v>
      </c>
      <c r="F12" s="382"/>
      <c r="G12" s="3788"/>
    </row>
    <row r="13" spans="1:7" s="384" customFormat="1" ht="30" customHeight="1">
      <c r="A13" s="3776"/>
      <c r="B13" s="3779"/>
      <c r="C13" s="383"/>
      <c r="D13" s="32" t="s">
        <v>1278</v>
      </c>
      <c r="E13" s="31"/>
      <c r="F13" s="382"/>
      <c r="G13" s="379"/>
    </row>
    <row r="14" spans="1:7" s="384" customFormat="1" ht="30" customHeight="1">
      <c r="A14" s="3776"/>
      <c r="B14" s="3779"/>
      <c r="C14" s="378" t="s">
        <v>1515</v>
      </c>
      <c r="D14" s="385" t="s">
        <v>1516</v>
      </c>
      <c r="E14" s="37" t="s">
        <v>1517</v>
      </c>
      <c r="F14" s="24" t="s">
        <v>1495</v>
      </c>
      <c r="G14" s="379" t="s">
        <v>345</v>
      </c>
    </row>
    <row r="15" spans="1:7" s="384" customFormat="1" ht="30" customHeight="1">
      <c r="A15" s="3776"/>
      <c r="B15" s="3779"/>
      <c r="C15" s="378" t="s">
        <v>1518</v>
      </c>
      <c r="D15" s="385" t="s">
        <v>1519</v>
      </c>
      <c r="E15" s="37" t="s">
        <v>437</v>
      </c>
      <c r="F15" s="24" t="s">
        <v>589</v>
      </c>
      <c r="G15" s="379" t="s">
        <v>204</v>
      </c>
    </row>
    <row r="16" spans="1:7" s="384" customFormat="1" ht="30" customHeight="1">
      <c r="A16" s="3776"/>
      <c r="B16" s="3779"/>
      <c r="C16" s="3786" t="s">
        <v>198</v>
      </c>
      <c r="D16" s="385" t="s">
        <v>1520</v>
      </c>
      <c r="E16" s="37" t="s">
        <v>177</v>
      </c>
      <c r="F16" s="190" t="s">
        <v>1523</v>
      </c>
      <c r="G16" s="3787" t="s">
        <v>178</v>
      </c>
    </row>
    <row r="17" spans="1:7" s="384" customFormat="1" ht="30" customHeight="1">
      <c r="A17" s="3776"/>
      <c r="B17" s="3779"/>
      <c r="C17" s="3790"/>
      <c r="D17" s="385" t="s">
        <v>176</v>
      </c>
      <c r="E17" s="37" t="s">
        <v>1522</v>
      </c>
      <c r="F17" s="3810" t="s">
        <v>1524</v>
      </c>
      <c r="G17" s="3789"/>
    </row>
    <row r="18" spans="1:7" s="384" customFormat="1" ht="30" customHeight="1">
      <c r="A18" s="3776"/>
      <c r="B18" s="3779"/>
      <c r="C18" s="3782"/>
      <c r="D18" s="385" t="s">
        <v>1521</v>
      </c>
      <c r="E18" s="37" t="s">
        <v>234</v>
      </c>
      <c r="F18" s="3811"/>
      <c r="G18" s="3788"/>
    </row>
    <row r="19" spans="1:7" s="384" customFormat="1" ht="30" customHeight="1">
      <c r="A19" s="3776"/>
      <c r="B19" s="3779"/>
      <c r="C19" s="378" t="s">
        <v>1525</v>
      </c>
      <c r="D19" s="385" t="s">
        <v>1521</v>
      </c>
      <c r="E19" s="37" t="s">
        <v>1526</v>
      </c>
      <c r="F19" s="24" t="s">
        <v>1527</v>
      </c>
      <c r="G19" s="379" t="s">
        <v>1528</v>
      </c>
    </row>
    <row r="20" spans="1:7" s="384" customFormat="1" ht="30" customHeight="1">
      <c r="A20" s="3776"/>
      <c r="B20" s="3779"/>
      <c r="C20" s="387"/>
      <c r="D20" s="16"/>
      <c r="E20" s="15"/>
      <c r="F20" s="22"/>
      <c r="G20" s="386"/>
    </row>
    <row r="21" spans="1:7" s="384" customFormat="1" ht="30" customHeight="1" thickBot="1">
      <c r="A21" s="3776"/>
      <c r="B21" s="3779"/>
      <c r="C21" s="387"/>
      <c r="D21" s="16"/>
      <c r="E21" s="15"/>
      <c r="F21" s="168"/>
      <c r="G21" s="386"/>
    </row>
    <row r="22" spans="1:7" s="384" customFormat="1" ht="30" customHeight="1" thickBot="1">
      <c r="A22" s="3777"/>
      <c r="B22" s="3780"/>
      <c r="C22" s="12"/>
      <c r="D22" s="11"/>
      <c r="E22" s="10"/>
      <c r="F22" s="10"/>
      <c r="G22" s="9"/>
    </row>
    <row r="23" spans="1:7" s="384" customFormat="1" ht="30" customHeight="1">
      <c r="A23" s="3775">
        <v>44988</v>
      </c>
      <c r="B23" s="3778" t="s">
        <v>31</v>
      </c>
      <c r="C23" s="383" t="s">
        <v>627</v>
      </c>
      <c r="D23" s="24" t="s">
        <v>194</v>
      </c>
      <c r="E23" s="24" t="s">
        <v>1279</v>
      </c>
      <c r="F23" s="382" t="s">
        <v>628</v>
      </c>
      <c r="G23" s="379" t="s">
        <v>1280</v>
      </c>
    </row>
    <row r="24" spans="1:7" s="384" customFormat="1" ht="30" customHeight="1">
      <c r="A24" s="3776"/>
      <c r="B24" s="3779"/>
      <c r="C24" s="21"/>
      <c r="D24" s="22"/>
      <c r="E24" s="22"/>
      <c r="F24" s="184"/>
      <c r="G24" s="386"/>
    </row>
    <row r="25" spans="1:7" s="384" customFormat="1" ht="30" customHeight="1">
      <c r="A25" s="3776"/>
      <c r="B25" s="3779"/>
      <c r="C25" s="21"/>
      <c r="D25" s="20"/>
      <c r="E25" s="19"/>
      <c r="F25" s="184"/>
      <c r="G25" s="386"/>
    </row>
    <row r="26" spans="1:7" s="384" customFormat="1" ht="30" customHeight="1" thickBot="1">
      <c r="A26" s="3776"/>
      <c r="B26" s="3779"/>
      <c r="C26" s="387"/>
      <c r="D26" s="16"/>
      <c r="E26" s="15"/>
      <c r="F26" s="168"/>
      <c r="G26" s="386"/>
    </row>
    <row r="27" spans="1:7" s="384" customFormat="1" ht="30" customHeight="1" thickBot="1">
      <c r="A27" s="3777"/>
      <c r="B27" s="3780"/>
      <c r="C27" s="12"/>
      <c r="D27" s="11"/>
      <c r="E27" s="10"/>
      <c r="F27" s="10"/>
      <c r="G27" s="9"/>
    </row>
    <row r="28" spans="1:7" s="384" customFormat="1" ht="60" customHeight="1" thickBot="1">
      <c r="A28" s="3783" t="s">
        <v>5</v>
      </c>
      <c r="B28" s="3784"/>
      <c r="C28" s="3784"/>
      <c r="D28" s="3784"/>
      <c r="E28" s="3784"/>
      <c r="F28" s="3784"/>
      <c r="G28" s="3785"/>
    </row>
    <row r="29" spans="1:7" s="384" customFormat="1" ht="36" customHeight="1">
      <c r="A29" s="3775">
        <v>44991</v>
      </c>
      <c r="B29" s="3778" t="s">
        <v>4</v>
      </c>
      <c r="C29" s="3781" t="s">
        <v>1497</v>
      </c>
      <c r="D29" s="385" t="s">
        <v>218</v>
      </c>
      <c r="E29" s="24" t="s">
        <v>1507</v>
      </c>
      <c r="F29" s="382"/>
      <c r="G29" s="379"/>
    </row>
    <row r="30" spans="1:7" s="384" customFormat="1" ht="36" customHeight="1">
      <c r="A30" s="3776"/>
      <c r="B30" s="3779"/>
      <c r="C30" s="3782"/>
      <c r="D30" s="385" t="s">
        <v>221</v>
      </c>
      <c r="E30" s="24" t="s">
        <v>437</v>
      </c>
      <c r="F30" s="382"/>
      <c r="G30" s="379"/>
    </row>
    <row r="31" spans="1:7" s="384" customFormat="1" ht="36" customHeight="1">
      <c r="A31" s="3776"/>
      <c r="B31" s="3779"/>
      <c r="C31" s="383" t="s">
        <v>1498</v>
      </c>
      <c r="D31" s="24" t="s">
        <v>1328</v>
      </c>
      <c r="E31" s="24" t="s">
        <v>1508</v>
      </c>
      <c r="F31" s="382"/>
      <c r="G31" s="379" t="s">
        <v>183</v>
      </c>
    </row>
    <row r="32" spans="1:7" s="384" customFormat="1" ht="36" customHeight="1">
      <c r="A32" s="3776"/>
      <c r="B32" s="3779"/>
      <c r="C32" s="3786" t="s">
        <v>1499</v>
      </c>
      <c r="D32" s="385" t="s">
        <v>1385</v>
      </c>
      <c r="E32" s="24" t="s">
        <v>463</v>
      </c>
      <c r="F32" s="382" t="s">
        <v>1510</v>
      </c>
      <c r="G32" s="3787" t="s">
        <v>1511</v>
      </c>
    </row>
    <row r="33" spans="1:7" s="384" customFormat="1" ht="36" customHeight="1">
      <c r="A33" s="3776"/>
      <c r="B33" s="3779"/>
      <c r="C33" s="3790"/>
      <c r="D33" s="24" t="s">
        <v>1500</v>
      </c>
      <c r="E33" s="24" t="s">
        <v>1386</v>
      </c>
      <c r="F33" s="382"/>
      <c r="G33" s="3789"/>
    </row>
    <row r="34" spans="1:7" s="384" customFormat="1" ht="36" customHeight="1">
      <c r="A34" s="3776"/>
      <c r="B34" s="3779"/>
      <c r="C34" s="3790"/>
      <c r="D34" s="24" t="s">
        <v>1501</v>
      </c>
      <c r="E34" s="24" t="s">
        <v>1509</v>
      </c>
      <c r="F34" s="382"/>
      <c r="G34" s="3789"/>
    </row>
    <row r="35" spans="1:7" s="384" customFormat="1" ht="36" customHeight="1">
      <c r="A35" s="3776"/>
      <c r="B35" s="3779"/>
      <c r="C35" s="3782"/>
      <c r="D35" s="385" t="s">
        <v>221</v>
      </c>
      <c r="E35" s="24" t="s">
        <v>230</v>
      </c>
      <c r="F35" s="382"/>
      <c r="G35" s="3788"/>
    </row>
    <row r="36" spans="1:7" s="384" customFormat="1" ht="36" customHeight="1">
      <c r="A36" s="3776"/>
      <c r="B36" s="3779"/>
      <c r="C36" s="383"/>
      <c r="D36" s="24" t="s">
        <v>1502</v>
      </c>
      <c r="E36" s="24"/>
      <c r="F36" s="382"/>
      <c r="G36" s="379"/>
    </row>
    <row r="37" spans="1:7" s="384" customFormat="1" ht="36" customHeight="1">
      <c r="A37" s="3776"/>
      <c r="B37" s="3779"/>
      <c r="C37" s="383" t="s">
        <v>1503</v>
      </c>
      <c r="D37" s="24" t="s">
        <v>321</v>
      </c>
      <c r="E37" s="24" t="s">
        <v>571</v>
      </c>
      <c r="F37" s="382" t="s">
        <v>1512</v>
      </c>
      <c r="G37" s="379"/>
    </row>
    <row r="38" spans="1:7" s="384" customFormat="1" ht="36" customHeight="1">
      <c r="A38" s="3776"/>
      <c r="B38" s="3779"/>
      <c r="C38" s="3786" t="s">
        <v>1504</v>
      </c>
      <c r="D38" s="32" t="s">
        <v>176</v>
      </c>
      <c r="E38" s="31" t="s">
        <v>177</v>
      </c>
      <c r="F38" s="382"/>
      <c r="G38" s="3787" t="s">
        <v>1506</v>
      </c>
    </row>
    <row r="39" spans="1:7" s="384" customFormat="1" ht="36" customHeight="1" thickBot="1">
      <c r="A39" s="3776"/>
      <c r="B39" s="3779"/>
      <c r="C39" s="3808"/>
      <c r="D39" s="385" t="s">
        <v>1428</v>
      </c>
      <c r="E39" s="37" t="s">
        <v>1505</v>
      </c>
      <c r="F39" s="381"/>
      <c r="G39" s="3809"/>
    </row>
    <row r="40" spans="1:7" s="384" customFormat="1" ht="36" customHeight="1" thickBot="1">
      <c r="A40" s="3777"/>
      <c r="B40" s="3780"/>
      <c r="C40" s="12"/>
      <c r="D40" s="11"/>
      <c r="E40" s="10"/>
      <c r="F40" s="10"/>
      <c r="G40" s="9"/>
    </row>
    <row r="41" spans="1:7" s="384" customFormat="1" ht="36" customHeight="1">
      <c r="A41" s="3775">
        <v>44992</v>
      </c>
      <c r="B41" s="3778" t="s">
        <v>3</v>
      </c>
      <c r="C41" s="383" t="s">
        <v>1486</v>
      </c>
      <c r="D41" s="24" t="s">
        <v>1487</v>
      </c>
      <c r="E41" s="24" t="s">
        <v>1488</v>
      </c>
      <c r="F41" s="382"/>
      <c r="G41" s="379"/>
    </row>
    <row r="42" spans="1:7" s="384" customFormat="1" ht="36" customHeight="1">
      <c r="A42" s="3776"/>
      <c r="B42" s="3779"/>
      <c r="C42" s="3786" t="s">
        <v>1489</v>
      </c>
      <c r="D42" s="24" t="s">
        <v>1513</v>
      </c>
      <c r="E42" s="24" t="s">
        <v>189</v>
      </c>
      <c r="F42" s="382"/>
      <c r="G42" s="379"/>
    </row>
    <row r="43" spans="1:7" s="384" customFormat="1" ht="36" customHeight="1">
      <c r="A43" s="3776"/>
      <c r="B43" s="3779"/>
      <c r="C43" s="3790"/>
      <c r="D43" s="24" t="s">
        <v>194</v>
      </c>
      <c r="E43" s="24" t="s">
        <v>1492</v>
      </c>
      <c r="F43" s="382"/>
      <c r="G43" s="379"/>
    </row>
    <row r="44" spans="1:7" s="384" customFormat="1" ht="36" customHeight="1">
      <c r="A44" s="3776"/>
      <c r="B44" s="3779"/>
      <c r="C44" s="3790"/>
      <c r="D44" s="24" t="s">
        <v>1514</v>
      </c>
      <c r="E44" s="24" t="s">
        <v>1493</v>
      </c>
      <c r="F44" s="382"/>
      <c r="G44" s="379"/>
    </row>
    <row r="45" spans="1:7" s="384" customFormat="1" ht="36" customHeight="1">
      <c r="A45" s="3776"/>
      <c r="B45" s="3779"/>
      <c r="C45" s="3790"/>
      <c r="D45" s="24" t="s">
        <v>1490</v>
      </c>
      <c r="E45" s="24" t="s">
        <v>225</v>
      </c>
      <c r="F45" s="382"/>
      <c r="G45" s="379"/>
    </row>
    <row r="46" spans="1:7" s="384" customFormat="1" ht="36" customHeight="1">
      <c r="A46" s="3776"/>
      <c r="B46" s="3779"/>
      <c r="C46" s="3782"/>
      <c r="D46" s="385" t="s">
        <v>1491</v>
      </c>
      <c r="E46" s="31" t="s">
        <v>1494</v>
      </c>
      <c r="F46" s="382"/>
      <c r="G46" s="379"/>
    </row>
    <row r="47" spans="1:7" s="384" customFormat="1" ht="36" customHeight="1" thickBot="1">
      <c r="A47" s="3776"/>
      <c r="B47" s="3779"/>
      <c r="C47" s="378" t="s">
        <v>192</v>
      </c>
      <c r="D47" s="385" t="s">
        <v>218</v>
      </c>
      <c r="E47" s="37" t="s">
        <v>1463</v>
      </c>
      <c r="F47" s="381" t="s">
        <v>1495</v>
      </c>
      <c r="G47" s="379" t="s">
        <v>1496</v>
      </c>
    </row>
    <row r="48" spans="1:7" s="384" customFormat="1" ht="36" customHeight="1" thickBot="1">
      <c r="A48" s="3777"/>
      <c r="B48" s="3780"/>
      <c r="C48" s="12"/>
      <c r="D48" s="11"/>
      <c r="E48" s="10"/>
      <c r="F48" s="10"/>
      <c r="G48" s="9"/>
    </row>
    <row r="49" spans="1:7" s="384" customFormat="1" ht="36" customHeight="1">
      <c r="A49" s="3775">
        <v>44993</v>
      </c>
      <c r="B49" s="3792" t="s">
        <v>2</v>
      </c>
      <c r="C49" s="383" t="s">
        <v>292</v>
      </c>
      <c r="D49" s="24" t="s">
        <v>1468</v>
      </c>
      <c r="E49" s="24" t="s">
        <v>1469</v>
      </c>
      <c r="F49" s="382"/>
      <c r="G49" s="379" t="s">
        <v>178</v>
      </c>
    </row>
    <row r="50" spans="1:7" s="384" customFormat="1" ht="36" customHeight="1">
      <c r="A50" s="3776"/>
      <c r="B50" s="3793"/>
      <c r="C50" s="3786" t="s">
        <v>1470</v>
      </c>
      <c r="D50" s="385" t="s">
        <v>218</v>
      </c>
      <c r="E50" s="24" t="s">
        <v>1471</v>
      </c>
      <c r="F50" s="382"/>
      <c r="G50" s="379"/>
    </row>
    <row r="51" spans="1:7" s="384" customFormat="1" ht="36" customHeight="1">
      <c r="A51" s="3776"/>
      <c r="B51" s="3793"/>
      <c r="C51" s="3790"/>
      <c r="D51" s="385" t="s">
        <v>1448</v>
      </c>
      <c r="E51" s="24" t="s">
        <v>291</v>
      </c>
      <c r="F51" s="382"/>
      <c r="G51" s="379"/>
    </row>
    <row r="52" spans="1:7" s="384" customFormat="1" ht="36" customHeight="1">
      <c r="A52" s="3776"/>
      <c r="B52" s="3793"/>
      <c r="C52" s="3790"/>
      <c r="D52" s="385" t="s">
        <v>222</v>
      </c>
      <c r="E52" s="24" t="s">
        <v>1472</v>
      </c>
      <c r="F52" s="382"/>
      <c r="G52" s="379"/>
    </row>
    <row r="53" spans="1:7" s="384" customFormat="1" ht="36" customHeight="1">
      <c r="A53" s="3776"/>
      <c r="B53" s="3793"/>
      <c r="C53" s="3782"/>
      <c r="D53" s="24" t="s">
        <v>1439</v>
      </c>
      <c r="E53" s="24"/>
      <c r="F53" s="382"/>
      <c r="G53" s="379"/>
    </row>
    <row r="54" spans="1:7" s="384" customFormat="1" ht="36" customHeight="1">
      <c r="A54" s="3776"/>
      <c r="B54" s="3793"/>
      <c r="C54" s="383" t="s">
        <v>175</v>
      </c>
      <c r="D54" s="24" t="s">
        <v>1477</v>
      </c>
      <c r="E54" s="24" t="s">
        <v>1478</v>
      </c>
      <c r="F54" s="382" t="s">
        <v>430</v>
      </c>
      <c r="G54" s="379"/>
    </row>
    <row r="55" spans="1:7" s="384" customFormat="1" ht="36" customHeight="1">
      <c r="A55" s="3776"/>
      <c r="B55" s="3793"/>
      <c r="C55" s="3786" t="s">
        <v>1473</v>
      </c>
      <c r="D55" s="24" t="s">
        <v>1474</v>
      </c>
      <c r="E55" s="24" t="s">
        <v>1479</v>
      </c>
      <c r="F55" s="382"/>
      <c r="G55" s="379"/>
    </row>
    <row r="56" spans="1:7" s="384" customFormat="1" ht="36" customHeight="1">
      <c r="A56" s="3776"/>
      <c r="B56" s="3793"/>
      <c r="C56" s="3790"/>
      <c r="D56" s="24" t="s">
        <v>1475</v>
      </c>
      <c r="E56" s="24" t="s">
        <v>1479</v>
      </c>
      <c r="F56" s="382"/>
      <c r="G56" s="379"/>
    </row>
    <row r="57" spans="1:7" s="384" customFormat="1" ht="36" customHeight="1">
      <c r="A57" s="3776"/>
      <c r="B57" s="3793"/>
      <c r="C57" s="3782"/>
      <c r="D57" s="32" t="s">
        <v>1476</v>
      </c>
      <c r="E57" s="31" t="s">
        <v>1480</v>
      </c>
      <c r="F57" s="382"/>
      <c r="G57" s="379"/>
    </row>
    <row r="58" spans="1:7" s="384" customFormat="1" ht="36" customHeight="1" thickBot="1">
      <c r="A58" s="3776"/>
      <c r="B58" s="3793"/>
      <c r="C58" s="387"/>
      <c r="D58" s="16"/>
      <c r="E58" s="15"/>
      <c r="F58" s="168"/>
      <c r="G58" s="386"/>
    </row>
    <row r="59" spans="1:7" s="384" customFormat="1" ht="36" customHeight="1" thickBot="1">
      <c r="A59" s="3776"/>
      <c r="B59" s="3793"/>
      <c r="C59" s="12" t="s">
        <v>1481</v>
      </c>
      <c r="D59" s="11" t="s">
        <v>1466</v>
      </c>
      <c r="E59" s="10" t="s">
        <v>1482</v>
      </c>
      <c r="F59" s="10" t="s">
        <v>1483</v>
      </c>
      <c r="G59" s="9"/>
    </row>
    <row r="60" spans="1:7" s="384" customFormat="1" ht="36" customHeight="1" thickBot="1">
      <c r="A60" s="3777"/>
      <c r="B60" s="3794"/>
      <c r="C60" s="12" t="s">
        <v>296</v>
      </c>
      <c r="D60" s="11" t="s">
        <v>1484</v>
      </c>
      <c r="E60" s="10" t="s">
        <v>1485</v>
      </c>
      <c r="F60" s="10" t="s">
        <v>545</v>
      </c>
      <c r="G60" s="9"/>
    </row>
    <row r="61" spans="1:7" s="384" customFormat="1" ht="36" customHeight="1">
      <c r="A61" s="3775">
        <v>44994</v>
      </c>
      <c r="B61" s="3778" t="s">
        <v>1</v>
      </c>
      <c r="C61" s="377" t="s">
        <v>1465</v>
      </c>
      <c r="D61" s="382" t="s">
        <v>1466</v>
      </c>
      <c r="E61" s="382" t="s">
        <v>1467</v>
      </c>
      <c r="F61" s="382"/>
      <c r="G61" s="380"/>
    </row>
    <row r="62" spans="1:7" s="384" customFormat="1" ht="36" customHeight="1">
      <c r="A62" s="3776"/>
      <c r="B62" s="3779"/>
      <c r="C62" s="21"/>
      <c r="D62" s="22"/>
      <c r="E62" s="22"/>
      <c r="F62" s="184"/>
      <c r="G62" s="386"/>
    </row>
    <row r="63" spans="1:7" s="384" customFormat="1" ht="36" customHeight="1">
      <c r="A63" s="3776"/>
      <c r="B63" s="3779"/>
      <c r="C63" s="21"/>
      <c r="D63" s="20"/>
      <c r="E63" s="19"/>
      <c r="F63" s="184"/>
      <c r="G63" s="386"/>
    </row>
    <row r="64" spans="1:7" s="384" customFormat="1" ht="36" customHeight="1" thickBot="1">
      <c r="A64" s="3776"/>
      <c r="B64" s="3779"/>
      <c r="C64" s="387"/>
      <c r="D64" s="16"/>
      <c r="E64" s="15"/>
      <c r="F64" s="168"/>
      <c r="G64" s="386"/>
    </row>
    <row r="65" spans="1:7" s="384" customFormat="1" ht="36" customHeight="1" thickBot="1">
      <c r="A65" s="3777"/>
      <c r="B65" s="3780"/>
      <c r="C65" s="12"/>
      <c r="D65" s="11"/>
      <c r="E65" s="10"/>
      <c r="F65" s="10"/>
      <c r="G65" s="9"/>
    </row>
    <row r="66" spans="1:7" s="384" customFormat="1" ht="36" customHeight="1">
      <c r="A66" s="3775">
        <v>44995</v>
      </c>
      <c r="B66" s="3778" t="s">
        <v>0</v>
      </c>
      <c r="C66" s="3781" t="s">
        <v>267</v>
      </c>
      <c r="D66" s="24" t="s">
        <v>1456</v>
      </c>
      <c r="E66" s="24" t="s">
        <v>1457</v>
      </c>
      <c r="F66" s="382"/>
      <c r="G66" s="379" t="s">
        <v>1458</v>
      </c>
    </row>
    <row r="67" spans="1:7" s="384" customFormat="1" ht="36" customHeight="1">
      <c r="A67" s="3776"/>
      <c r="B67" s="3779"/>
      <c r="C67" s="3782"/>
      <c r="D67" s="24" t="s">
        <v>194</v>
      </c>
      <c r="E67" s="24" t="s">
        <v>1459</v>
      </c>
      <c r="F67" s="382"/>
      <c r="G67" s="379" t="s">
        <v>1460</v>
      </c>
    </row>
    <row r="68" spans="1:7" s="384" customFormat="1" ht="36" customHeight="1">
      <c r="A68" s="3776"/>
      <c r="B68" s="3779"/>
      <c r="C68" s="3786" t="s">
        <v>1384</v>
      </c>
      <c r="D68" s="385" t="s">
        <v>1448</v>
      </c>
      <c r="E68" s="24" t="s">
        <v>1461</v>
      </c>
      <c r="F68" s="382"/>
      <c r="G68" s="379"/>
    </row>
    <row r="69" spans="1:7" s="384" customFormat="1" ht="36" customHeight="1">
      <c r="A69" s="3776"/>
      <c r="B69" s="3779"/>
      <c r="C69" s="3790"/>
      <c r="D69" s="385" t="s">
        <v>218</v>
      </c>
      <c r="E69" s="24" t="s">
        <v>1462</v>
      </c>
      <c r="F69" s="382" t="s">
        <v>240</v>
      </c>
      <c r="G69" s="379"/>
    </row>
    <row r="70" spans="1:7" s="384" customFormat="1" ht="36" customHeight="1">
      <c r="A70" s="3776"/>
      <c r="B70" s="3779"/>
      <c r="C70" s="3790"/>
      <c r="D70" s="385" t="s">
        <v>247</v>
      </c>
      <c r="E70" s="24" t="s">
        <v>1463</v>
      </c>
      <c r="F70" s="382"/>
      <c r="G70" s="379"/>
    </row>
    <row r="71" spans="1:7" s="384" customFormat="1" ht="36" customHeight="1">
      <c r="A71" s="3776"/>
      <c r="B71" s="3779"/>
      <c r="C71" s="3782"/>
      <c r="D71" s="24" t="s">
        <v>1374</v>
      </c>
      <c r="E71" s="24" t="s">
        <v>213</v>
      </c>
      <c r="F71" s="382" t="s">
        <v>1464</v>
      </c>
      <c r="G71" s="379"/>
    </row>
    <row r="72" spans="1:7" s="384" customFormat="1" ht="36" customHeight="1">
      <c r="A72" s="3776"/>
      <c r="B72" s="3779"/>
      <c r="C72" s="21"/>
      <c r="D72" s="20"/>
      <c r="E72" s="19"/>
      <c r="F72" s="184"/>
      <c r="G72" s="386"/>
    </row>
    <row r="73" spans="1:7" s="384" customFormat="1" ht="36" customHeight="1" thickBot="1">
      <c r="A73" s="3776"/>
      <c r="B73" s="3779"/>
      <c r="C73" s="21"/>
      <c r="D73" s="16"/>
      <c r="E73" s="15"/>
      <c r="F73" s="168"/>
      <c r="G73" s="386"/>
    </row>
    <row r="74" spans="1:7" s="384" customFormat="1" ht="36" customHeight="1" thickBot="1">
      <c r="A74" s="3777"/>
      <c r="B74" s="3780"/>
      <c r="C74" s="12"/>
      <c r="D74" s="11"/>
      <c r="E74" s="10"/>
      <c r="F74" s="10"/>
      <c r="G74" s="9"/>
    </row>
    <row r="75" spans="1:7" s="384" customFormat="1" ht="60" customHeight="1" thickBot="1">
      <c r="A75" s="3783" t="s">
        <v>5</v>
      </c>
      <c r="B75" s="3784"/>
      <c r="C75" s="3784"/>
      <c r="D75" s="3784"/>
      <c r="E75" s="3784"/>
      <c r="F75" s="3784"/>
      <c r="G75" s="3785"/>
    </row>
    <row r="76" spans="1:7" s="384" customFormat="1" ht="36" customHeight="1">
      <c r="A76" s="3775">
        <v>44998</v>
      </c>
      <c r="B76" s="3778" t="s">
        <v>4</v>
      </c>
      <c r="C76" s="383" t="s">
        <v>185</v>
      </c>
      <c r="D76" s="24" t="s">
        <v>262</v>
      </c>
      <c r="E76" s="24" t="s">
        <v>1451</v>
      </c>
      <c r="F76" s="382"/>
      <c r="G76" s="379" t="s">
        <v>330</v>
      </c>
    </row>
    <row r="77" spans="1:7" s="384" customFormat="1" ht="36" customHeight="1">
      <c r="A77" s="3776"/>
      <c r="B77" s="3779"/>
      <c r="C77" s="383" t="s">
        <v>198</v>
      </c>
      <c r="D77" s="24" t="s">
        <v>1452</v>
      </c>
      <c r="E77" s="24" t="s">
        <v>334</v>
      </c>
      <c r="F77" s="382"/>
      <c r="G77" s="379"/>
    </row>
    <row r="78" spans="1:7" s="384" customFormat="1" ht="36" customHeight="1">
      <c r="A78" s="3776"/>
      <c r="B78" s="3779"/>
      <c r="C78" s="383" t="s">
        <v>1453</v>
      </c>
      <c r="D78" s="24" t="s">
        <v>1454</v>
      </c>
      <c r="E78" s="24" t="s">
        <v>1455</v>
      </c>
      <c r="F78" s="382"/>
      <c r="G78" s="379" t="s">
        <v>235</v>
      </c>
    </row>
    <row r="79" spans="1:7" s="384" customFormat="1" ht="36" customHeight="1" thickBot="1">
      <c r="A79" s="3776"/>
      <c r="B79" s="3779"/>
      <c r="C79" s="378" t="s">
        <v>1425</v>
      </c>
      <c r="D79" s="385" t="s">
        <v>207</v>
      </c>
      <c r="E79" s="37" t="s">
        <v>446</v>
      </c>
      <c r="F79" s="381"/>
      <c r="G79" s="379"/>
    </row>
    <row r="80" spans="1:7" s="384" customFormat="1" ht="36" customHeight="1" thickBot="1">
      <c r="A80" s="3777"/>
      <c r="B80" s="3780"/>
      <c r="C80" s="12"/>
      <c r="D80" s="11"/>
      <c r="E80" s="10"/>
      <c r="F80" s="10"/>
      <c r="G80" s="9"/>
    </row>
    <row r="81" spans="1:7" s="384" customFormat="1" ht="36" customHeight="1">
      <c r="A81" s="3775">
        <v>44999</v>
      </c>
      <c r="B81" s="3778" t="s">
        <v>15</v>
      </c>
      <c r="C81" s="383" t="s">
        <v>272</v>
      </c>
      <c r="D81" s="24" t="s">
        <v>1439</v>
      </c>
      <c r="E81" s="24" t="s">
        <v>1440</v>
      </c>
      <c r="F81" s="382" t="s">
        <v>355</v>
      </c>
      <c r="G81" s="379" t="s">
        <v>1441</v>
      </c>
    </row>
    <row r="82" spans="1:7" s="384" customFormat="1" ht="36" customHeight="1">
      <c r="A82" s="3776"/>
      <c r="B82" s="3779"/>
      <c r="C82" s="383" t="s">
        <v>1442</v>
      </c>
      <c r="D82" s="24" t="s">
        <v>1443</v>
      </c>
      <c r="E82" s="24" t="s">
        <v>338</v>
      </c>
      <c r="F82" s="382"/>
      <c r="G82" s="379"/>
    </row>
    <row r="83" spans="1:7" s="384" customFormat="1" ht="36" customHeight="1">
      <c r="A83" s="3776"/>
      <c r="B83" s="3779"/>
      <c r="C83" s="383" t="s">
        <v>1444</v>
      </c>
      <c r="D83" s="32" t="s">
        <v>1445</v>
      </c>
      <c r="E83" s="31" t="s">
        <v>1446</v>
      </c>
      <c r="F83" s="382"/>
      <c r="G83" s="379" t="s">
        <v>1333</v>
      </c>
    </row>
    <row r="84" spans="1:7" s="384" customFormat="1" ht="36" customHeight="1" thickBot="1">
      <c r="A84" s="3776"/>
      <c r="B84" s="3779"/>
      <c r="C84" s="378" t="s">
        <v>1447</v>
      </c>
      <c r="D84" s="385" t="s">
        <v>1448</v>
      </c>
      <c r="E84" s="37" t="s">
        <v>1449</v>
      </c>
      <c r="F84" s="381"/>
      <c r="G84" s="379" t="s">
        <v>1450</v>
      </c>
    </row>
    <row r="85" spans="1:7" s="384" customFormat="1" ht="36" customHeight="1" thickBot="1">
      <c r="A85" s="3777"/>
      <c r="B85" s="3780"/>
      <c r="C85" s="12"/>
      <c r="D85" s="11"/>
      <c r="E85" s="10"/>
      <c r="F85" s="10"/>
      <c r="G85" s="9"/>
    </row>
    <row r="86" spans="1:7" s="384" customFormat="1" ht="36" customHeight="1">
      <c r="A86" s="3775">
        <v>45000</v>
      </c>
      <c r="B86" s="3778" t="s">
        <v>2</v>
      </c>
      <c r="C86" s="383" t="s">
        <v>1425</v>
      </c>
      <c r="D86" s="24" t="s">
        <v>1426</v>
      </c>
      <c r="E86" s="24" t="s">
        <v>1427</v>
      </c>
      <c r="F86" s="382"/>
      <c r="G86" s="379" t="s">
        <v>275</v>
      </c>
    </row>
    <row r="87" spans="1:7" s="384" customFormat="1" ht="36" customHeight="1">
      <c r="A87" s="3776"/>
      <c r="B87" s="3779"/>
      <c r="C87" s="383" t="s">
        <v>198</v>
      </c>
      <c r="D87" s="24" t="s">
        <v>1428</v>
      </c>
      <c r="E87" s="24" t="s">
        <v>1429</v>
      </c>
      <c r="F87" s="382"/>
      <c r="G87" s="379" t="s">
        <v>489</v>
      </c>
    </row>
    <row r="88" spans="1:7" s="384" customFormat="1" ht="36" customHeight="1">
      <c r="A88" s="3776"/>
      <c r="B88" s="3779"/>
      <c r="C88" s="383" t="s">
        <v>1430</v>
      </c>
      <c r="D88" s="32" t="s">
        <v>1431</v>
      </c>
      <c r="E88" s="31" t="s">
        <v>1432</v>
      </c>
      <c r="F88" s="382"/>
      <c r="G88" s="379" t="s">
        <v>330</v>
      </c>
    </row>
    <row r="89" spans="1:7" s="384" customFormat="1" ht="36" customHeight="1" thickBot="1">
      <c r="A89" s="3776"/>
      <c r="B89" s="3779"/>
      <c r="C89" s="378" t="s">
        <v>1433</v>
      </c>
      <c r="D89" s="385" t="s">
        <v>1434</v>
      </c>
      <c r="E89" s="37" t="s">
        <v>1435</v>
      </c>
      <c r="F89" s="381" t="s">
        <v>1397</v>
      </c>
      <c r="G89" s="379" t="s">
        <v>235</v>
      </c>
    </row>
    <row r="90" spans="1:7" s="384" customFormat="1" ht="36" customHeight="1" thickBot="1">
      <c r="A90" s="3777"/>
      <c r="B90" s="3780"/>
      <c r="C90" s="12" t="s">
        <v>397</v>
      </c>
      <c r="D90" s="11" t="s">
        <v>1436</v>
      </c>
      <c r="E90" s="10" t="s">
        <v>1437</v>
      </c>
      <c r="F90" s="10" t="s">
        <v>1438</v>
      </c>
      <c r="G90" s="9"/>
    </row>
    <row r="91" spans="1:7" s="384" customFormat="1" ht="36" customHeight="1">
      <c r="A91" s="3775">
        <v>45001</v>
      </c>
      <c r="B91" s="3778" t="s">
        <v>1</v>
      </c>
      <c r="C91" s="3781" t="s">
        <v>1403</v>
      </c>
      <c r="D91" s="24" t="s">
        <v>176</v>
      </c>
      <c r="E91" s="24" t="s">
        <v>1404</v>
      </c>
      <c r="F91" s="382"/>
      <c r="G91" s="3815" t="s">
        <v>539</v>
      </c>
    </row>
    <row r="92" spans="1:7" s="384" customFormat="1" ht="36" customHeight="1">
      <c r="A92" s="3776"/>
      <c r="B92" s="3779"/>
      <c r="C92" s="3790"/>
      <c r="D92" s="24" t="s">
        <v>1408</v>
      </c>
      <c r="E92" s="24" t="s">
        <v>1405</v>
      </c>
      <c r="F92" s="382" t="s">
        <v>1411</v>
      </c>
      <c r="G92" s="3789"/>
    </row>
    <row r="93" spans="1:7" s="384" customFormat="1" ht="36" customHeight="1">
      <c r="A93" s="3776"/>
      <c r="B93" s="3779"/>
      <c r="C93" s="3790"/>
      <c r="D93" s="24" t="s">
        <v>1409</v>
      </c>
      <c r="E93" s="24" t="s">
        <v>1406</v>
      </c>
      <c r="F93" s="382"/>
      <c r="G93" s="3789"/>
    </row>
    <row r="94" spans="1:7" s="384" customFormat="1" ht="36" customHeight="1">
      <c r="A94" s="3776"/>
      <c r="B94" s="3779"/>
      <c r="C94" s="3790"/>
      <c r="D94" s="24" t="s">
        <v>1410</v>
      </c>
      <c r="E94" s="24" t="s">
        <v>1407</v>
      </c>
      <c r="F94" s="382"/>
      <c r="G94" s="3789"/>
    </row>
    <row r="95" spans="1:7" s="384" customFormat="1" ht="36" customHeight="1">
      <c r="A95" s="3776"/>
      <c r="B95" s="3779"/>
      <c r="C95" s="3782"/>
      <c r="D95" s="24" t="s">
        <v>1329</v>
      </c>
      <c r="E95" s="24" t="s">
        <v>1331</v>
      </c>
      <c r="F95" s="382"/>
      <c r="G95" s="3788"/>
    </row>
    <row r="96" spans="1:7" s="384" customFormat="1" ht="36" customHeight="1">
      <c r="A96" s="3776"/>
      <c r="B96" s="3779"/>
      <c r="C96" s="3786" t="s">
        <v>1272</v>
      </c>
      <c r="D96" s="24" t="s">
        <v>1260</v>
      </c>
      <c r="E96" s="24" t="s">
        <v>1413</v>
      </c>
      <c r="F96" s="382"/>
      <c r="G96" s="379"/>
    </row>
    <row r="97" spans="1:7" s="384" customFormat="1" ht="36" customHeight="1">
      <c r="A97" s="3776"/>
      <c r="B97" s="3779"/>
      <c r="C97" s="3782"/>
      <c r="D97" s="24" t="s">
        <v>1412</v>
      </c>
      <c r="E97" s="24" t="s">
        <v>202</v>
      </c>
      <c r="F97" s="382" t="s">
        <v>1414</v>
      </c>
      <c r="G97" s="379"/>
    </row>
    <row r="98" spans="1:7" s="384" customFormat="1" ht="36" customHeight="1">
      <c r="A98" s="3776"/>
      <c r="B98" s="3779"/>
      <c r="C98" s="383" t="s">
        <v>1415</v>
      </c>
      <c r="D98" s="24" t="s">
        <v>1412</v>
      </c>
      <c r="E98" s="24" t="s">
        <v>202</v>
      </c>
      <c r="F98" s="382" t="s">
        <v>1416</v>
      </c>
      <c r="G98" s="379" t="s">
        <v>204</v>
      </c>
    </row>
    <row r="99" spans="1:7" s="384" customFormat="1" ht="36" customHeight="1">
      <c r="A99" s="3776"/>
      <c r="B99" s="3779"/>
      <c r="C99" s="383" t="s">
        <v>1417</v>
      </c>
      <c r="D99" s="24" t="s">
        <v>1412</v>
      </c>
      <c r="E99" s="24" t="s">
        <v>1418</v>
      </c>
      <c r="F99" s="382" t="s">
        <v>201</v>
      </c>
      <c r="G99" s="379" t="s">
        <v>236</v>
      </c>
    </row>
    <row r="100" spans="1:7" s="384" customFormat="1" ht="36" customHeight="1">
      <c r="A100" s="3776"/>
      <c r="B100" s="3779"/>
      <c r="C100" s="383" t="s">
        <v>1419</v>
      </c>
      <c r="D100" s="24" t="s">
        <v>1412</v>
      </c>
      <c r="E100" s="24" t="s">
        <v>1420</v>
      </c>
      <c r="F100" s="382" t="s">
        <v>1421</v>
      </c>
      <c r="G100" s="379" t="s">
        <v>1422</v>
      </c>
    </row>
    <row r="101" spans="1:7" s="384" customFormat="1" ht="36" customHeight="1">
      <c r="A101" s="3776"/>
      <c r="B101" s="3779"/>
      <c r="C101" s="383" t="s">
        <v>237</v>
      </c>
      <c r="D101" s="32" t="s">
        <v>612</v>
      </c>
      <c r="E101" s="31" t="s">
        <v>1423</v>
      </c>
      <c r="F101" s="382" t="s">
        <v>1424</v>
      </c>
      <c r="G101" s="379" t="s">
        <v>204</v>
      </c>
    </row>
    <row r="102" spans="1:7" s="384" customFormat="1" ht="36" customHeight="1" thickBot="1">
      <c r="A102" s="3776"/>
      <c r="B102" s="3779"/>
      <c r="C102" s="387"/>
      <c r="D102" s="16"/>
      <c r="E102" s="15"/>
      <c r="F102" s="168"/>
      <c r="G102" s="386"/>
    </row>
    <row r="103" spans="1:7" s="384" customFormat="1" ht="36" customHeight="1" thickBot="1">
      <c r="A103" s="3777"/>
      <c r="B103" s="3780"/>
      <c r="C103" s="12"/>
      <c r="D103" s="11"/>
      <c r="E103" s="10"/>
      <c r="F103" s="10"/>
      <c r="G103" s="9"/>
    </row>
    <row r="104" spans="1:7" s="384" customFormat="1" ht="36" customHeight="1">
      <c r="A104" s="3775">
        <v>45002</v>
      </c>
      <c r="B104" s="3778" t="s">
        <v>0</v>
      </c>
      <c r="C104" s="383" t="s">
        <v>1400</v>
      </c>
      <c r="D104" s="24" t="s">
        <v>411</v>
      </c>
      <c r="E104" s="24" t="s">
        <v>1401</v>
      </c>
      <c r="F104" s="382"/>
      <c r="G104" s="379" t="s">
        <v>1402</v>
      </c>
    </row>
    <row r="105" spans="1:7" s="384" customFormat="1" ht="36" customHeight="1">
      <c r="A105" s="3776"/>
      <c r="B105" s="3779"/>
      <c r="C105" s="21"/>
      <c r="D105" s="22"/>
      <c r="E105" s="22"/>
      <c r="F105" s="184"/>
      <c r="G105" s="386"/>
    </row>
    <row r="106" spans="1:7" s="384" customFormat="1" ht="36" customHeight="1">
      <c r="A106" s="3776"/>
      <c r="B106" s="3779"/>
      <c r="C106" s="21"/>
      <c r="D106" s="20"/>
      <c r="E106" s="19"/>
      <c r="F106" s="184"/>
      <c r="G106" s="386"/>
    </row>
    <row r="107" spans="1:7" s="384" customFormat="1" ht="36" customHeight="1" thickBot="1">
      <c r="A107" s="3776"/>
      <c r="B107" s="3779"/>
      <c r="C107" s="387"/>
      <c r="D107" s="16"/>
      <c r="E107" s="15"/>
      <c r="F107" s="168"/>
      <c r="G107" s="386"/>
    </row>
    <row r="108" spans="1:7" s="384" customFormat="1" ht="36" customHeight="1" thickBot="1">
      <c r="A108" s="3777"/>
      <c r="B108" s="3780"/>
      <c r="C108" s="12"/>
      <c r="D108" s="11"/>
      <c r="E108" s="10"/>
      <c r="F108" s="10"/>
      <c r="G108" s="9"/>
    </row>
    <row r="109" spans="1:7" s="384" customFormat="1" ht="60" customHeight="1" thickBot="1">
      <c r="A109" s="3783" t="s">
        <v>5</v>
      </c>
      <c r="B109" s="3784"/>
      <c r="C109" s="3784"/>
      <c r="D109" s="3784"/>
      <c r="E109" s="3784"/>
      <c r="F109" s="3784"/>
      <c r="G109" s="3785"/>
    </row>
    <row r="110" spans="1:7" s="384" customFormat="1" ht="36" customHeight="1">
      <c r="A110" s="3775">
        <v>45005</v>
      </c>
      <c r="B110" s="3778" t="s">
        <v>4</v>
      </c>
      <c r="C110" s="383" t="s">
        <v>1389</v>
      </c>
      <c r="D110" s="24" t="s">
        <v>1392</v>
      </c>
      <c r="E110" s="24" t="s">
        <v>189</v>
      </c>
      <c r="F110" s="382" t="s">
        <v>184</v>
      </c>
      <c r="G110" s="379" t="s">
        <v>1394</v>
      </c>
    </row>
    <row r="111" spans="1:7" s="384" customFormat="1" ht="36" customHeight="1">
      <c r="A111" s="3776"/>
      <c r="B111" s="3779"/>
      <c r="C111" s="3786" t="s">
        <v>1390</v>
      </c>
      <c r="D111" s="24" t="s">
        <v>1260</v>
      </c>
      <c r="E111" s="24" t="s">
        <v>193</v>
      </c>
      <c r="F111" s="382"/>
      <c r="G111" s="3787" t="s">
        <v>1399</v>
      </c>
    </row>
    <row r="112" spans="1:7" s="384" customFormat="1" ht="36" customHeight="1">
      <c r="A112" s="3776"/>
      <c r="B112" s="3779"/>
      <c r="C112" s="3790"/>
      <c r="D112" s="24" t="s">
        <v>1393</v>
      </c>
      <c r="E112" s="24" t="s">
        <v>1395</v>
      </c>
      <c r="F112" s="382"/>
      <c r="G112" s="3789"/>
    </row>
    <row r="113" spans="1:7" s="384" customFormat="1" ht="36" customHeight="1">
      <c r="A113" s="3776"/>
      <c r="B113" s="3779"/>
      <c r="C113" s="3790"/>
      <c r="D113" s="24" t="s">
        <v>203</v>
      </c>
      <c r="E113" s="24" t="s">
        <v>1396</v>
      </c>
      <c r="F113" s="382"/>
      <c r="G113" s="3789"/>
    </row>
    <row r="114" spans="1:7" s="384" customFormat="1" ht="36" customHeight="1">
      <c r="A114" s="3776"/>
      <c r="B114" s="3779"/>
      <c r="C114" s="3782"/>
      <c r="D114" s="24" t="s">
        <v>1361</v>
      </c>
      <c r="E114" s="24" t="s">
        <v>202</v>
      </c>
      <c r="F114" s="382" t="s">
        <v>1397</v>
      </c>
      <c r="G114" s="3788"/>
    </row>
    <row r="115" spans="1:7" s="384" customFormat="1" ht="36" customHeight="1">
      <c r="A115" s="3776"/>
      <c r="B115" s="3779"/>
      <c r="C115" s="383" t="s">
        <v>185</v>
      </c>
      <c r="D115" s="24" t="s">
        <v>1348</v>
      </c>
      <c r="E115" s="24" t="s">
        <v>177</v>
      </c>
      <c r="F115" s="382"/>
      <c r="G115" s="379" t="s">
        <v>1383</v>
      </c>
    </row>
    <row r="116" spans="1:7" s="384" customFormat="1" ht="36" customHeight="1">
      <c r="A116" s="3776"/>
      <c r="B116" s="3779"/>
      <c r="C116" s="383" t="s">
        <v>1391</v>
      </c>
      <c r="D116" s="24" t="s">
        <v>1380</v>
      </c>
      <c r="E116" s="31" t="s">
        <v>1398</v>
      </c>
      <c r="F116" s="382"/>
      <c r="G116" s="379" t="s">
        <v>261</v>
      </c>
    </row>
    <row r="117" spans="1:7" s="384" customFormat="1" ht="36" customHeight="1" thickBot="1">
      <c r="A117" s="3776"/>
      <c r="B117" s="3779"/>
      <c r="C117" s="387"/>
      <c r="D117" s="16"/>
      <c r="E117" s="15"/>
      <c r="F117" s="168"/>
      <c r="G117" s="386"/>
    </row>
    <row r="118" spans="1:7" s="384" customFormat="1" ht="36" customHeight="1" thickBot="1">
      <c r="A118" s="3777"/>
      <c r="B118" s="3780"/>
      <c r="C118" s="12"/>
      <c r="D118" s="11"/>
      <c r="E118" s="10"/>
      <c r="F118" s="10"/>
      <c r="G118" s="9"/>
    </row>
    <row r="119" spans="1:7" s="384" customFormat="1" ht="36" customHeight="1">
      <c r="A119" s="3775">
        <v>45006</v>
      </c>
      <c r="B119" s="3778" t="s">
        <v>3</v>
      </c>
      <c r="C119" s="383" t="s">
        <v>206</v>
      </c>
      <c r="D119" s="24" t="s">
        <v>1373</v>
      </c>
      <c r="E119" s="24" t="s">
        <v>1200</v>
      </c>
      <c r="F119" s="382"/>
      <c r="G119" s="379"/>
    </row>
    <row r="120" spans="1:7" s="384" customFormat="1" ht="36" customHeight="1">
      <c r="A120" s="3776"/>
      <c r="B120" s="3779"/>
      <c r="C120" s="383" t="s">
        <v>431</v>
      </c>
      <c r="D120" s="24" t="s">
        <v>1374</v>
      </c>
      <c r="E120" s="24" t="s">
        <v>193</v>
      </c>
      <c r="F120" s="382"/>
      <c r="G120" s="379"/>
    </row>
    <row r="121" spans="1:7" s="384" customFormat="1" ht="36" customHeight="1">
      <c r="A121" s="3776"/>
      <c r="B121" s="3779"/>
      <c r="C121" s="383" t="s">
        <v>274</v>
      </c>
      <c r="D121" s="24" t="s">
        <v>1361</v>
      </c>
      <c r="E121" s="24" t="s">
        <v>1375</v>
      </c>
      <c r="F121" s="382"/>
      <c r="G121" s="379"/>
    </row>
    <row r="122" spans="1:7" s="384" customFormat="1" ht="36" customHeight="1">
      <c r="A122" s="3776"/>
      <c r="B122" s="3779"/>
      <c r="C122" s="383" t="s">
        <v>1376</v>
      </c>
      <c r="D122" s="24" t="s">
        <v>176</v>
      </c>
      <c r="E122" s="24" t="s">
        <v>1377</v>
      </c>
      <c r="F122" s="382"/>
      <c r="G122" s="379" t="s">
        <v>178</v>
      </c>
    </row>
    <row r="123" spans="1:7" s="384" customFormat="1" ht="36" customHeight="1">
      <c r="A123" s="3776"/>
      <c r="B123" s="3779"/>
      <c r="C123" s="383" t="s">
        <v>288</v>
      </c>
      <c r="D123" s="24" t="s">
        <v>1378</v>
      </c>
      <c r="E123" s="24" t="s">
        <v>1379</v>
      </c>
      <c r="F123" s="382"/>
      <c r="G123" s="379" t="s">
        <v>178</v>
      </c>
    </row>
    <row r="124" spans="1:7" s="384" customFormat="1" ht="36" customHeight="1">
      <c r="A124" s="3776"/>
      <c r="B124" s="3779"/>
      <c r="C124" s="383" t="s">
        <v>198</v>
      </c>
      <c r="D124" s="24" t="s">
        <v>1380</v>
      </c>
      <c r="E124" s="24" t="s">
        <v>1381</v>
      </c>
      <c r="F124" s="382" t="s">
        <v>1382</v>
      </c>
      <c r="G124" s="379" t="s">
        <v>1383</v>
      </c>
    </row>
    <row r="125" spans="1:7" s="384" customFormat="1" ht="36" customHeight="1">
      <c r="A125" s="3776"/>
      <c r="B125" s="3779"/>
      <c r="C125" s="3786" t="s">
        <v>1384</v>
      </c>
      <c r="D125" s="24" t="s">
        <v>176</v>
      </c>
      <c r="E125" s="24" t="s">
        <v>225</v>
      </c>
      <c r="F125" s="382"/>
      <c r="G125" s="3787" t="s">
        <v>1388</v>
      </c>
    </row>
    <row r="126" spans="1:7" s="384" customFormat="1" ht="36" customHeight="1">
      <c r="A126" s="3776"/>
      <c r="B126" s="3779"/>
      <c r="C126" s="3790"/>
      <c r="D126" s="24" t="s">
        <v>1348</v>
      </c>
      <c r="E126" s="24" t="s">
        <v>1386</v>
      </c>
      <c r="F126" s="382"/>
      <c r="G126" s="3789"/>
    </row>
    <row r="127" spans="1:7" s="384" customFormat="1" ht="36" customHeight="1">
      <c r="A127" s="3776"/>
      <c r="B127" s="3779"/>
      <c r="C127" s="3790"/>
      <c r="D127" s="24" t="s">
        <v>1380</v>
      </c>
      <c r="E127" s="24" t="s">
        <v>463</v>
      </c>
      <c r="F127" s="382"/>
      <c r="G127" s="3789"/>
    </row>
    <row r="128" spans="1:7" s="384" customFormat="1" ht="36" customHeight="1">
      <c r="A128" s="3776"/>
      <c r="B128" s="3779"/>
      <c r="C128" s="3790"/>
      <c r="D128" s="24" t="s">
        <v>1361</v>
      </c>
      <c r="E128" s="31" t="s">
        <v>463</v>
      </c>
      <c r="F128" s="382"/>
      <c r="G128" s="3789"/>
    </row>
    <row r="129" spans="1:7" s="384" customFormat="1" ht="36" customHeight="1" thickBot="1">
      <c r="A129" s="3776"/>
      <c r="B129" s="3779"/>
      <c r="C129" s="3808"/>
      <c r="D129" s="24" t="s">
        <v>1385</v>
      </c>
      <c r="E129" s="37" t="s">
        <v>1387</v>
      </c>
      <c r="F129" s="381"/>
      <c r="G129" s="3809"/>
    </row>
    <row r="130" spans="1:7" s="384" customFormat="1" ht="36" customHeight="1" thickBot="1">
      <c r="A130" s="3777"/>
      <c r="B130" s="3780"/>
      <c r="C130" s="12"/>
      <c r="D130" s="11"/>
      <c r="E130" s="10"/>
      <c r="F130" s="10"/>
      <c r="G130" s="9"/>
    </row>
    <row r="131" spans="1:7" s="384" customFormat="1" ht="36" customHeight="1">
      <c r="A131" s="3775">
        <v>45007</v>
      </c>
      <c r="B131" s="3778" t="s">
        <v>32</v>
      </c>
      <c r="C131" s="383" t="s">
        <v>1360</v>
      </c>
      <c r="D131" s="24" t="s">
        <v>411</v>
      </c>
      <c r="E131" s="24" t="s">
        <v>182</v>
      </c>
      <c r="F131" s="382"/>
      <c r="G131" s="379"/>
    </row>
    <row r="132" spans="1:7" s="384" customFormat="1" ht="36" customHeight="1">
      <c r="A132" s="3776"/>
      <c r="B132" s="3779"/>
      <c r="C132" s="383" t="s">
        <v>1363</v>
      </c>
      <c r="D132" s="24" t="s">
        <v>411</v>
      </c>
      <c r="E132" s="24" t="s">
        <v>299</v>
      </c>
      <c r="F132" s="382"/>
      <c r="G132" s="379"/>
    </row>
    <row r="133" spans="1:7" s="384" customFormat="1" ht="36" customHeight="1">
      <c r="A133" s="3776"/>
      <c r="B133" s="3779"/>
      <c r="C133" s="3786" t="s">
        <v>243</v>
      </c>
      <c r="D133" s="24" t="s">
        <v>1361</v>
      </c>
      <c r="E133" s="24" t="s">
        <v>1366</v>
      </c>
      <c r="F133" s="382" t="s">
        <v>1367</v>
      </c>
      <c r="G133" s="3787" t="s">
        <v>1369</v>
      </c>
    </row>
    <row r="134" spans="1:7" s="384" customFormat="1" ht="36" customHeight="1">
      <c r="A134" s="3776"/>
      <c r="B134" s="3779"/>
      <c r="C134" s="3782"/>
      <c r="D134" s="24" t="s">
        <v>247</v>
      </c>
      <c r="E134" s="24" t="s">
        <v>1368</v>
      </c>
      <c r="F134" s="382"/>
      <c r="G134" s="3788"/>
    </row>
    <row r="135" spans="1:7" s="384" customFormat="1" ht="36" customHeight="1">
      <c r="A135" s="3776"/>
      <c r="B135" s="3779"/>
      <c r="C135" s="383" t="s">
        <v>1364</v>
      </c>
      <c r="D135" s="24" t="s">
        <v>1362</v>
      </c>
      <c r="E135" s="24" t="s">
        <v>1370</v>
      </c>
      <c r="F135" s="382"/>
      <c r="G135" s="379"/>
    </row>
    <row r="136" spans="1:7" s="384" customFormat="1" ht="36" customHeight="1">
      <c r="A136" s="3776"/>
      <c r="B136" s="3779"/>
      <c r="C136" s="383" t="s">
        <v>223</v>
      </c>
      <c r="D136" s="24" t="s">
        <v>224</v>
      </c>
      <c r="E136" s="24" t="s">
        <v>225</v>
      </c>
      <c r="F136" s="382"/>
      <c r="G136" s="379" t="s">
        <v>261</v>
      </c>
    </row>
    <row r="137" spans="1:7" s="384" customFormat="1" ht="36" customHeight="1">
      <c r="A137" s="3776"/>
      <c r="B137" s="3779"/>
      <c r="C137" s="383" t="s">
        <v>1365</v>
      </c>
      <c r="D137" s="32" t="s">
        <v>507</v>
      </c>
      <c r="E137" s="31" t="s">
        <v>1371</v>
      </c>
      <c r="F137" s="382" t="s">
        <v>1372</v>
      </c>
      <c r="G137" s="379" t="s">
        <v>261</v>
      </c>
    </row>
    <row r="138" spans="1:7" s="384" customFormat="1" ht="36" customHeight="1" thickBot="1">
      <c r="A138" s="3776"/>
      <c r="B138" s="3779"/>
      <c r="C138" s="387"/>
      <c r="D138" s="16"/>
      <c r="E138" s="15"/>
      <c r="F138" s="168"/>
      <c r="G138" s="386"/>
    </row>
    <row r="139" spans="1:7" s="384" customFormat="1" ht="36" customHeight="1" thickBot="1">
      <c r="A139" s="3777"/>
      <c r="B139" s="3780"/>
      <c r="C139" s="12"/>
      <c r="D139" s="11"/>
      <c r="E139" s="10"/>
      <c r="F139" s="10"/>
      <c r="G139" s="9"/>
    </row>
    <row r="140" spans="1:7" s="384" customFormat="1" ht="36" customHeight="1">
      <c r="A140" s="3775">
        <v>45008</v>
      </c>
      <c r="B140" s="3778" t="s">
        <v>1</v>
      </c>
      <c r="C140" s="383" t="s">
        <v>1347</v>
      </c>
      <c r="D140" s="24" t="s">
        <v>1348</v>
      </c>
      <c r="E140" s="24" t="s">
        <v>1349</v>
      </c>
      <c r="F140" s="382" t="s">
        <v>1350</v>
      </c>
      <c r="G140" s="379" t="s">
        <v>489</v>
      </c>
    </row>
    <row r="141" spans="1:7" s="384" customFormat="1" ht="36" customHeight="1">
      <c r="A141" s="3776"/>
      <c r="B141" s="3779"/>
      <c r="C141" s="3786" t="s">
        <v>1351</v>
      </c>
      <c r="D141" s="24" t="s">
        <v>1352</v>
      </c>
      <c r="E141" s="24" t="s">
        <v>193</v>
      </c>
      <c r="F141" s="382"/>
      <c r="G141" s="379"/>
    </row>
    <row r="142" spans="1:7" s="384" customFormat="1" ht="36" customHeight="1">
      <c r="A142" s="3776"/>
      <c r="B142" s="3779"/>
      <c r="C142" s="3782"/>
      <c r="D142" s="24" t="s">
        <v>1353</v>
      </c>
      <c r="E142" s="24" t="s">
        <v>180</v>
      </c>
      <c r="F142" s="382"/>
      <c r="G142" s="379"/>
    </row>
    <row r="143" spans="1:7" s="384" customFormat="1" ht="36" customHeight="1">
      <c r="A143" s="3776"/>
      <c r="B143" s="3779"/>
      <c r="C143" s="3786" t="s">
        <v>1354</v>
      </c>
      <c r="D143" s="24" t="s">
        <v>1355</v>
      </c>
      <c r="E143" s="24" t="s">
        <v>1356</v>
      </c>
      <c r="F143" s="3812" t="s">
        <v>240</v>
      </c>
      <c r="G143" s="3787" t="s">
        <v>1359</v>
      </c>
    </row>
    <row r="144" spans="1:7" s="384" customFormat="1" ht="36" customHeight="1">
      <c r="A144" s="3776"/>
      <c r="B144" s="3779"/>
      <c r="C144" s="3790"/>
      <c r="D144" s="24" t="s">
        <v>233</v>
      </c>
      <c r="E144" s="31" t="s">
        <v>1357</v>
      </c>
      <c r="F144" s="3813"/>
      <c r="G144" s="3789"/>
    </row>
    <row r="145" spans="1:7" s="384" customFormat="1" ht="36" customHeight="1" thickBot="1">
      <c r="A145" s="3776"/>
      <c r="B145" s="3779"/>
      <c r="C145" s="3808"/>
      <c r="D145" s="24" t="s">
        <v>473</v>
      </c>
      <c r="E145" s="37" t="s">
        <v>1358</v>
      </c>
      <c r="F145" s="3819"/>
      <c r="G145" s="3809"/>
    </row>
    <row r="146" spans="1:7" s="384" customFormat="1" ht="36" customHeight="1" thickBot="1">
      <c r="A146" s="3777"/>
      <c r="B146" s="3780"/>
      <c r="C146" s="12"/>
      <c r="D146" s="11"/>
      <c r="E146" s="10"/>
      <c r="F146" s="10"/>
      <c r="G146" s="9"/>
    </row>
    <row r="147" spans="1:7" s="384" customFormat="1" ht="36" customHeight="1">
      <c r="A147" s="3775">
        <v>45009</v>
      </c>
      <c r="B147" s="3778" t="s">
        <v>0</v>
      </c>
      <c r="C147" s="3781" t="s">
        <v>190</v>
      </c>
      <c r="D147" s="24" t="s">
        <v>188</v>
      </c>
      <c r="E147" s="24" t="s">
        <v>189</v>
      </c>
      <c r="F147" s="382"/>
      <c r="G147" s="379"/>
    </row>
    <row r="148" spans="1:7" s="384" customFormat="1" ht="36" customHeight="1">
      <c r="A148" s="3776"/>
      <c r="B148" s="3779"/>
      <c r="C148" s="3782"/>
      <c r="D148" s="24" t="s">
        <v>1335</v>
      </c>
      <c r="E148" s="24" t="s">
        <v>498</v>
      </c>
      <c r="F148" s="382"/>
      <c r="G148" s="379"/>
    </row>
    <row r="149" spans="1:7" s="384" customFormat="1" ht="36" customHeight="1">
      <c r="A149" s="3776"/>
      <c r="B149" s="3779"/>
      <c r="C149" s="383" t="s">
        <v>272</v>
      </c>
      <c r="D149" s="24" t="s">
        <v>1336</v>
      </c>
      <c r="E149" s="24" t="s">
        <v>1337</v>
      </c>
      <c r="F149" s="382" t="s">
        <v>1338</v>
      </c>
      <c r="G149" s="379"/>
    </row>
    <row r="150" spans="1:7" s="384" customFormat="1" ht="36" customHeight="1">
      <c r="A150" s="3776"/>
      <c r="B150" s="3779"/>
      <c r="C150" s="3786" t="s">
        <v>1339</v>
      </c>
      <c r="D150" s="24" t="s">
        <v>1340</v>
      </c>
      <c r="E150" s="24" t="s">
        <v>1341</v>
      </c>
      <c r="F150" s="382"/>
      <c r="G150" s="379"/>
    </row>
    <row r="151" spans="1:7" s="384" customFormat="1" ht="36" customHeight="1">
      <c r="A151" s="3776"/>
      <c r="B151" s="3779"/>
      <c r="C151" s="3782"/>
      <c r="D151" s="24" t="s">
        <v>196</v>
      </c>
      <c r="E151" s="24" t="s">
        <v>1342</v>
      </c>
      <c r="F151" s="382"/>
      <c r="G151" s="379"/>
    </row>
    <row r="152" spans="1:7" s="384" customFormat="1" ht="36" customHeight="1">
      <c r="A152" s="3776"/>
      <c r="B152" s="3779"/>
      <c r="C152" s="3786" t="s">
        <v>192</v>
      </c>
      <c r="D152" s="24" t="s">
        <v>176</v>
      </c>
      <c r="E152" s="24" t="s">
        <v>182</v>
      </c>
      <c r="F152" s="382"/>
      <c r="G152" s="379"/>
    </row>
    <row r="153" spans="1:7" s="384" customFormat="1" ht="36" customHeight="1">
      <c r="A153" s="3776"/>
      <c r="B153" s="3779"/>
      <c r="C153" s="3790"/>
      <c r="D153" s="32" t="s">
        <v>218</v>
      </c>
      <c r="E153" s="31" t="s">
        <v>1344</v>
      </c>
      <c r="F153" s="382"/>
      <c r="G153" s="379"/>
    </row>
    <row r="154" spans="1:7" s="384" customFormat="1" ht="36" customHeight="1" thickBot="1">
      <c r="A154" s="3776"/>
      <c r="B154" s="3779"/>
      <c r="C154" s="3808"/>
      <c r="D154" s="385" t="s">
        <v>1343</v>
      </c>
      <c r="E154" s="37" t="s">
        <v>1345</v>
      </c>
      <c r="F154" s="381"/>
      <c r="G154" s="379"/>
    </row>
    <row r="155" spans="1:7" s="384" customFormat="1" ht="36" customHeight="1" thickBot="1">
      <c r="A155" s="3777"/>
      <c r="B155" s="3780"/>
      <c r="C155" s="12"/>
      <c r="D155" s="11"/>
      <c r="E155" s="10"/>
      <c r="F155" s="10"/>
      <c r="G155" s="9"/>
    </row>
    <row r="156" spans="1:7" s="384" customFormat="1" ht="60" customHeight="1" thickBot="1">
      <c r="A156" s="3783" t="s">
        <v>5</v>
      </c>
      <c r="B156" s="3784"/>
      <c r="C156" s="3784"/>
      <c r="D156" s="3784"/>
      <c r="E156" s="3784"/>
      <c r="F156" s="3784"/>
      <c r="G156" s="3785"/>
    </row>
    <row r="157" spans="1:7" s="384" customFormat="1" ht="36" customHeight="1">
      <c r="A157" s="3775">
        <v>45012</v>
      </c>
      <c r="B157" s="3778" t="s">
        <v>4</v>
      </c>
      <c r="C157" s="3781" t="s">
        <v>198</v>
      </c>
      <c r="D157" s="24" t="s">
        <v>20</v>
      </c>
      <c r="E157" s="24" t="s">
        <v>1330</v>
      </c>
      <c r="F157" s="382"/>
      <c r="G157" s="379"/>
    </row>
    <row r="158" spans="1:7" s="384" customFormat="1" ht="36" customHeight="1">
      <c r="A158" s="3776"/>
      <c r="B158" s="3779"/>
      <c r="C158" s="3790"/>
      <c r="D158" s="24" t="s">
        <v>1329</v>
      </c>
      <c r="E158" s="24" t="s">
        <v>1331</v>
      </c>
      <c r="F158" s="382"/>
      <c r="G158" s="379"/>
    </row>
    <row r="159" spans="1:7" s="384" customFormat="1" ht="36" customHeight="1">
      <c r="A159" s="3776"/>
      <c r="B159" s="3779"/>
      <c r="C159" s="3782"/>
      <c r="D159" s="24" t="s">
        <v>1328</v>
      </c>
      <c r="E159" s="24" t="s">
        <v>1332</v>
      </c>
      <c r="F159" s="382"/>
      <c r="G159" s="379"/>
    </row>
    <row r="160" spans="1:7" s="384" customFormat="1" ht="36" customHeight="1">
      <c r="A160" s="3776"/>
      <c r="B160" s="3779"/>
      <c r="C160" s="383" t="s">
        <v>288</v>
      </c>
      <c r="D160" s="32" t="s">
        <v>442</v>
      </c>
      <c r="E160" s="31" t="s">
        <v>217</v>
      </c>
      <c r="F160" s="382"/>
      <c r="G160" s="379" t="s">
        <v>1333</v>
      </c>
    </row>
    <row r="161" spans="1:8" s="384" customFormat="1" ht="36" customHeight="1" thickBot="1">
      <c r="A161" s="3776"/>
      <c r="B161" s="3779"/>
      <c r="C161" s="378" t="s">
        <v>192</v>
      </c>
      <c r="D161" s="24" t="s">
        <v>1329</v>
      </c>
      <c r="E161" s="37" t="s">
        <v>407</v>
      </c>
      <c r="F161" s="381"/>
      <c r="G161" s="379" t="s">
        <v>1334</v>
      </c>
    </row>
    <row r="162" spans="1:8" s="384" customFormat="1" ht="36" customHeight="1" thickBot="1">
      <c r="A162" s="3777"/>
      <c r="B162" s="3780"/>
      <c r="C162" s="12"/>
      <c r="D162" s="11"/>
      <c r="E162" s="10"/>
      <c r="F162" s="10"/>
      <c r="G162" s="9"/>
    </row>
    <row r="163" spans="1:8" s="384" customFormat="1" ht="36" customHeight="1">
      <c r="A163" s="3775">
        <v>45013</v>
      </c>
      <c r="B163" s="3792" t="s">
        <v>3</v>
      </c>
      <c r="C163" s="3816" t="s">
        <v>1325</v>
      </c>
      <c r="D163" s="49" t="s">
        <v>270</v>
      </c>
      <c r="E163" s="62" t="s">
        <v>599</v>
      </c>
      <c r="F163" s="62"/>
      <c r="G163" s="3815" t="s">
        <v>178</v>
      </c>
    </row>
    <row r="164" spans="1:8" s="384" customFormat="1" ht="36" customHeight="1">
      <c r="A164" s="3776"/>
      <c r="B164" s="3793"/>
      <c r="C164" s="3817"/>
      <c r="D164" s="382" t="s">
        <v>1326</v>
      </c>
      <c r="E164" s="30" t="s">
        <v>182</v>
      </c>
      <c r="F164" s="30"/>
      <c r="G164" s="3818"/>
    </row>
    <row r="165" spans="1:8" s="384" customFormat="1" ht="36" customHeight="1">
      <c r="A165" s="3776"/>
      <c r="B165" s="3793"/>
      <c r="C165" s="3790" t="s">
        <v>1317</v>
      </c>
      <c r="D165" s="382" t="s">
        <v>1318</v>
      </c>
      <c r="E165" s="382" t="s">
        <v>1323</v>
      </c>
      <c r="F165" s="382"/>
      <c r="G165" s="380"/>
      <c r="H165" s="384" t="s">
        <v>1346</v>
      </c>
    </row>
    <row r="166" spans="1:8" s="384" customFormat="1" ht="36" customHeight="1">
      <c r="A166" s="3776"/>
      <c r="B166" s="3793"/>
      <c r="C166" s="3790"/>
      <c r="D166" s="24" t="s">
        <v>1319</v>
      </c>
      <c r="E166" s="24" t="s">
        <v>1322</v>
      </c>
      <c r="F166" s="382"/>
      <c r="G166" s="379"/>
    </row>
    <row r="167" spans="1:8" s="384" customFormat="1" ht="36" customHeight="1">
      <c r="A167" s="3776"/>
      <c r="B167" s="3793"/>
      <c r="C167" s="3782"/>
      <c r="D167" s="24" t="s">
        <v>1320</v>
      </c>
      <c r="E167" s="24" t="s">
        <v>1321</v>
      </c>
      <c r="F167" s="382" t="s">
        <v>1324</v>
      </c>
      <c r="G167" s="379"/>
    </row>
    <row r="168" spans="1:8" s="384" customFormat="1" ht="36" customHeight="1">
      <c r="A168" s="3776"/>
      <c r="B168" s="3793"/>
      <c r="C168" s="3790" t="s">
        <v>1308</v>
      </c>
      <c r="D168" s="24" t="s">
        <v>1309</v>
      </c>
      <c r="E168" s="24" t="s">
        <v>1200</v>
      </c>
      <c r="F168" s="382"/>
      <c r="G168" s="379"/>
    </row>
    <row r="169" spans="1:8" s="384" customFormat="1" ht="36" customHeight="1">
      <c r="A169" s="3776"/>
      <c r="B169" s="3793"/>
      <c r="C169" s="3790"/>
      <c r="D169" s="24" t="s">
        <v>1310</v>
      </c>
      <c r="E169" s="24" t="s">
        <v>1313</v>
      </c>
      <c r="F169" s="382"/>
      <c r="G169" s="379"/>
    </row>
    <row r="170" spans="1:8" s="384" customFormat="1" ht="36" customHeight="1">
      <c r="A170" s="3776"/>
      <c r="B170" s="3793"/>
      <c r="C170" s="3790"/>
      <c r="D170" s="24" t="s">
        <v>1311</v>
      </c>
      <c r="E170" s="24" t="s">
        <v>1314</v>
      </c>
      <c r="F170" s="382"/>
      <c r="G170" s="379"/>
    </row>
    <row r="171" spans="1:8" s="384" customFormat="1" ht="36" customHeight="1">
      <c r="A171" s="3776"/>
      <c r="B171" s="3793"/>
      <c r="C171" s="3782"/>
      <c r="D171" s="24" t="s">
        <v>1312</v>
      </c>
      <c r="E171" s="24" t="s">
        <v>1315</v>
      </c>
      <c r="F171" s="382" t="s">
        <v>1316</v>
      </c>
      <c r="G171" s="379"/>
    </row>
    <row r="172" spans="1:8" s="384" customFormat="1" ht="36" customHeight="1" thickBot="1">
      <c r="A172" s="3776"/>
      <c r="B172" s="3793"/>
      <c r="C172" s="378" t="s">
        <v>232</v>
      </c>
      <c r="D172" s="385" t="s">
        <v>1327</v>
      </c>
      <c r="E172" s="37" t="s">
        <v>226</v>
      </c>
      <c r="F172" s="381" t="s">
        <v>488</v>
      </c>
      <c r="G172" s="379"/>
    </row>
    <row r="173" spans="1:8" s="384" customFormat="1" ht="36" customHeight="1" thickBot="1">
      <c r="A173" s="3777"/>
      <c r="B173" s="3794"/>
      <c r="C173" s="12"/>
      <c r="D173" s="11"/>
      <c r="E173" s="10"/>
      <c r="F173" s="10"/>
      <c r="G173" s="9"/>
    </row>
    <row r="174" spans="1:8" s="384" customFormat="1" ht="36" customHeight="1">
      <c r="A174" s="3775">
        <v>45014</v>
      </c>
      <c r="B174" s="3778" t="s">
        <v>2</v>
      </c>
      <c r="C174" s="383" t="s">
        <v>1295</v>
      </c>
      <c r="D174" s="24" t="s">
        <v>1296</v>
      </c>
      <c r="E174" s="24" t="s">
        <v>335</v>
      </c>
      <c r="F174" s="382"/>
      <c r="G174" s="379"/>
    </row>
    <row r="175" spans="1:8" s="384" customFormat="1" ht="36" customHeight="1">
      <c r="A175" s="3776"/>
      <c r="B175" s="3779"/>
      <c r="C175" s="383" t="s">
        <v>185</v>
      </c>
      <c r="D175" s="24" t="s">
        <v>1297</v>
      </c>
      <c r="E175" s="24" t="s">
        <v>180</v>
      </c>
      <c r="F175" s="382" t="s">
        <v>1298</v>
      </c>
      <c r="G175" s="379"/>
    </row>
    <row r="176" spans="1:8" s="384" customFormat="1" ht="36" customHeight="1">
      <c r="A176" s="3776"/>
      <c r="B176" s="3779"/>
      <c r="C176" s="383" t="s">
        <v>1299</v>
      </c>
      <c r="D176" s="32" t="s">
        <v>218</v>
      </c>
      <c r="E176" s="31" t="s">
        <v>1300</v>
      </c>
      <c r="F176" s="382" t="s">
        <v>435</v>
      </c>
      <c r="G176" s="379" t="s">
        <v>1293</v>
      </c>
    </row>
    <row r="177" spans="1:8" s="384" customFormat="1" ht="36" customHeight="1">
      <c r="A177" s="3776"/>
      <c r="B177" s="3779"/>
      <c r="C177" s="3786" t="s">
        <v>237</v>
      </c>
      <c r="D177" s="385" t="s">
        <v>1301</v>
      </c>
      <c r="E177" s="37" t="s">
        <v>1302</v>
      </c>
      <c r="F177" s="24"/>
      <c r="G177" s="3787" t="s">
        <v>1306</v>
      </c>
    </row>
    <row r="178" spans="1:8" s="384" customFormat="1" ht="36" customHeight="1">
      <c r="A178" s="3776"/>
      <c r="B178" s="3779"/>
      <c r="C178" s="3790"/>
      <c r="D178" s="32" t="s">
        <v>218</v>
      </c>
      <c r="E178" s="37" t="s">
        <v>1304</v>
      </c>
      <c r="F178" s="24" t="s">
        <v>1307</v>
      </c>
      <c r="G178" s="3789"/>
    </row>
    <row r="179" spans="1:8" s="384" customFormat="1" ht="36" customHeight="1">
      <c r="A179" s="3776"/>
      <c r="B179" s="3779"/>
      <c r="C179" s="3782"/>
      <c r="D179" s="32" t="s">
        <v>1303</v>
      </c>
      <c r="E179" s="37" t="s">
        <v>1305</v>
      </c>
      <c r="F179" s="24"/>
      <c r="G179" s="3788"/>
    </row>
    <row r="180" spans="1:8" s="384" customFormat="1" ht="36" customHeight="1" thickBot="1">
      <c r="A180" s="3776"/>
      <c r="B180" s="3779"/>
      <c r="C180" s="388" t="s">
        <v>1537</v>
      </c>
      <c r="D180" s="32" t="s">
        <v>218</v>
      </c>
      <c r="E180" s="37" t="s">
        <v>230</v>
      </c>
      <c r="F180" s="390" t="s">
        <v>240</v>
      </c>
      <c r="G180" s="389" t="s">
        <v>1496</v>
      </c>
    </row>
    <row r="181" spans="1:8" s="384" customFormat="1" ht="36" customHeight="1" thickBot="1">
      <c r="A181" s="3777"/>
      <c r="B181" s="3780"/>
      <c r="C181" s="12"/>
      <c r="D181" s="11"/>
      <c r="E181" s="10"/>
      <c r="F181" s="10"/>
      <c r="G181" s="9"/>
    </row>
    <row r="182" spans="1:8" s="384" customFormat="1" ht="36" customHeight="1">
      <c r="A182" s="3775">
        <v>45015</v>
      </c>
      <c r="B182" s="3778" t="s">
        <v>1</v>
      </c>
      <c r="C182" s="3781" t="s">
        <v>1286</v>
      </c>
      <c r="D182" s="24" t="s">
        <v>1538</v>
      </c>
      <c r="E182" s="24" t="s">
        <v>217</v>
      </c>
      <c r="F182" s="395"/>
      <c r="G182" s="393"/>
    </row>
    <row r="183" spans="1:8" s="384" customFormat="1" ht="36" customHeight="1">
      <c r="A183" s="3776"/>
      <c r="B183" s="3779"/>
      <c r="C183" s="3790"/>
      <c r="D183" s="24" t="s">
        <v>221</v>
      </c>
      <c r="E183" s="24" t="s">
        <v>202</v>
      </c>
      <c r="F183" s="395"/>
      <c r="G183" s="393"/>
    </row>
    <row r="184" spans="1:8" s="384" customFormat="1" ht="36" customHeight="1">
      <c r="A184" s="3776"/>
      <c r="B184" s="3779"/>
      <c r="C184" s="3790"/>
      <c r="D184" s="24" t="s">
        <v>218</v>
      </c>
      <c r="E184" s="24" t="s">
        <v>1287</v>
      </c>
      <c r="F184" s="395" t="s">
        <v>240</v>
      </c>
      <c r="G184" s="393"/>
    </row>
    <row r="185" spans="1:8" s="391" customFormat="1" ht="36" customHeight="1">
      <c r="A185" s="3776"/>
      <c r="B185" s="3779"/>
      <c r="C185" s="3782"/>
      <c r="D185" s="24" t="s">
        <v>176</v>
      </c>
      <c r="E185" s="394" t="s">
        <v>1820</v>
      </c>
      <c r="F185" s="395"/>
      <c r="G185" s="393" t="s">
        <v>1821</v>
      </c>
    </row>
    <row r="186" spans="1:8" s="384" customFormat="1" ht="36" customHeight="1">
      <c r="A186" s="3776"/>
      <c r="B186" s="3779"/>
      <c r="C186" s="392" t="s">
        <v>1532</v>
      </c>
      <c r="D186" s="398" t="s">
        <v>513</v>
      </c>
      <c r="E186" s="37" t="s">
        <v>1478</v>
      </c>
      <c r="F186" s="24" t="s">
        <v>1533</v>
      </c>
      <c r="G186" s="393" t="s">
        <v>1534</v>
      </c>
    </row>
    <row r="187" spans="1:8" s="384" customFormat="1" ht="36" customHeight="1">
      <c r="A187" s="3776"/>
      <c r="B187" s="3779"/>
      <c r="C187" s="396" t="s">
        <v>1288</v>
      </c>
      <c r="D187" s="24" t="s">
        <v>1289</v>
      </c>
      <c r="E187" s="24" t="s">
        <v>1290</v>
      </c>
      <c r="F187" s="395"/>
      <c r="G187" s="393" t="s">
        <v>1293</v>
      </c>
    </row>
    <row r="188" spans="1:8" s="384" customFormat="1" ht="36" customHeight="1">
      <c r="A188" s="3776"/>
      <c r="B188" s="3779"/>
      <c r="C188" s="396" t="s">
        <v>632</v>
      </c>
      <c r="D188" s="24" t="s">
        <v>1539</v>
      </c>
      <c r="E188" s="24" t="s">
        <v>1291</v>
      </c>
      <c r="F188" s="395" t="s">
        <v>1292</v>
      </c>
      <c r="G188" s="393" t="s">
        <v>589</v>
      </c>
    </row>
    <row r="189" spans="1:8" s="384" customFormat="1" ht="36" customHeight="1">
      <c r="A189" s="3776"/>
      <c r="B189" s="3779"/>
      <c r="C189" s="396" t="s">
        <v>515</v>
      </c>
      <c r="D189" s="24" t="s">
        <v>194</v>
      </c>
      <c r="E189" s="24" t="s">
        <v>217</v>
      </c>
      <c r="F189" s="395"/>
      <c r="G189" s="393"/>
      <c r="H189" s="384" t="s">
        <v>1855</v>
      </c>
    </row>
    <row r="190" spans="1:8" s="384" customFormat="1" ht="36" customHeight="1">
      <c r="A190" s="3776"/>
      <c r="B190" s="3779"/>
      <c r="C190" s="396" t="s">
        <v>1832</v>
      </c>
      <c r="D190" s="32" t="s">
        <v>1833</v>
      </c>
      <c r="E190" s="31" t="s">
        <v>1834</v>
      </c>
      <c r="F190" s="395"/>
      <c r="G190" s="393" t="s">
        <v>339</v>
      </c>
      <c r="H190" s="391" t="s">
        <v>1835</v>
      </c>
    </row>
    <row r="191" spans="1:8" s="384" customFormat="1" ht="36" customHeight="1" thickBot="1">
      <c r="A191" s="3776"/>
      <c r="B191" s="3779"/>
      <c r="C191" s="387"/>
      <c r="D191" s="16"/>
      <c r="E191" s="15"/>
      <c r="F191" s="168"/>
      <c r="G191" s="386"/>
    </row>
    <row r="192" spans="1:8" s="384" customFormat="1" ht="36" customHeight="1" thickBot="1">
      <c r="A192" s="3777"/>
      <c r="B192" s="3780"/>
      <c r="C192" s="12"/>
      <c r="D192" s="11"/>
      <c r="E192" s="10"/>
      <c r="F192" s="10"/>
      <c r="G192" s="9"/>
    </row>
    <row r="193" spans="1:7" s="384" customFormat="1" ht="36" customHeight="1">
      <c r="A193" s="3775">
        <v>45016</v>
      </c>
      <c r="B193" s="3795" t="s">
        <v>0</v>
      </c>
      <c r="C193" s="396" t="s">
        <v>1281</v>
      </c>
      <c r="D193" s="24" t="s">
        <v>1282</v>
      </c>
      <c r="E193" s="24" t="s">
        <v>217</v>
      </c>
      <c r="F193" s="395"/>
      <c r="G193" s="393" t="s">
        <v>1294</v>
      </c>
    </row>
    <row r="194" spans="1:7" s="384" customFormat="1" ht="36" customHeight="1">
      <c r="A194" s="3776"/>
      <c r="B194" s="3796"/>
      <c r="C194" s="3786" t="s">
        <v>1272</v>
      </c>
      <c r="D194" s="24" t="s">
        <v>1283</v>
      </c>
      <c r="E194" s="24" t="s">
        <v>182</v>
      </c>
      <c r="F194" s="395" t="s">
        <v>1540</v>
      </c>
      <c r="G194" s="393"/>
    </row>
    <row r="195" spans="1:7" s="384" customFormat="1" ht="36" customHeight="1">
      <c r="A195" s="3776"/>
      <c r="B195" s="3796"/>
      <c r="C195" s="3790"/>
      <c r="D195" s="24" t="s">
        <v>1284</v>
      </c>
      <c r="E195" s="24" t="s">
        <v>1285</v>
      </c>
      <c r="F195" s="395"/>
      <c r="G195" s="393"/>
    </row>
    <row r="196" spans="1:7" s="384" customFormat="1" ht="36" customHeight="1">
      <c r="A196" s="3776"/>
      <c r="B196" s="3796"/>
      <c r="C196" s="3782"/>
      <c r="D196" s="24" t="s">
        <v>241</v>
      </c>
      <c r="E196" s="24" t="s">
        <v>1285</v>
      </c>
      <c r="F196" s="395"/>
      <c r="G196" s="393"/>
    </row>
    <row r="197" spans="1:7" s="397" customFormat="1" ht="36" customHeight="1">
      <c r="A197" s="3776"/>
      <c r="B197" s="3796"/>
      <c r="C197" s="3786" t="s">
        <v>1848</v>
      </c>
      <c r="D197" s="24" t="s">
        <v>1849</v>
      </c>
      <c r="E197" s="24" t="s">
        <v>1919</v>
      </c>
      <c r="F197" s="3812" t="s">
        <v>1852</v>
      </c>
      <c r="G197" s="3812" t="s">
        <v>1853</v>
      </c>
    </row>
    <row r="198" spans="1:7" s="397" customFormat="1" ht="36" customHeight="1">
      <c r="A198" s="3776"/>
      <c r="B198" s="3796"/>
      <c r="C198" s="3790"/>
      <c r="D198" s="24" t="s">
        <v>1850</v>
      </c>
      <c r="E198" s="24" t="s">
        <v>1920</v>
      </c>
      <c r="F198" s="3813"/>
      <c r="G198" s="3813"/>
    </row>
    <row r="199" spans="1:7" s="397" customFormat="1" ht="36" customHeight="1">
      <c r="A199" s="3776"/>
      <c r="B199" s="3796"/>
      <c r="C199" s="3782"/>
      <c r="D199" s="24" t="s">
        <v>1851</v>
      </c>
      <c r="E199" s="24" t="s">
        <v>1921</v>
      </c>
      <c r="F199" s="3814"/>
      <c r="G199" s="3814"/>
    </row>
    <row r="200" spans="1:7" s="384" customFormat="1" ht="36" customHeight="1">
      <c r="A200" s="3776"/>
      <c r="B200" s="3796"/>
      <c r="C200" s="21"/>
      <c r="D200" s="20"/>
      <c r="E200" s="19"/>
      <c r="F200" s="184"/>
      <c r="G200" s="386"/>
    </row>
    <row r="201" spans="1:7" s="384" customFormat="1" ht="36" customHeight="1" thickBot="1">
      <c r="A201" s="3776"/>
      <c r="B201" s="3796"/>
      <c r="C201" s="387"/>
      <c r="D201" s="16"/>
      <c r="E201" s="15"/>
      <c r="F201" s="168"/>
      <c r="G201" s="386"/>
    </row>
    <row r="202" spans="1:7" s="384" customFormat="1" ht="36" customHeight="1" thickBot="1">
      <c r="A202" s="3776"/>
      <c r="B202" s="3796"/>
      <c r="C202" s="400" t="s">
        <v>1822</v>
      </c>
      <c r="D202" s="401" t="s">
        <v>1823</v>
      </c>
      <c r="E202" s="402" t="s">
        <v>1824</v>
      </c>
      <c r="F202" s="402" t="s">
        <v>1825</v>
      </c>
      <c r="G202" s="403"/>
    </row>
    <row r="203" spans="1:7" s="391" customFormat="1" ht="36" customHeight="1" thickBot="1">
      <c r="A203" s="3777"/>
      <c r="B203" s="3797"/>
      <c r="C203" s="12" t="s">
        <v>1826</v>
      </c>
      <c r="D203" s="11" t="s">
        <v>1827</v>
      </c>
      <c r="E203" s="10" t="s">
        <v>1828</v>
      </c>
      <c r="F203" s="10" t="s">
        <v>1829</v>
      </c>
      <c r="G203" s="9"/>
    </row>
  </sheetData>
  <mergeCells count="99">
    <mergeCell ref="A49:A60"/>
    <mergeCell ref="B49:B60"/>
    <mergeCell ref="C66:C67"/>
    <mergeCell ref="C68:C71"/>
    <mergeCell ref="C133:C134"/>
    <mergeCell ref="C125:C129"/>
    <mergeCell ref="C91:C95"/>
    <mergeCell ref="C96:C97"/>
    <mergeCell ref="B76:B80"/>
    <mergeCell ref="A131:A139"/>
    <mergeCell ref="B131:B139"/>
    <mergeCell ref="A119:A130"/>
    <mergeCell ref="B119:B130"/>
    <mergeCell ref="G38:G39"/>
    <mergeCell ref="G32:G35"/>
    <mergeCell ref="C16:C18"/>
    <mergeCell ref="F17:F18"/>
    <mergeCell ref="C197:C199"/>
    <mergeCell ref="F197:F199"/>
    <mergeCell ref="G197:G199"/>
    <mergeCell ref="G133:G134"/>
    <mergeCell ref="G125:G129"/>
    <mergeCell ref="G91:G95"/>
    <mergeCell ref="C163:C164"/>
    <mergeCell ref="G163:G164"/>
    <mergeCell ref="C194:C196"/>
    <mergeCell ref="C141:C142"/>
    <mergeCell ref="C143:C145"/>
    <mergeCell ref="F143:F145"/>
    <mergeCell ref="A157:A162"/>
    <mergeCell ref="B157:B162"/>
    <mergeCell ref="C8:C9"/>
    <mergeCell ref="G8:G9"/>
    <mergeCell ref="C50:C53"/>
    <mergeCell ref="C55:C57"/>
    <mergeCell ref="G16:G18"/>
    <mergeCell ref="C38:C39"/>
    <mergeCell ref="C42:C46"/>
    <mergeCell ref="A11:A22"/>
    <mergeCell ref="B11:B22"/>
    <mergeCell ref="A23:A27"/>
    <mergeCell ref="B23:B27"/>
    <mergeCell ref="A28:G28"/>
    <mergeCell ref="A29:A40"/>
    <mergeCell ref="B29:B40"/>
    <mergeCell ref="A182:A192"/>
    <mergeCell ref="B182:B192"/>
    <mergeCell ref="A163:A173"/>
    <mergeCell ref="B163:B173"/>
    <mergeCell ref="G177:G179"/>
    <mergeCell ref="C168:C171"/>
    <mergeCell ref="C165:C167"/>
    <mergeCell ref="A174:A181"/>
    <mergeCell ref="B174:B181"/>
    <mergeCell ref="C177:C179"/>
    <mergeCell ref="C2:C5"/>
    <mergeCell ref="C6:C7"/>
    <mergeCell ref="G6:G7"/>
    <mergeCell ref="G11:G12"/>
    <mergeCell ref="C11:C12"/>
    <mergeCell ref="C157:C159"/>
    <mergeCell ref="C147:C148"/>
    <mergeCell ref="C150:C151"/>
    <mergeCell ref="C152:C154"/>
    <mergeCell ref="C29:C30"/>
    <mergeCell ref="C32:C35"/>
    <mergeCell ref="C111:C114"/>
    <mergeCell ref="A140:A146"/>
    <mergeCell ref="B140:B146"/>
    <mergeCell ref="A147:A155"/>
    <mergeCell ref="B147:B155"/>
    <mergeCell ref="A156:G156"/>
    <mergeCell ref="G143:G145"/>
    <mergeCell ref="G111:G114"/>
    <mergeCell ref="A86:A90"/>
    <mergeCell ref="B86:B90"/>
    <mergeCell ref="A91:A103"/>
    <mergeCell ref="B91:B103"/>
    <mergeCell ref="A104:A108"/>
    <mergeCell ref="B104:B108"/>
    <mergeCell ref="A109:G109"/>
    <mergeCell ref="A110:A118"/>
    <mergeCell ref="B110:B118"/>
    <mergeCell ref="A1:G1"/>
    <mergeCell ref="A2:A10"/>
    <mergeCell ref="B2:B10"/>
    <mergeCell ref="C182:C185"/>
    <mergeCell ref="A193:A203"/>
    <mergeCell ref="B193:B203"/>
    <mergeCell ref="A81:A85"/>
    <mergeCell ref="B81:B85"/>
    <mergeCell ref="A41:A48"/>
    <mergeCell ref="B41:B48"/>
    <mergeCell ref="A61:A65"/>
    <mergeCell ref="B61:B65"/>
    <mergeCell ref="A66:A74"/>
    <mergeCell ref="B66:B74"/>
    <mergeCell ref="A75:G75"/>
    <mergeCell ref="A76:A80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6"/>
  <sheetViews>
    <sheetView topLeftCell="A162" zoomScale="70" zoomScaleNormal="70" zoomScaleSheetLayoutView="70" workbookViewId="0">
      <selection activeCell="D179" sqref="D179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384" customWidth="1"/>
    <col min="9" max="16384" width="9" style="1"/>
  </cols>
  <sheetData>
    <row r="1" spans="1:8" s="384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s="384" customFormat="1" ht="30" customHeight="1">
      <c r="A2" s="3775">
        <v>45019</v>
      </c>
      <c r="B2" s="3778" t="s">
        <v>4</v>
      </c>
      <c r="C2" s="407" t="s">
        <v>1840</v>
      </c>
      <c r="D2" s="24" t="s">
        <v>1841</v>
      </c>
      <c r="E2" s="24" t="s">
        <v>1842</v>
      </c>
      <c r="F2" s="406"/>
      <c r="G2" s="404"/>
    </row>
    <row r="3" spans="1:8" s="384" customFormat="1" ht="30" customHeight="1">
      <c r="A3" s="3776"/>
      <c r="B3" s="3779"/>
      <c r="C3" s="3786" t="s">
        <v>1843</v>
      </c>
      <c r="D3" s="32" t="s">
        <v>1844</v>
      </c>
      <c r="E3" s="31" t="s">
        <v>1845</v>
      </c>
      <c r="F3" s="24"/>
      <c r="G3" s="413"/>
    </row>
    <row r="4" spans="1:8" s="384" customFormat="1" ht="30" customHeight="1">
      <c r="A4" s="3776"/>
      <c r="B4" s="3779"/>
      <c r="C4" s="3782"/>
      <c r="D4" s="32" t="s">
        <v>1846</v>
      </c>
      <c r="E4" s="31" t="s">
        <v>1847</v>
      </c>
      <c r="F4" s="417"/>
      <c r="G4" s="33"/>
    </row>
    <row r="5" spans="1:8" s="397" customFormat="1" ht="30" customHeight="1">
      <c r="A5" s="3776"/>
      <c r="B5" s="3779"/>
      <c r="C5" s="3790" t="s">
        <v>1858</v>
      </c>
      <c r="D5" s="417" t="s">
        <v>1859</v>
      </c>
      <c r="E5" s="417" t="s">
        <v>1860</v>
      </c>
      <c r="F5" s="417"/>
      <c r="G5" s="414"/>
    </row>
    <row r="6" spans="1:8" s="397" customFormat="1" ht="30" customHeight="1">
      <c r="A6" s="3776"/>
      <c r="B6" s="3779"/>
      <c r="C6" s="3790"/>
      <c r="D6" s="417" t="s">
        <v>1861</v>
      </c>
      <c r="E6" s="417" t="s">
        <v>1862</v>
      </c>
      <c r="F6" s="417"/>
      <c r="G6" s="414"/>
    </row>
    <row r="7" spans="1:8" s="397" customFormat="1" ht="30" customHeight="1">
      <c r="A7" s="3776"/>
      <c r="B7" s="3779"/>
      <c r="C7" s="3790"/>
      <c r="D7" s="417" t="s">
        <v>1863</v>
      </c>
      <c r="E7" s="417" t="s">
        <v>1864</v>
      </c>
      <c r="F7" s="417"/>
      <c r="G7" s="414"/>
    </row>
    <row r="8" spans="1:8" s="397" customFormat="1" ht="30" customHeight="1">
      <c r="A8" s="3776"/>
      <c r="B8" s="3779"/>
      <c r="C8" s="3782"/>
      <c r="D8" s="417" t="s">
        <v>20</v>
      </c>
      <c r="E8" s="417" t="s">
        <v>1865</v>
      </c>
      <c r="F8" s="417" t="s">
        <v>1866</v>
      </c>
      <c r="G8" s="414"/>
    </row>
    <row r="9" spans="1:8" s="397" customFormat="1" ht="30" customHeight="1">
      <c r="A9" s="3776"/>
      <c r="B9" s="3779"/>
      <c r="C9" s="411" t="s">
        <v>51</v>
      </c>
      <c r="D9" s="24" t="s">
        <v>20</v>
      </c>
      <c r="E9" s="24" t="s">
        <v>629</v>
      </c>
      <c r="F9" s="417" t="s">
        <v>630</v>
      </c>
      <c r="G9" s="413" t="s">
        <v>37</v>
      </c>
    </row>
    <row r="10" spans="1:8" s="397" customFormat="1" ht="30" customHeight="1">
      <c r="A10" s="3776"/>
      <c r="B10" s="3779"/>
      <c r="C10" s="407" t="s">
        <v>1857</v>
      </c>
      <c r="D10" s="24" t="s">
        <v>55</v>
      </c>
      <c r="E10" s="24" t="s">
        <v>1878</v>
      </c>
      <c r="F10" s="24"/>
      <c r="G10" s="33" t="s">
        <v>500</v>
      </c>
      <c r="H10" s="397" t="s">
        <v>1856</v>
      </c>
    </row>
    <row r="11" spans="1:8" s="408" customFormat="1" ht="30" customHeight="1">
      <c r="A11" s="3776"/>
      <c r="B11" s="3779"/>
      <c r="C11" s="3786" t="s">
        <v>1887</v>
      </c>
      <c r="D11" s="24" t="s">
        <v>1888</v>
      </c>
      <c r="E11" s="24" t="s">
        <v>1889</v>
      </c>
      <c r="F11" s="24"/>
      <c r="G11" s="3787" t="s">
        <v>1892</v>
      </c>
    </row>
    <row r="12" spans="1:8" s="408" customFormat="1" ht="30" customHeight="1">
      <c r="A12" s="3776"/>
      <c r="B12" s="3779"/>
      <c r="C12" s="3790"/>
      <c r="D12" s="24" t="s">
        <v>1894</v>
      </c>
      <c r="E12" s="24" t="s">
        <v>1890</v>
      </c>
      <c r="F12" s="24"/>
      <c r="G12" s="3789"/>
    </row>
    <row r="13" spans="1:8" s="408" customFormat="1" ht="30" customHeight="1" thickBot="1">
      <c r="A13" s="3776"/>
      <c r="B13" s="3779"/>
      <c r="C13" s="3782"/>
      <c r="D13" s="406" t="s">
        <v>20</v>
      </c>
      <c r="E13" s="24" t="s">
        <v>1891</v>
      </c>
      <c r="F13" s="24" t="s">
        <v>1895</v>
      </c>
      <c r="G13" s="3788"/>
    </row>
    <row r="14" spans="1:8" s="397" customFormat="1" ht="30" hidden="1" customHeight="1">
      <c r="A14" s="3776"/>
      <c r="B14" s="3779"/>
      <c r="C14" s="48"/>
      <c r="D14" s="46"/>
      <c r="E14" s="46"/>
      <c r="F14" s="46"/>
      <c r="G14" s="45"/>
    </row>
    <row r="15" spans="1:8" s="408" customFormat="1" ht="30" hidden="1" customHeight="1" thickBot="1">
      <c r="A15" s="3776"/>
      <c r="B15" s="3779"/>
      <c r="C15" s="409"/>
      <c r="D15" s="38"/>
      <c r="E15" s="38"/>
      <c r="F15" s="38"/>
      <c r="G15" s="405"/>
    </row>
    <row r="16" spans="1:8" s="384" customFormat="1" ht="30" customHeight="1" thickBot="1">
      <c r="A16" s="3777"/>
      <c r="B16" s="3780"/>
      <c r="C16" s="12" t="s">
        <v>1830</v>
      </c>
      <c r="D16" s="11" t="s">
        <v>1831</v>
      </c>
      <c r="E16" s="10"/>
      <c r="F16" s="10" t="s">
        <v>1854</v>
      </c>
      <c r="G16" s="9"/>
    </row>
    <row r="17" spans="1:8" ht="30" customHeight="1">
      <c r="A17" s="3775">
        <v>45020</v>
      </c>
      <c r="B17" s="3778" t="s">
        <v>3</v>
      </c>
      <c r="C17" s="418" t="s">
        <v>1535</v>
      </c>
      <c r="D17" s="24" t="s">
        <v>1536</v>
      </c>
      <c r="E17" s="24" t="s">
        <v>226</v>
      </c>
      <c r="F17" s="417"/>
      <c r="G17" s="413"/>
    </row>
    <row r="18" spans="1:8" ht="30" customHeight="1">
      <c r="A18" s="3776"/>
      <c r="B18" s="3779"/>
      <c r="C18" s="412" t="s">
        <v>1872</v>
      </c>
      <c r="D18" s="24" t="s">
        <v>1873</v>
      </c>
      <c r="E18" s="24" t="s">
        <v>1874</v>
      </c>
      <c r="F18" s="417"/>
      <c r="G18" s="413"/>
      <c r="H18" s="408"/>
    </row>
    <row r="19" spans="1:8" ht="30" customHeight="1">
      <c r="A19" s="3776"/>
      <c r="B19" s="3779"/>
      <c r="C19" s="3786" t="s">
        <v>1839</v>
      </c>
      <c r="D19" s="24" t="s">
        <v>1837</v>
      </c>
      <c r="E19" s="24" t="s">
        <v>1896</v>
      </c>
      <c r="F19" s="417"/>
      <c r="G19" s="3787" t="s">
        <v>1871</v>
      </c>
      <c r="H19" s="384" t="s">
        <v>1905</v>
      </c>
    </row>
    <row r="20" spans="1:8" ht="30" customHeight="1">
      <c r="A20" s="3776"/>
      <c r="B20" s="3779"/>
      <c r="C20" s="3790"/>
      <c r="D20" s="32" t="s">
        <v>20</v>
      </c>
      <c r="E20" s="31" t="s">
        <v>1838</v>
      </c>
      <c r="F20" s="417" t="s">
        <v>1900</v>
      </c>
      <c r="G20" s="3788"/>
    </row>
    <row r="21" spans="1:8" ht="30" customHeight="1">
      <c r="A21" s="3776"/>
      <c r="B21" s="3779"/>
      <c r="C21" s="3782"/>
      <c r="D21" s="32" t="s">
        <v>1897</v>
      </c>
      <c r="E21" s="31" t="s">
        <v>1898</v>
      </c>
      <c r="F21" s="417"/>
      <c r="G21" s="414" t="s">
        <v>1899</v>
      </c>
      <c r="H21" s="408"/>
    </row>
    <row r="22" spans="1:8" s="408" customFormat="1" ht="30" customHeight="1">
      <c r="A22" s="3776"/>
      <c r="B22" s="3779"/>
      <c r="C22" s="3786" t="s">
        <v>288</v>
      </c>
      <c r="D22" s="24" t="s">
        <v>1884</v>
      </c>
      <c r="E22" s="24" t="s">
        <v>1885</v>
      </c>
      <c r="F22" s="24" t="s">
        <v>1893</v>
      </c>
      <c r="G22" s="33" t="s">
        <v>1886</v>
      </c>
      <c r="H22" s="408" t="s">
        <v>1904</v>
      </c>
    </row>
    <row r="23" spans="1:8" ht="30" customHeight="1">
      <c r="A23" s="3776"/>
      <c r="B23" s="3779"/>
      <c r="C23" s="3782"/>
      <c r="D23" s="24" t="s">
        <v>358</v>
      </c>
      <c r="E23" s="24" t="s">
        <v>1875</v>
      </c>
      <c r="F23" s="417" t="s">
        <v>366</v>
      </c>
      <c r="G23" s="33" t="s">
        <v>183</v>
      </c>
      <c r="H23" s="421"/>
    </row>
    <row r="24" spans="1:8" ht="30" customHeight="1">
      <c r="A24" s="3776"/>
      <c r="B24" s="3779"/>
      <c r="C24" s="411" t="s">
        <v>1901</v>
      </c>
      <c r="D24" s="30" t="s">
        <v>1902</v>
      </c>
      <c r="E24" s="29" t="s">
        <v>1903</v>
      </c>
      <c r="F24" s="417" t="s">
        <v>589</v>
      </c>
      <c r="G24" s="414"/>
      <c r="H24" s="408"/>
    </row>
    <row r="25" spans="1:8" ht="30" customHeight="1" thickBot="1">
      <c r="A25" s="3776"/>
      <c r="B25" s="3779"/>
      <c r="C25" s="410" t="s">
        <v>1910</v>
      </c>
      <c r="D25" s="35" t="s">
        <v>1911</v>
      </c>
      <c r="E25" s="34" t="s">
        <v>1912</v>
      </c>
      <c r="F25" s="416"/>
      <c r="G25" s="415"/>
      <c r="H25" s="408"/>
    </row>
    <row r="26" spans="1:8" ht="30" customHeight="1" thickBot="1">
      <c r="A26" s="3777"/>
      <c r="B26" s="3780"/>
      <c r="C26" s="12"/>
      <c r="D26" s="11"/>
      <c r="E26" s="10"/>
      <c r="F26" s="10"/>
      <c r="G26" s="9"/>
    </row>
    <row r="27" spans="1:8" ht="30" customHeight="1">
      <c r="A27" s="3775">
        <v>45021</v>
      </c>
      <c r="B27" s="3778" t="s">
        <v>2</v>
      </c>
      <c r="C27" s="431" t="s">
        <v>1867</v>
      </c>
      <c r="D27" s="24" t="s">
        <v>1868</v>
      </c>
      <c r="E27" s="24" t="s">
        <v>1869</v>
      </c>
      <c r="F27" s="430" t="s">
        <v>1870</v>
      </c>
      <c r="G27" s="428"/>
    </row>
    <row r="28" spans="1:8" ht="30" customHeight="1">
      <c r="A28" s="3776"/>
      <c r="B28" s="3779"/>
      <c r="C28" s="3786" t="s">
        <v>1879</v>
      </c>
      <c r="D28" s="24" t="s">
        <v>1880</v>
      </c>
      <c r="E28" s="24" t="s">
        <v>1881</v>
      </c>
      <c r="F28" s="430"/>
      <c r="G28" s="428"/>
    </row>
    <row r="29" spans="1:8" ht="30" customHeight="1">
      <c r="A29" s="3776"/>
      <c r="B29" s="3779"/>
      <c r="C29" s="3782"/>
      <c r="D29" s="32" t="s">
        <v>1882</v>
      </c>
      <c r="E29" s="31" t="s">
        <v>1883</v>
      </c>
      <c r="F29" s="24"/>
      <c r="G29" s="33"/>
    </row>
    <row r="30" spans="1:8" ht="30" customHeight="1">
      <c r="A30" s="3776"/>
      <c r="B30" s="3779"/>
      <c r="C30" s="426" t="s">
        <v>1906</v>
      </c>
      <c r="D30" s="30" t="s">
        <v>1907</v>
      </c>
      <c r="E30" s="29" t="s">
        <v>1908</v>
      </c>
      <c r="F30" s="430" t="s">
        <v>1909</v>
      </c>
      <c r="G30" s="429" t="s">
        <v>45</v>
      </c>
      <c r="H30" s="421"/>
    </row>
    <row r="31" spans="1:8" ht="30" customHeight="1">
      <c r="A31" s="3776"/>
      <c r="B31" s="3779"/>
      <c r="C31" s="431" t="s">
        <v>1914</v>
      </c>
      <c r="D31" s="32" t="s">
        <v>1915</v>
      </c>
      <c r="E31" s="31" t="s">
        <v>1913</v>
      </c>
      <c r="F31" s="24"/>
      <c r="G31" s="33"/>
    </row>
    <row r="32" spans="1:8" ht="30" customHeight="1" thickBot="1">
      <c r="A32" s="3776"/>
      <c r="B32" s="3779"/>
      <c r="C32" s="420"/>
      <c r="D32" s="28"/>
      <c r="E32" s="27"/>
      <c r="F32" s="424"/>
      <c r="G32" s="423"/>
      <c r="H32" s="421"/>
    </row>
    <row r="33" spans="1:8" ht="30" hidden="1" customHeight="1" thickBot="1">
      <c r="A33" s="3776"/>
      <c r="B33" s="3779"/>
      <c r="C33" s="419"/>
      <c r="D33" s="26"/>
      <c r="E33" s="25"/>
      <c r="F33" s="168"/>
      <c r="G33" s="422"/>
      <c r="H33" s="421"/>
    </row>
    <row r="34" spans="1:8" ht="30" customHeight="1" thickBot="1">
      <c r="A34" s="3777"/>
      <c r="B34" s="3780"/>
      <c r="C34" s="12"/>
      <c r="D34" s="11"/>
      <c r="E34" s="10"/>
      <c r="F34" s="10"/>
      <c r="G34" s="9"/>
    </row>
    <row r="35" spans="1:8" ht="30" customHeight="1">
      <c r="A35" s="3775">
        <v>45022</v>
      </c>
      <c r="B35" s="3778" t="s">
        <v>1</v>
      </c>
      <c r="C35" s="3781" t="s">
        <v>561</v>
      </c>
      <c r="D35" s="32" t="s">
        <v>224</v>
      </c>
      <c r="E35" s="31" t="s">
        <v>225</v>
      </c>
      <c r="F35" s="24"/>
      <c r="G35" s="3791" t="s">
        <v>604</v>
      </c>
      <c r="H35" s="425" t="s">
        <v>1877</v>
      </c>
    </row>
    <row r="36" spans="1:8" ht="30" customHeight="1">
      <c r="A36" s="3776"/>
      <c r="B36" s="3779"/>
      <c r="C36" s="3782"/>
      <c r="D36" s="30" t="s">
        <v>502</v>
      </c>
      <c r="E36" s="29" t="s">
        <v>180</v>
      </c>
      <c r="F36" s="430"/>
      <c r="G36" s="3789"/>
      <c r="H36" s="425" t="s">
        <v>1876</v>
      </c>
    </row>
    <row r="37" spans="1:8" ht="30" customHeight="1">
      <c r="A37" s="3776"/>
      <c r="B37" s="3779"/>
      <c r="C37" s="431" t="s">
        <v>212</v>
      </c>
      <c r="D37" s="24" t="s">
        <v>215</v>
      </c>
      <c r="E37" s="24" t="s">
        <v>213</v>
      </c>
      <c r="F37" s="430" t="s">
        <v>214</v>
      </c>
      <c r="G37" s="3788"/>
      <c r="H37" s="425"/>
    </row>
    <row r="38" spans="1:8" ht="30" customHeight="1">
      <c r="A38" s="3776"/>
      <c r="B38" s="3779"/>
      <c r="C38" s="427" t="s">
        <v>1272</v>
      </c>
      <c r="D38" s="435" t="s">
        <v>186</v>
      </c>
      <c r="E38" s="37" t="s">
        <v>326</v>
      </c>
      <c r="F38" s="430"/>
      <c r="G38" s="185"/>
    </row>
    <row r="39" spans="1:8" ht="30" customHeight="1" thickBot="1">
      <c r="A39" s="3776"/>
      <c r="B39" s="3779"/>
      <c r="C39" s="431" t="s">
        <v>1933</v>
      </c>
      <c r="D39" s="32" t="s">
        <v>1934</v>
      </c>
      <c r="E39" s="31" t="s">
        <v>1935</v>
      </c>
      <c r="F39" s="430" t="s">
        <v>1936</v>
      </c>
      <c r="G39" s="428" t="s">
        <v>1937</v>
      </c>
      <c r="H39" s="384" t="s">
        <v>1939</v>
      </c>
    </row>
    <row r="40" spans="1:8" ht="30" hidden="1" customHeight="1">
      <c r="A40" s="3776"/>
      <c r="B40" s="3779"/>
      <c r="C40" s="21"/>
      <c r="D40" s="20"/>
      <c r="E40" s="19"/>
      <c r="F40" s="22"/>
      <c r="G40" s="64"/>
      <c r="H40" s="434"/>
    </row>
    <row r="41" spans="1:8" ht="30" hidden="1" customHeight="1" thickBot="1">
      <c r="A41" s="3776"/>
      <c r="B41" s="3779"/>
      <c r="C41" s="432"/>
      <c r="D41" s="26"/>
      <c r="E41" s="25"/>
      <c r="F41" s="168"/>
      <c r="G41" s="436"/>
    </row>
    <row r="42" spans="1:8" ht="30" customHeight="1" thickBot="1">
      <c r="A42" s="3777"/>
      <c r="B42" s="3780"/>
      <c r="C42" s="12"/>
      <c r="D42" s="11"/>
      <c r="E42" s="10"/>
      <c r="F42" s="10"/>
      <c r="G42" s="9"/>
    </row>
    <row r="43" spans="1:8" ht="30" customHeight="1">
      <c r="A43" s="3775">
        <v>45023</v>
      </c>
      <c r="B43" s="3778" t="s">
        <v>31</v>
      </c>
      <c r="C43" s="3781" t="s">
        <v>478</v>
      </c>
      <c r="D43" s="24" t="s">
        <v>347</v>
      </c>
      <c r="E43" s="24" t="s">
        <v>245</v>
      </c>
      <c r="F43" s="441"/>
      <c r="G43" s="440"/>
    </row>
    <row r="44" spans="1:8" ht="30" customHeight="1">
      <c r="A44" s="3776"/>
      <c r="B44" s="3779"/>
      <c r="C44" s="3790"/>
      <c r="D44" s="32" t="s">
        <v>507</v>
      </c>
      <c r="E44" s="31" t="s">
        <v>259</v>
      </c>
      <c r="F44" s="441"/>
      <c r="G44" s="440"/>
    </row>
    <row r="45" spans="1:8" ht="30" customHeight="1">
      <c r="A45" s="3776"/>
      <c r="B45" s="3779"/>
      <c r="C45" s="3782"/>
      <c r="D45" s="32" t="s">
        <v>273</v>
      </c>
      <c r="E45" s="31" t="s">
        <v>1836</v>
      </c>
      <c r="F45" s="441"/>
      <c r="G45" s="440"/>
    </row>
    <row r="46" spans="1:8" ht="30" customHeight="1" thickBot="1">
      <c r="A46" s="3776"/>
      <c r="B46" s="3779"/>
      <c r="C46" s="442" t="s">
        <v>1930</v>
      </c>
      <c r="D46" s="32" t="s">
        <v>1931</v>
      </c>
      <c r="E46" s="31" t="s">
        <v>1932</v>
      </c>
      <c r="F46" s="24"/>
      <c r="G46" s="33"/>
    </row>
    <row r="47" spans="1:8" ht="30" hidden="1" customHeight="1">
      <c r="A47" s="3776"/>
      <c r="B47" s="3779"/>
      <c r="C47" s="433"/>
      <c r="D47" s="28"/>
      <c r="E47" s="27"/>
      <c r="F47" s="438"/>
      <c r="G47" s="437"/>
      <c r="H47" s="434"/>
    </row>
    <row r="48" spans="1:8" ht="30" hidden="1" customHeight="1" thickBot="1">
      <c r="A48" s="3776"/>
      <c r="B48" s="3779"/>
      <c r="C48" s="432"/>
      <c r="D48" s="26"/>
      <c r="E48" s="25"/>
      <c r="F48" s="168"/>
      <c r="G48" s="436"/>
      <c r="H48" s="434"/>
    </row>
    <row r="49" spans="1:10" ht="30" customHeight="1" thickBot="1">
      <c r="A49" s="3777"/>
      <c r="B49" s="3780"/>
      <c r="C49" s="12"/>
      <c r="D49" s="11"/>
      <c r="E49" s="10"/>
      <c r="F49" s="10"/>
      <c r="G49" s="9"/>
    </row>
    <row r="50" spans="1:10" ht="60" customHeight="1" thickBot="1">
      <c r="A50" s="3783" t="s">
        <v>5</v>
      </c>
      <c r="B50" s="3784"/>
      <c r="C50" s="3784"/>
      <c r="D50" s="3784"/>
      <c r="E50" s="3784"/>
      <c r="F50" s="3784"/>
      <c r="G50" s="3785"/>
    </row>
    <row r="51" spans="1:10" ht="36" customHeight="1">
      <c r="A51" s="3775">
        <v>45026</v>
      </c>
      <c r="B51" s="3778" t="s">
        <v>4</v>
      </c>
      <c r="C51" s="3781" t="s">
        <v>1940</v>
      </c>
      <c r="D51" s="24" t="s">
        <v>1941</v>
      </c>
      <c r="E51" s="24" t="s">
        <v>1942</v>
      </c>
      <c r="F51" s="453"/>
      <c r="G51" s="451"/>
    </row>
    <row r="52" spans="1:10" ht="36" customHeight="1">
      <c r="A52" s="3776"/>
      <c r="B52" s="3779"/>
      <c r="C52" s="3790"/>
      <c r="D52" s="24" t="s">
        <v>1943</v>
      </c>
      <c r="E52" s="24" t="s">
        <v>1944</v>
      </c>
      <c r="F52" s="453"/>
      <c r="G52" s="451"/>
      <c r="H52" s="434"/>
    </row>
    <row r="53" spans="1:10" ht="36" customHeight="1">
      <c r="A53" s="3776"/>
      <c r="B53" s="3779"/>
      <c r="C53" s="3790"/>
      <c r="D53" s="32" t="s">
        <v>1945</v>
      </c>
      <c r="E53" s="31" t="s">
        <v>1946</v>
      </c>
      <c r="F53" s="453"/>
      <c r="G53" s="451"/>
      <c r="H53" s="434"/>
    </row>
    <row r="54" spans="1:10" ht="36" customHeight="1">
      <c r="A54" s="3776"/>
      <c r="B54" s="3779"/>
      <c r="C54" s="3790"/>
      <c r="D54" s="24" t="s">
        <v>1947</v>
      </c>
      <c r="E54" s="24" t="s">
        <v>1942</v>
      </c>
      <c r="F54" s="453"/>
      <c r="G54" s="451"/>
      <c r="H54" s="434"/>
    </row>
    <row r="55" spans="1:10" ht="36" customHeight="1">
      <c r="A55" s="3776"/>
      <c r="B55" s="3779"/>
      <c r="C55" s="3782"/>
      <c r="D55" s="32" t="s">
        <v>1948</v>
      </c>
      <c r="E55" s="31" t="s">
        <v>1949</v>
      </c>
      <c r="F55" s="453"/>
      <c r="G55" s="451"/>
      <c r="H55" s="434"/>
    </row>
    <row r="56" spans="1:10" ht="36" customHeight="1">
      <c r="A56" s="3776"/>
      <c r="B56" s="3779"/>
      <c r="C56" s="454" t="s">
        <v>1955</v>
      </c>
      <c r="D56" s="24" t="s">
        <v>1959</v>
      </c>
      <c r="E56" s="24" t="s">
        <v>1960</v>
      </c>
      <c r="F56" s="453"/>
      <c r="G56" s="451" t="s">
        <v>1961</v>
      </c>
    </row>
    <row r="57" spans="1:10" ht="36" customHeight="1">
      <c r="A57" s="3776"/>
      <c r="B57" s="3779"/>
      <c r="C57" s="454" t="s">
        <v>1956</v>
      </c>
      <c r="D57" s="32" t="s">
        <v>1957</v>
      </c>
      <c r="E57" s="31" t="s">
        <v>1958</v>
      </c>
      <c r="F57" s="453"/>
      <c r="G57" s="451"/>
    </row>
    <row r="58" spans="1:10" ht="36" customHeight="1">
      <c r="A58" s="3776"/>
      <c r="B58" s="3779"/>
      <c r="C58" s="454" t="s">
        <v>1962</v>
      </c>
      <c r="D58" s="32" t="s">
        <v>1963</v>
      </c>
      <c r="E58" s="31" t="s">
        <v>1964</v>
      </c>
      <c r="F58" s="24"/>
      <c r="G58" s="33" t="s">
        <v>1965</v>
      </c>
    </row>
    <row r="59" spans="1:10" ht="36" customHeight="1">
      <c r="A59" s="3776"/>
      <c r="B59" s="3779"/>
      <c r="C59" s="454" t="s">
        <v>1966</v>
      </c>
      <c r="D59" s="32" t="s">
        <v>20</v>
      </c>
      <c r="E59" s="31" t="s">
        <v>1967</v>
      </c>
      <c r="F59" s="24" t="s">
        <v>172</v>
      </c>
      <c r="G59" s="33" t="s">
        <v>1968</v>
      </c>
      <c r="H59" s="445" t="s">
        <v>588</v>
      </c>
    </row>
    <row r="60" spans="1:10" s="445" customFormat="1" ht="36" customHeight="1">
      <c r="A60" s="3776"/>
      <c r="B60" s="3779"/>
      <c r="C60" s="454" t="s">
        <v>367</v>
      </c>
      <c r="D60" s="32" t="s">
        <v>315</v>
      </c>
      <c r="E60" s="31" t="s">
        <v>407</v>
      </c>
      <c r="F60" s="24" t="s">
        <v>316</v>
      </c>
      <c r="G60" s="33" t="s">
        <v>235</v>
      </c>
      <c r="H60" s="445" t="s">
        <v>1985</v>
      </c>
    </row>
    <row r="61" spans="1:10" s="445" customFormat="1" ht="36" customHeight="1">
      <c r="A61" s="3776"/>
      <c r="B61" s="3779"/>
      <c r="C61" s="449" t="s">
        <v>331</v>
      </c>
      <c r="D61" s="453" t="s">
        <v>312</v>
      </c>
      <c r="E61" s="453" t="s">
        <v>322</v>
      </c>
      <c r="F61" s="453" t="s">
        <v>401</v>
      </c>
      <c r="G61" s="452" t="s">
        <v>1986</v>
      </c>
      <c r="H61" s="439" t="s">
        <v>1938</v>
      </c>
    </row>
    <row r="62" spans="1:10" ht="36" customHeight="1">
      <c r="A62" s="3776"/>
      <c r="B62" s="3779"/>
      <c r="C62" s="454" t="s">
        <v>1991</v>
      </c>
      <c r="D62" s="32" t="s">
        <v>1995</v>
      </c>
      <c r="E62" s="31" t="s">
        <v>1967</v>
      </c>
      <c r="F62" s="24"/>
      <c r="G62" s="33" t="s">
        <v>1993</v>
      </c>
      <c r="H62" s="445" t="s">
        <v>1992</v>
      </c>
      <c r="J62" s="1" t="s">
        <v>1994</v>
      </c>
    </row>
    <row r="63" spans="1:10" ht="36" customHeight="1" thickBot="1">
      <c r="A63" s="3776"/>
      <c r="B63" s="3779"/>
      <c r="C63" s="449" t="s">
        <v>1996</v>
      </c>
      <c r="D63" s="453" t="s">
        <v>312</v>
      </c>
      <c r="E63" s="29" t="s">
        <v>1997</v>
      </c>
      <c r="F63" s="453" t="s">
        <v>1998</v>
      </c>
      <c r="G63" s="452" t="s">
        <v>1999</v>
      </c>
      <c r="H63" s="445"/>
    </row>
    <row r="64" spans="1:10" ht="36" hidden="1" customHeight="1">
      <c r="A64" s="3776"/>
      <c r="B64" s="3779"/>
      <c r="C64" s="444"/>
      <c r="D64" s="28"/>
      <c r="E64" s="27"/>
      <c r="F64" s="448"/>
      <c r="G64" s="447"/>
      <c r="H64" s="445"/>
    </row>
    <row r="65" spans="1:8" ht="36" hidden="1" customHeight="1" thickBot="1">
      <c r="A65" s="3776"/>
      <c r="B65" s="3779"/>
      <c r="C65" s="443"/>
      <c r="D65" s="26"/>
      <c r="E65" s="25"/>
      <c r="F65" s="168"/>
      <c r="G65" s="446"/>
      <c r="H65" s="445"/>
    </row>
    <row r="66" spans="1:8" ht="36" customHeight="1" thickBot="1">
      <c r="A66" s="3777"/>
      <c r="B66" s="3780"/>
      <c r="C66" s="12"/>
      <c r="D66" s="11"/>
      <c r="E66" s="10"/>
      <c r="F66" s="10"/>
      <c r="G66" s="9"/>
    </row>
    <row r="67" spans="1:8" ht="36" customHeight="1">
      <c r="A67" s="3776">
        <v>45027</v>
      </c>
      <c r="B67" s="3779" t="s">
        <v>2017</v>
      </c>
      <c r="C67" s="454" t="s">
        <v>1926</v>
      </c>
      <c r="D67" s="24" t="s">
        <v>1927</v>
      </c>
      <c r="E67" s="24" t="s">
        <v>1928</v>
      </c>
      <c r="F67" s="453" t="s">
        <v>2022</v>
      </c>
      <c r="G67" s="451" t="s">
        <v>1929</v>
      </c>
    </row>
    <row r="68" spans="1:8" ht="36" customHeight="1">
      <c r="A68" s="3776"/>
      <c r="B68" s="3779"/>
      <c r="C68" s="450" t="s">
        <v>479</v>
      </c>
      <c r="D68" s="24" t="s">
        <v>1969</v>
      </c>
      <c r="E68" s="24" t="s">
        <v>2003</v>
      </c>
      <c r="F68" s="453"/>
      <c r="G68" s="451" t="s">
        <v>2004</v>
      </c>
      <c r="H68" s="445"/>
    </row>
    <row r="69" spans="1:8" ht="36" customHeight="1">
      <c r="A69" s="3776"/>
      <c r="B69" s="3779"/>
      <c r="C69" s="3786" t="s">
        <v>1950</v>
      </c>
      <c r="D69" s="32" t="s">
        <v>1951</v>
      </c>
      <c r="E69" s="31" t="s">
        <v>1952</v>
      </c>
      <c r="F69" s="24"/>
      <c r="G69" s="3787" t="s">
        <v>2014</v>
      </c>
    </row>
    <row r="70" spans="1:8" ht="36" customHeight="1">
      <c r="A70" s="3776"/>
      <c r="B70" s="3779"/>
      <c r="C70" s="3782"/>
      <c r="D70" s="32" t="s">
        <v>1953</v>
      </c>
      <c r="E70" s="31" t="s">
        <v>1954</v>
      </c>
      <c r="F70" s="453" t="s">
        <v>2018</v>
      </c>
      <c r="G70" s="3788"/>
      <c r="H70" s="434"/>
    </row>
    <row r="71" spans="1:8" ht="36" customHeight="1">
      <c r="A71" s="3776"/>
      <c r="B71" s="3779"/>
      <c r="C71" s="3786" t="s">
        <v>2007</v>
      </c>
      <c r="D71" s="32" t="s">
        <v>315</v>
      </c>
      <c r="E71" s="31" t="s">
        <v>2008</v>
      </c>
      <c r="F71" s="24"/>
      <c r="G71" s="3787" t="s">
        <v>1987</v>
      </c>
      <c r="H71" s="434"/>
    </row>
    <row r="72" spans="1:8" ht="36" customHeight="1">
      <c r="A72" s="3776"/>
      <c r="B72" s="3779"/>
      <c r="C72" s="3790"/>
      <c r="D72" s="30" t="s">
        <v>1969</v>
      </c>
      <c r="E72" s="29" t="s">
        <v>334</v>
      </c>
      <c r="F72" s="453"/>
      <c r="G72" s="3788"/>
      <c r="H72" s="445"/>
    </row>
    <row r="73" spans="1:8" ht="36" customHeight="1">
      <c r="A73" s="3776"/>
      <c r="B73" s="3779"/>
      <c r="C73" s="3782"/>
      <c r="D73" s="30" t="s">
        <v>1969</v>
      </c>
      <c r="E73" s="29" t="s">
        <v>2009</v>
      </c>
      <c r="F73" s="453"/>
      <c r="G73" s="452" t="s">
        <v>2006</v>
      </c>
      <c r="H73" s="445" t="s">
        <v>2005</v>
      </c>
    </row>
    <row r="74" spans="1:8" ht="36" customHeight="1">
      <c r="A74" s="3776"/>
      <c r="B74" s="3779"/>
      <c r="C74" s="444" t="s">
        <v>2002</v>
      </c>
      <c r="D74" s="28" t="s">
        <v>2000</v>
      </c>
      <c r="E74" s="27" t="s">
        <v>2001</v>
      </c>
      <c r="F74" s="448"/>
      <c r="G74" s="447"/>
      <c r="H74" s="445"/>
    </row>
    <row r="75" spans="1:8" ht="36" customHeight="1" thickBot="1">
      <c r="A75" s="3776"/>
      <c r="B75" s="3779"/>
      <c r="C75" s="191"/>
      <c r="D75" s="26"/>
      <c r="E75" s="25"/>
      <c r="F75" s="168"/>
      <c r="G75" s="446"/>
      <c r="H75" s="445"/>
    </row>
    <row r="76" spans="1:8" ht="36" customHeight="1" thickBot="1">
      <c r="A76" s="3777"/>
      <c r="B76" s="3780"/>
      <c r="C76" s="12"/>
      <c r="D76" s="11"/>
      <c r="E76" s="10"/>
      <c r="F76" s="10"/>
      <c r="G76" s="9"/>
    </row>
    <row r="77" spans="1:8" ht="36" customHeight="1">
      <c r="A77" s="3775">
        <v>45028</v>
      </c>
      <c r="B77" s="3778" t="s">
        <v>2</v>
      </c>
      <c r="C77" s="36" t="s">
        <v>1916</v>
      </c>
      <c r="D77" s="49" t="s">
        <v>1917</v>
      </c>
      <c r="E77" s="49" t="s">
        <v>1918</v>
      </c>
      <c r="F77" s="49"/>
      <c r="G77" s="60"/>
    </row>
    <row r="78" spans="1:8" s="459" customFormat="1" ht="36" customHeight="1">
      <c r="A78" s="3776"/>
      <c r="B78" s="3779"/>
      <c r="C78" s="3790" t="s">
        <v>288</v>
      </c>
      <c r="D78" s="457" t="s">
        <v>454</v>
      </c>
      <c r="E78" s="457" t="s">
        <v>182</v>
      </c>
      <c r="F78" s="3813" t="s">
        <v>580</v>
      </c>
      <c r="G78" s="3789" t="s">
        <v>183</v>
      </c>
    </row>
    <row r="79" spans="1:8" s="459" customFormat="1" ht="36" customHeight="1">
      <c r="A79" s="3776"/>
      <c r="B79" s="3779"/>
      <c r="C79" s="3790"/>
      <c r="D79" s="24" t="s">
        <v>328</v>
      </c>
      <c r="E79" s="24" t="s">
        <v>282</v>
      </c>
      <c r="F79" s="3814"/>
      <c r="G79" s="3788"/>
    </row>
    <row r="80" spans="1:8" s="459" customFormat="1" ht="36" customHeight="1">
      <c r="A80" s="3776"/>
      <c r="B80" s="3779"/>
      <c r="C80" s="3790"/>
      <c r="D80" s="24" t="s">
        <v>485</v>
      </c>
      <c r="E80" s="24" t="s">
        <v>299</v>
      </c>
      <c r="F80" s="3812" t="s">
        <v>2028</v>
      </c>
      <c r="G80" s="3787" t="s">
        <v>343</v>
      </c>
    </row>
    <row r="81" spans="1:8" s="459" customFormat="1" ht="36" customHeight="1">
      <c r="A81" s="3776"/>
      <c r="B81" s="3779"/>
      <c r="C81" s="3782"/>
      <c r="D81" s="24" t="s">
        <v>337</v>
      </c>
      <c r="E81" s="24" t="s">
        <v>299</v>
      </c>
      <c r="F81" s="3814"/>
      <c r="G81" s="3788"/>
    </row>
    <row r="82" spans="1:8" ht="36" customHeight="1" thickBot="1">
      <c r="A82" s="3776"/>
      <c r="B82" s="3779"/>
      <c r="C82" s="458" t="s">
        <v>2030</v>
      </c>
      <c r="D82" s="24" t="s">
        <v>2031</v>
      </c>
      <c r="E82" s="24" t="s">
        <v>2032</v>
      </c>
      <c r="F82" s="457"/>
      <c r="G82" s="456" t="s">
        <v>2033</v>
      </c>
    </row>
    <row r="83" spans="1:8" ht="36" hidden="1" customHeight="1">
      <c r="A83" s="3776"/>
      <c r="B83" s="3779"/>
      <c r="C83" s="21"/>
      <c r="D83" s="20"/>
      <c r="E83" s="19"/>
      <c r="F83" s="184"/>
      <c r="G83" s="386"/>
    </row>
    <row r="84" spans="1:8" ht="36" hidden="1" customHeight="1" thickBot="1">
      <c r="A84" s="3776"/>
      <c r="B84" s="3779"/>
      <c r="C84" s="387"/>
      <c r="D84" s="16"/>
      <c r="E84" s="15"/>
      <c r="F84" s="168"/>
      <c r="G84" s="386"/>
    </row>
    <row r="85" spans="1:8" ht="36" customHeight="1" thickBot="1">
      <c r="A85" s="3777"/>
      <c r="B85" s="3780"/>
      <c r="C85" s="12"/>
      <c r="D85" s="11"/>
      <c r="E85" s="10"/>
      <c r="F85" s="10"/>
      <c r="G85" s="9"/>
    </row>
    <row r="86" spans="1:8" s="384" customFormat="1" ht="36" customHeight="1">
      <c r="A86" s="3776">
        <v>45029</v>
      </c>
      <c r="B86" s="3779" t="s">
        <v>2027</v>
      </c>
      <c r="C86" s="3786" t="s">
        <v>1922</v>
      </c>
      <c r="D86" s="24" t="s">
        <v>229</v>
      </c>
      <c r="E86" s="24" t="s">
        <v>1923</v>
      </c>
      <c r="F86" s="3820" t="s">
        <v>2029</v>
      </c>
      <c r="G86" s="463"/>
    </row>
    <row r="87" spans="1:8" s="384" customFormat="1" ht="36" customHeight="1">
      <c r="A87" s="3776"/>
      <c r="B87" s="3779"/>
      <c r="C87" s="3782"/>
      <c r="D87" s="24" t="s">
        <v>1924</v>
      </c>
      <c r="E87" s="24" t="s">
        <v>1925</v>
      </c>
      <c r="F87" s="3814"/>
      <c r="G87" s="463"/>
    </row>
    <row r="88" spans="1:8" s="445" customFormat="1" ht="36" customHeight="1">
      <c r="A88" s="3776"/>
      <c r="B88" s="3779"/>
      <c r="C88" s="462" t="s">
        <v>1988</v>
      </c>
      <c r="D88" s="24" t="s">
        <v>61</v>
      </c>
      <c r="E88" s="24" t="s">
        <v>389</v>
      </c>
      <c r="F88" s="465" t="s">
        <v>1990</v>
      </c>
      <c r="G88" s="3787" t="s">
        <v>63</v>
      </c>
    </row>
    <row r="89" spans="1:8" s="445" customFormat="1" ht="36" customHeight="1">
      <c r="A89" s="3776"/>
      <c r="B89" s="3779"/>
      <c r="C89" s="3786" t="s">
        <v>1970</v>
      </c>
      <c r="D89" s="24" t="s">
        <v>312</v>
      </c>
      <c r="E89" s="24" t="s">
        <v>1971</v>
      </c>
      <c r="F89" s="3812" t="s">
        <v>1989</v>
      </c>
      <c r="G89" s="3789"/>
    </row>
    <row r="90" spans="1:8" s="384" customFormat="1" ht="36" customHeight="1">
      <c r="A90" s="3776"/>
      <c r="B90" s="3779"/>
      <c r="C90" s="3782"/>
      <c r="D90" s="32" t="s">
        <v>1973</v>
      </c>
      <c r="E90" s="31" t="s">
        <v>1972</v>
      </c>
      <c r="F90" s="3814"/>
      <c r="G90" s="3788"/>
    </row>
    <row r="91" spans="1:8" s="460" customFormat="1" ht="36" customHeight="1">
      <c r="A91" s="3776"/>
      <c r="B91" s="3779"/>
      <c r="C91" s="3786" t="s">
        <v>198</v>
      </c>
      <c r="D91" s="32" t="s">
        <v>2024</v>
      </c>
      <c r="E91" s="31" t="s">
        <v>286</v>
      </c>
      <c r="F91" s="3812" t="s">
        <v>377</v>
      </c>
      <c r="G91" s="3787" t="s">
        <v>2041</v>
      </c>
    </row>
    <row r="92" spans="1:8" s="460" customFormat="1" ht="36" customHeight="1">
      <c r="A92" s="3776"/>
      <c r="B92" s="3779"/>
      <c r="C92" s="3790"/>
      <c r="D92" s="32" t="s">
        <v>378</v>
      </c>
      <c r="E92" s="31" t="s">
        <v>376</v>
      </c>
      <c r="F92" s="3813"/>
      <c r="G92" s="3789"/>
    </row>
    <row r="93" spans="1:8" s="460" customFormat="1" ht="36" customHeight="1">
      <c r="A93" s="3776"/>
      <c r="B93" s="3779"/>
      <c r="C93" s="3782"/>
      <c r="D93" s="32" t="s">
        <v>2040</v>
      </c>
      <c r="E93" s="31" t="s">
        <v>2039</v>
      </c>
      <c r="F93" s="3814"/>
      <c r="G93" s="3788"/>
    </row>
    <row r="94" spans="1:8" s="384" customFormat="1" ht="36" customHeight="1" thickBot="1">
      <c r="A94" s="3776"/>
      <c r="B94" s="3779"/>
      <c r="C94" s="387"/>
      <c r="D94" s="16"/>
      <c r="E94" s="15"/>
      <c r="F94" s="168"/>
      <c r="G94" s="386"/>
    </row>
    <row r="95" spans="1:8" s="384" customFormat="1" ht="36" customHeight="1" thickBot="1">
      <c r="A95" s="3777"/>
      <c r="B95" s="3780"/>
      <c r="C95" s="12"/>
      <c r="D95" s="11"/>
      <c r="E95" s="10"/>
      <c r="F95" s="10"/>
      <c r="G95" s="9"/>
    </row>
    <row r="96" spans="1:8" s="384" customFormat="1" ht="36" customHeight="1">
      <c r="A96" s="3775">
        <v>45030</v>
      </c>
      <c r="B96" s="3778" t="s">
        <v>0</v>
      </c>
      <c r="C96" s="3781" t="s">
        <v>2012</v>
      </c>
      <c r="D96" s="49" t="s">
        <v>2016</v>
      </c>
      <c r="E96" s="49" t="s">
        <v>182</v>
      </c>
      <c r="F96" s="49"/>
      <c r="G96" s="60"/>
      <c r="H96" s="58"/>
    </row>
    <row r="97" spans="1:8" s="460" customFormat="1" ht="36" customHeight="1">
      <c r="A97" s="3776"/>
      <c r="B97" s="3779"/>
      <c r="C97" s="3790"/>
      <c r="D97" s="465" t="s">
        <v>2034</v>
      </c>
      <c r="E97" s="465" t="s">
        <v>2035</v>
      </c>
      <c r="F97" s="465"/>
      <c r="G97" s="33"/>
      <c r="H97" s="58"/>
    </row>
    <row r="98" spans="1:8" s="384" customFormat="1" ht="36" customHeight="1">
      <c r="A98" s="3776"/>
      <c r="B98" s="3779"/>
      <c r="C98" s="3782"/>
      <c r="D98" s="465" t="s">
        <v>2010</v>
      </c>
      <c r="E98" s="465" t="s">
        <v>2011</v>
      </c>
      <c r="F98" s="465"/>
      <c r="G98" s="464"/>
      <c r="H98" s="384" t="s">
        <v>2013</v>
      </c>
    </row>
    <row r="99" spans="1:8" s="468" customFormat="1" ht="36" customHeight="1">
      <c r="A99" s="3776"/>
      <c r="B99" s="3779"/>
      <c r="C99" s="461" t="s">
        <v>2047</v>
      </c>
      <c r="D99" s="465" t="s">
        <v>43</v>
      </c>
      <c r="E99" s="465" t="s">
        <v>2048</v>
      </c>
      <c r="F99" s="465" t="s">
        <v>589</v>
      </c>
      <c r="G99" s="464" t="s">
        <v>2049</v>
      </c>
      <c r="H99" s="468" t="s">
        <v>2050</v>
      </c>
    </row>
    <row r="100" spans="1:8" s="468" customFormat="1" ht="36" customHeight="1">
      <c r="A100" s="3776"/>
      <c r="B100" s="3779"/>
      <c r="C100" s="3786" t="s">
        <v>505</v>
      </c>
      <c r="D100" s="465" t="s">
        <v>2051</v>
      </c>
      <c r="E100" s="465" t="s">
        <v>2052</v>
      </c>
      <c r="F100" s="465" t="s">
        <v>2053</v>
      </c>
      <c r="G100" s="3821" t="s">
        <v>2056</v>
      </c>
    </row>
    <row r="101" spans="1:8" s="468" customFormat="1" ht="36" customHeight="1">
      <c r="A101" s="3776"/>
      <c r="B101" s="3779"/>
      <c r="C101" s="3782"/>
      <c r="D101" s="465" t="s">
        <v>2054</v>
      </c>
      <c r="E101" s="465" t="s">
        <v>2055</v>
      </c>
      <c r="F101" s="465"/>
      <c r="G101" s="3788"/>
      <c r="H101" s="468" t="s">
        <v>2057</v>
      </c>
    </row>
    <row r="102" spans="1:8" s="384" customFormat="1" ht="36" customHeight="1">
      <c r="A102" s="3776"/>
      <c r="B102" s="3779"/>
      <c r="C102" s="466" t="s">
        <v>2058</v>
      </c>
      <c r="D102" s="32" t="s">
        <v>20</v>
      </c>
      <c r="E102" s="31" t="s">
        <v>2059</v>
      </c>
      <c r="F102" s="24" t="s">
        <v>2060</v>
      </c>
      <c r="G102" s="33"/>
    </row>
    <row r="103" spans="1:8" s="468" customFormat="1" ht="36" customHeight="1" thickBot="1">
      <c r="A103" s="3776"/>
      <c r="B103" s="3779"/>
      <c r="C103" s="467"/>
      <c r="D103" s="26"/>
      <c r="E103" s="25"/>
      <c r="F103" s="168"/>
      <c r="G103" s="469"/>
    </row>
    <row r="104" spans="1:8" s="384" customFormat="1" ht="36" customHeight="1" thickBot="1">
      <c r="A104" s="3777"/>
      <c r="B104" s="3780"/>
      <c r="C104" s="12"/>
      <c r="D104" s="11"/>
      <c r="E104" s="10"/>
      <c r="F104" s="10"/>
      <c r="G104" s="9"/>
    </row>
    <row r="105" spans="1:8" s="384" customFormat="1" ht="60" customHeight="1" thickBot="1">
      <c r="A105" s="3783" t="s">
        <v>5</v>
      </c>
      <c r="B105" s="3784"/>
      <c r="C105" s="3784"/>
      <c r="D105" s="3784"/>
      <c r="E105" s="3784"/>
      <c r="F105" s="3784"/>
      <c r="G105" s="3785"/>
    </row>
    <row r="106" spans="1:8" ht="36" customHeight="1">
      <c r="A106" s="3776">
        <v>45033</v>
      </c>
      <c r="B106" s="3779" t="s">
        <v>2023</v>
      </c>
      <c r="C106" s="3786" t="s">
        <v>476</v>
      </c>
      <c r="D106" s="24" t="s">
        <v>203</v>
      </c>
      <c r="E106" s="24" t="s">
        <v>193</v>
      </c>
      <c r="F106" s="472"/>
      <c r="G106" s="3787" t="s">
        <v>2021</v>
      </c>
      <c r="H106" s="455"/>
    </row>
    <row r="107" spans="1:8" s="384" customFormat="1" ht="36" customHeight="1">
      <c r="A107" s="3776"/>
      <c r="B107" s="3779"/>
      <c r="C107" s="3790"/>
      <c r="D107" s="24" t="s">
        <v>2019</v>
      </c>
      <c r="E107" s="24" t="s">
        <v>2020</v>
      </c>
      <c r="F107" s="472"/>
      <c r="G107" s="3789"/>
    </row>
    <row r="108" spans="1:8" s="384" customFormat="1" ht="36" customHeight="1">
      <c r="A108" s="3776"/>
      <c r="B108" s="3779"/>
      <c r="C108" s="3782"/>
      <c r="D108" s="32" t="s">
        <v>218</v>
      </c>
      <c r="E108" s="31" t="s">
        <v>1387</v>
      </c>
      <c r="F108" s="472" t="s">
        <v>172</v>
      </c>
      <c r="G108" s="3788"/>
    </row>
    <row r="109" spans="1:8" s="384" customFormat="1" ht="36" customHeight="1">
      <c r="A109" s="3776"/>
      <c r="B109" s="3779"/>
      <c r="C109" s="3786" t="s">
        <v>2061</v>
      </c>
      <c r="D109" s="32" t="s">
        <v>61</v>
      </c>
      <c r="E109" s="31" t="s">
        <v>2063</v>
      </c>
      <c r="F109" s="24"/>
      <c r="G109" s="3787" t="s">
        <v>314</v>
      </c>
    </row>
    <row r="110" spans="1:8" s="474" customFormat="1" ht="36" customHeight="1">
      <c r="A110" s="3776"/>
      <c r="B110" s="3779"/>
      <c r="C110" s="3790"/>
      <c r="D110" s="30" t="s">
        <v>20</v>
      </c>
      <c r="E110" s="29" t="s">
        <v>2064</v>
      </c>
      <c r="F110" s="472" t="s">
        <v>316</v>
      </c>
      <c r="G110" s="3789"/>
    </row>
    <row r="111" spans="1:8" s="474" customFormat="1" ht="36" customHeight="1">
      <c r="A111" s="3776"/>
      <c r="B111" s="3779"/>
      <c r="C111" s="3782"/>
      <c r="D111" s="30" t="s">
        <v>2062</v>
      </c>
      <c r="E111" s="29" t="s">
        <v>2065</v>
      </c>
      <c r="F111" s="472"/>
      <c r="G111" s="3788"/>
    </row>
    <row r="112" spans="1:8" s="474" customFormat="1" ht="36" customHeight="1">
      <c r="A112" s="3776"/>
      <c r="B112" s="3779"/>
      <c r="C112" s="470" t="s">
        <v>2071</v>
      </c>
      <c r="D112" s="30" t="s">
        <v>2072</v>
      </c>
      <c r="E112" s="29" t="s">
        <v>2073</v>
      </c>
      <c r="F112" s="472"/>
      <c r="G112" s="471" t="s">
        <v>2074</v>
      </c>
    </row>
    <row r="113" spans="1:8" s="474" customFormat="1" ht="36" customHeight="1">
      <c r="A113" s="3776"/>
      <c r="B113" s="3779"/>
      <c r="C113" s="3786" t="s">
        <v>367</v>
      </c>
      <c r="D113" s="30" t="s">
        <v>20</v>
      </c>
      <c r="E113" s="31" t="s">
        <v>2076</v>
      </c>
      <c r="F113" s="24" t="s">
        <v>2078</v>
      </c>
      <c r="G113" s="471" t="s">
        <v>380</v>
      </c>
      <c r="H113" s="474" t="s">
        <v>2077</v>
      </c>
    </row>
    <row r="114" spans="1:8" s="474" customFormat="1" ht="36" customHeight="1" thickBot="1">
      <c r="A114" s="3776"/>
      <c r="B114" s="3779"/>
      <c r="C114" s="3782"/>
      <c r="D114" s="30" t="s">
        <v>20</v>
      </c>
      <c r="E114" s="31" t="s">
        <v>2076</v>
      </c>
      <c r="F114" s="24" t="s">
        <v>2078</v>
      </c>
      <c r="G114" s="471" t="s">
        <v>380</v>
      </c>
      <c r="H114" s="474" t="s">
        <v>2089</v>
      </c>
    </row>
    <row r="115" spans="1:8" s="474" customFormat="1" ht="36" hidden="1" customHeight="1">
      <c r="A115" s="3776"/>
      <c r="B115" s="3779"/>
      <c r="C115" s="21"/>
      <c r="D115" s="20"/>
      <c r="E115" s="19"/>
      <c r="F115" s="22"/>
      <c r="G115" s="64"/>
    </row>
    <row r="116" spans="1:8" s="474" customFormat="1" ht="36" hidden="1" customHeight="1" thickBot="1">
      <c r="A116" s="3776"/>
      <c r="B116" s="3779"/>
      <c r="C116" s="473"/>
      <c r="D116" s="26"/>
      <c r="E116" s="25"/>
      <c r="F116" s="168"/>
      <c r="G116" s="475"/>
    </row>
    <row r="117" spans="1:8" s="384" customFormat="1" ht="36" customHeight="1" thickBot="1">
      <c r="A117" s="3777"/>
      <c r="B117" s="3780"/>
      <c r="C117" s="12" t="s">
        <v>495</v>
      </c>
      <c r="D117" s="11" t="s">
        <v>252</v>
      </c>
      <c r="E117" s="10" t="s">
        <v>1974</v>
      </c>
      <c r="F117" s="10" t="s">
        <v>490</v>
      </c>
      <c r="G117" s="9"/>
    </row>
    <row r="118" spans="1:8" s="384" customFormat="1" ht="36" customHeight="1">
      <c r="A118" s="3775">
        <v>45034</v>
      </c>
      <c r="B118" s="3778" t="s">
        <v>15</v>
      </c>
      <c r="C118" s="36" t="s">
        <v>331</v>
      </c>
      <c r="D118" s="49" t="s">
        <v>312</v>
      </c>
      <c r="E118" s="49" t="s">
        <v>322</v>
      </c>
      <c r="F118" s="49" t="s">
        <v>401</v>
      </c>
      <c r="G118" s="60" t="s">
        <v>2095</v>
      </c>
      <c r="H118" s="439" t="s">
        <v>1938</v>
      </c>
    </row>
    <row r="119" spans="1:8" s="460" customFormat="1" ht="36" customHeight="1">
      <c r="A119" s="3776"/>
      <c r="B119" s="3779"/>
      <c r="C119" s="476" t="s">
        <v>2036</v>
      </c>
      <c r="D119" s="30" t="s">
        <v>20</v>
      </c>
      <c r="E119" s="29" t="s">
        <v>2037</v>
      </c>
      <c r="F119" s="478" t="s">
        <v>2070</v>
      </c>
      <c r="G119" s="477" t="s">
        <v>2038</v>
      </c>
    </row>
    <row r="120" spans="1:8" s="455" customFormat="1" ht="36" customHeight="1">
      <c r="A120" s="3776"/>
      <c r="B120" s="3779"/>
      <c r="C120" s="3786" t="s">
        <v>253</v>
      </c>
      <c r="D120" s="24" t="s">
        <v>2015</v>
      </c>
      <c r="E120" s="24" t="s">
        <v>2042</v>
      </c>
      <c r="F120" s="24"/>
      <c r="G120" s="33"/>
    </row>
    <row r="121" spans="1:8" s="460" customFormat="1" ht="36" customHeight="1">
      <c r="A121" s="3776"/>
      <c r="B121" s="3779"/>
      <c r="C121" s="3790"/>
      <c r="D121" s="478" t="s">
        <v>2043</v>
      </c>
      <c r="E121" s="478" t="s">
        <v>2044</v>
      </c>
      <c r="F121" s="478"/>
      <c r="G121" s="477"/>
    </row>
    <row r="122" spans="1:8" s="460" customFormat="1" ht="36" customHeight="1">
      <c r="A122" s="3776"/>
      <c r="B122" s="3779"/>
      <c r="C122" s="3782"/>
      <c r="D122" s="478" t="s">
        <v>2045</v>
      </c>
      <c r="E122" s="478" t="s">
        <v>2046</v>
      </c>
      <c r="F122" s="478"/>
      <c r="G122" s="477"/>
    </row>
    <row r="123" spans="1:8" s="460" customFormat="1" ht="36" customHeight="1">
      <c r="A123" s="3776"/>
      <c r="B123" s="3779"/>
      <c r="C123" s="476" t="s">
        <v>2066</v>
      </c>
      <c r="D123" s="478" t="s">
        <v>2067</v>
      </c>
      <c r="E123" s="478" t="s">
        <v>2068</v>
      </c>
      <c r="F123" s="478"/>
      <c r="G123" s="477" t="s">
        <v>2069</v>
      </c>
    </row>
    <row r="124" spans="1:8" s="474" customFormat="1" ht="36" customHeight="1">
      <c r="A124" s="3776"/>
      <c r="B124" s="3779"/>
      <c r="C124" s="3786" t="s">
        <v>2061</v>
      </c>
      <c r="D124" s="32" t="s">
        <v>61</v>
      </c>
      <c r="E124" s="31" t="s">
        <v>2063</v>
      </c>
      <c r="F124" s="24"/>
      <c r="G124" s="3787" t="s">
        <v>2074</v>
      </c>
    </row>
    <row r="125" spans="1:8" s="480" customFormat="1" ht="36" customHeight="1">
      <c r="A125" s="3776"/>
      <c r="B125" s="3779"/>
      <c r="C125" s="3790"/>
      <c r="D125" s="30" t="s">
        <v>20</v>
      </c>
      <c r="E125" s="31" t="s">
        <v>2107</v>
      </c>
      <c r="F125" s="24"/>
      <c r="G125" s="3789"/>
    </row>
    <row r="126" spans="1:8" s="480" customFormat="1" ht="36" customHeight="1">
      <c r="A126" s="3776"/>
      <c r="B126" s="3779"/>
      <c r="C126" s="3782"/>
      <c r="D126" s="32" t="s">
        <v>43</v>
      </c>
      <c r="E126" s="31" t="s">
        <v>2108</v>
      </c>
      <c r="F126" s="24"/>
      <c r="G126" s="3788"/>
    </row>
    <row r="127" spans="1:8" s="460" customFormat="1" ht="36" customHeight="1">
      <c r="A127" s="3776"/>
      <c r="B127" s="3779"/>
      <c r="C127" s="479" t="s">
        <v>2079</v>
      </c>
      <c r="D127" s="32" t="s">
        <v>2080</v>
      </c>
      <c r="E127" s="31" t="s">
        <v>2081</v>
      </c>
      <c r="F127" s="24" t="s">
        <v>422</v>
      </c>
      <c r="G127" s="33" t="s">
        <v>2083</v>
      </c>
      <c r="H127" s="460" t="s">
        <v>2082</v>
      </c>
    </row>
    <row r="128" spans="1:8" s="474" customFormat="1" ht="36" customHeight="1">
      <c r="A128" s="3776"/>
      <c r="B128" s="3779"/>
      <c r="C128" s="479" t="s">
        <v>2084</v>
      </c>
      <c r="D128" s="32" t="s">
        <v>2090</v>
      </c>
      <c r="E128" s="31" t="s">
        <v>2085</v>
      </c>
      <c r="F128" s="24" t="s">
        <v>2086</v>
      </c>
      <c r="G128" s="33" t="s">
        <v>2087</v>
      </c>
      <c r="H128" s="474" t="s">
        <v>2088</v>
      </c>
    </row>
    <row r="129" spans="1:8" s="474" customFormat="1" ht="36" customHeight="1">
      <c r="A129" s="3776"/>
      <c r="B129" s="3779"/>
      <c r="C129" s="3786" t="s">
        <v>2098</v>
      </c>
      <c r="D129" s="32" t="s">
        <v>2106</v>
      </c>
      <c r="E129" s="31" t="s">
        <v>2097</v>
      </c>
      <c r="F129" s="24"/>
      <c r="G129" s="3787" t="s">
        <v>261</v>
      </c>
    </row>
    <row r="130" spans="1:8" s="480" customFormat="1" ht="36" customHeight="1">
      <c r="A130" s="3776"/>
      <c r="B130" s="3779"/>
      <c r="C130" s="3790"/>
      <c r="D130" s="30" t="s">
        <v>2102</v>
      </c>
      <c r="E130" s="29" t="s">
        <v>2103</v>
      </c>
      <c r="F130" s="478"/>
      <c r="G130" s="3789"/>
    </row>
    <row r="131" spans="1:8" s="480" customFormat="1" ht="36" customHeight="1">
      <c r="A131" s="3776"/>
      <c r="B131" s="3779"/>
      <c r="C131" s="3790"/>
      <c r="D131" s="30" t="s">
        <v>2104</v>
      </c>
      <c r="E131" s="29" t="s">
        <v>2105</v>
      </c>
      <c r="F131" s="478"/>
      <c r="G131" s="3789"/>
    </row>
    <row r="132" spans="1:8" s="474" customFormat="1" ht="36" customHeight="1">
      <c r="A132" s="3776"/>
      <c r="B132" s="3779"/>
      <c r="C132" s="3782"/>
      <c r="D132" s="30" t="s">
        <v>2099</v>
      </c>
      <c r="E132" s="29" t="s">
        <v>2096</v>
      </c>
      <c r="F132" s="478"/>
      <c r="G132" s="3788"/>
    </row>
    <row r="133" spans="1:8" s="480" customFormat="1" ht="36" customHeight="1" thickBot="1">
      <c r="A133" s="3776"/>
      <c r="B133" s="3779"/>
      <c r="C133" s="479" t="s">
        <v>2100</v>
      </c>
      <c r="D133" s="32" t="s">
        <v>20</v>
      </c>
      <c r="E133" s="31" t="s">
        <v>407</v>
      </c>
      <c r="F133" s="24" t="s">
        <v>240</v>
      </c>
      <c r="G133" s="33" t="s">
        <v>235</v>
      </c>
      <c r="H133" s="480" t="s">
        <v>2101</v>
      </c>
    </row>
    <row r="134" spans="1:8" s="384" customFormat="1" ht="36" customHeight="1" thickBot="1">
      <c r="A134" s="3777"/>
      <c r="B134" s="3780"/>
      <c r="C134" s="12" t="s">
        <v>2025</v>
      </c>
      <c r="D134" s="11" t="s">
        <v>398</v>
      </c>
      <c r="E134" s="10" t="s">
        <v>2026</v>
      </c>
      <c r="F134" s="10" t="s">
        <v>2075</v>
      </c>
      <c r="G134" s="9"/>
    </row>
    <row r="135" spans="1:8" s="480" customFormat="1" ht="36" customHeight="1">
      <c r="A135" s="3775">
        <v>45035</v>
      </c>
      <c r="B135" s="3778" t="s">
        <v>2</v>
      </c>
      <c r="C135" s="3781" t="s">
        <v>2109</v>
      </c>
      <c r="D135" s="62" t="s">
        <v>2110</v>
      </c>
      <c r="E135" s="61" t="s">
        <v>2111</v>
      </c>
      <c r="F135" s="49"/>
      <c r="G135" s="3791" t="s">
        <v>2112</v>
      </c>
    </row>
    <row r="136" spans="1:8" s="487" customFormat="1" ht="36" customHeight="1">
      <c r="A136" s="3776"/>
      <c r="B136" s="3779"/>
      <c r="C136" s="3790"/>
      <c r="D136" s="30" t="s">
        <v>2121</v>
      </c>
      <c r="E136" s="29" t="s">
        <v>2122</v>
      </c>
      <c r="F136" s="484"/>
      <c r="G136" s="3789"/>
    </row>
    <row r="137" spans="1:8" s="487" customFormat="1" ht="36" customHeight="1">
      <c r="A137" s="3776"/>
      <c r="B137" s="3779"/>
      <c r="C137" s="3782"/>
      <c r="D137" s="30" t="s">
        <v>20</v>
      </c>
      <c r="E137" s="29" t="s">
        <v>2123</v>
      </c>
      <c r="F137" s="484" t="s">
        <v>2124</v>
      </c>
      <c r="G137" s="3788"/>
    </row>
    <row r="138" spans="1:8" s="384" customFormat="1" ht="36" customHeight="1">
      <c r="A138" s="3776"/>
      <c r="B138" s="3779"/>
      <c r="C138" s="481" t="s">
        <v>505</v>
      </c>
      <c r="D138" s="484" t="s">
        <v>2116</v>
      </c>
      <c r="E138" s="484" t="s">
        <v>2113</v>
      </c>
      <c r="F138" s="484" t="s">
        <v>2114</v>
      </c>
      <c r="G138" s="483" t="s">
        <v>2115</v>
      </c>
      <c r="H138" s="480" t="s">
        <v>2117</v>
      </c>
    </row>
    <row r="139" spans="1:8" s="384" customFormat="1" ht="36" customHeight="1">
      <c r="A139" s="3776"/>
      <c r="B139" s="3779"/>
      <c r="C139" s="485" t="s">
        <v>2118</v>
      </c>
      <c r="D139" s="32" t="s">
        <v>2119</v>
      </c>
      <c r="E139" s="31" t="s">
        <v>2120</v>
      </c>
      <c r="F139" s="484"/>
      <c r="G139" s="482"/>
    </row>
    <row r="140" spans="1:8" s="487" customFormat="1" ht="36" customHeight="1">
      <c r="A140" s="3776"/>
      <c r="B140" s="3779"/>
      <c r="C140" s="485" t="s">
        <v>2128</v>
      </c>
      <c r="D140" s="32" t="s">
        <v>2125</v>
      </c>
      <c r="E140" s="31" t="s">
        <v>2126</v>
      </c>
      <c r="F140" s="24" t="s">
        <v>2129</v>
      </c>
      <c r="G140" s="33" t="s">
        <v>2127</v>
      </c>
    </row>
    <row r="141" spans="1:8" s="384" customFormat="1" ht="36" customHeight="1" thickBot="1">
      <c r="A141" s="3776"/>
      <c r="B141" s="3779"/>
      <c r="C141" s="486"/>
      <c r="D141" s="26"/>
      <c r="E141" s="25"/>
      <c r="F141" s="168"/>
      <c r="G141" s="488"/>
    </row>
    <row r="142" spans="1:8" s="384" customFormat="1" ht="36" customHeight="1" thickBot="1">
      <c r="A142" s="3777"/>
      <c r="B142" s="3780"/>
      <c r="C142" s="12" t="s">
        <v>1975</v>
      </c>
      <c r="D142" s="11" t="s">
        <v>1976</v>
      </c>
      <c r="E142" s="10" t="s">
        <v>1977</v>
      </c>
      <c r="F142" s="10" t="s">
        <v>559</v>
      </c>
      <c r="G142" s="9"/>
    </row>
    <row r="143" spans="1:8" s="384" customFormat="1" ht="36" customHeight="1">
      <c r="A143" s="3775">
        <v>45036</v>
      </c>
      <c r="B143" s="3778" t="s">
        <v>1</v>
      </c>
      <c r="C143" s="494" t="s">
        <v>175</v>
      </c>
      <c r="D143" s="24" t="s">
        <v>2092</v>
      </c>
      <c r="E143" s="24" t="s">
        <v>2093</v>
      </c>
      <c r="F143" s="493" t="s">
        <v>2091</v>
      </c>
      <c r="G143" s="491" t="s">
        <v>2094</v>
      </c>
    </row>
    <row r="144" spans="1:8" s="384" customFormat="1" ht="36" customHeight="1">
      <c r="A144" s="3776"/>
      <c r="B144" s="3779"/>
      <c r="C144" s="494" t="s">
        <v>2137</v>
      </c>
      <c r="D144" s="24" t="s">
        <v>2138</v>
      </c>
      <c r="E144" s="24" t="s">
        <v>2139</v>
      </c>
      <c r="F144" s="493" t="s">
        <v>201</v>
      </c>
      <c r="G144" s="491" t="s">
        <v>2151</v>
      </c>
    </row>
    <row r="145" spans="1:8" s="384" customFormat="1" ht="36" customHeight="1">
      <c r="A145" s="3776"/>
      <c r="B145" s="3779"/>
      <c r="C145" s="494" t="s">
        <v>2146</v>
      </c>
      <c r="D145" s="24" t="s">
        <v>2147</v>
      </c>
      <c r="E145" s="31" t="s">
        <v>2148</v>
      </c>
      <c r="F145" s="493"/>
      <c r="G145" s="491" t="s">
        <v>2149</v>
      </c>
      <c r="H145" s="384" t="s">
        <v>2150</v>
      </c>
    </row>
    <row r="146" spans="1:8" s="384" customFormat="1" ht="36" customHeight="1" thickBot="1">
      <c r="A146" s="3776"/>
      <c r="B146" s="3779"/>
      <c r="C146" s="490" t="s">
        <v>2152</v>
      </c>
      <c r="D146" s="496" t="s">
        <v>2153</v>
      </c>
      <c r="E146" s="37" t="s">
        <v>2154</v>
      </c>
      <c r="F146" s="492"/>
      <c r="G146" s="491" t="s">
        <v>261</v>
      </c>
    </row>
    <row r="147" spans="1:8" s="384" customFormat="1" ht="36" customHeight="1" thickBot="1">
      <c r="A147" s="3777"/>
      <c r="B147" s="3780"/>
      <c r="C147" s="12" t="s">
        <v>1978</v>
      </c>
      <c r="D147" s="11" t="s">
        <v>1979</v>
      </c>
      <c r="E147" s="10" t="s">
        <v>1980</v>
      </c>
      <c r="F147" s="10" t="s">
        <v>1981</v>
      </c>
      <c r="G147" s="9"/>
    </row>
    <row r="148" spans="1:8" s="489" customFormat="1" ht="36" customHeight="1">
      <c r="A148" s="3775">
        <v>45037</v>
      </c>
      <c r="B148" s="3792" t="s">
        <v>0</v>
      </c>
      <c r="C148" s="494" t="s">
        <v>2143</v>
      </c>
      <c r="D148" s="24" t="s">
        <v>2144</v>
      </c>
      <c r="E148" s="24" t="s">
        <v>2145</v>
      </c>
      <c r="F148" s="493"/>
      <c r="G148" s="491"/>
    </row>
    <row r="149" spans="1:8" s="384" customFormat="1" ht="36" customHeight="1">
      <c r="A149" s="3776"/>
      <c r="B149" s="3793"/>
      <c r="C149" s="494" t="s">
        <v>2132</v>
      </c>
      <c r="D149" s="24" t="s">
        <v>2133</v>
      </c>
      <c r="E149" s="24" t="s">
        <v>2134</v>
      </c>
      <c r="F149" s="493" t="s">
        <v>2135</v>
      </c>
      <c r="G149" s="491" t="s">
        <v>2136</v>
      </c>
    </row>
    <row r="150" spans="1:8" s="495" customFormat="1" ht="36" customHeight="1">
      <c r="A150" s="3776"/>
      <c r="B150" s="3793"/>
      <c r="C150" s="494" t="s">
        <v>2164</v>
      </c>
      <c r="D150" s="24" t="s">
        <v>613</v>
      </c>
      <c r="E150" s="24" t="s">
        <v>2165</v>
      </c>
      <c r="F150" s="493"/>
      <c r="G150" s="491"/>
    </row>
    <row r="151" spans="1:8" s="384" customFormat="1" ht="36" customHeight="1" thickBot="1">
      <c r="A151" s="3776"/>
      <c r="B151" s="3793"/>
      <c r="C151" s="494" t="s">
        <v>2140</v>
      </c>
      <c r="D151" s="24" t="s">
        <v>2141</v>
      </c>
      <c r="E151" s="24" t="s">
        <v>2142</v>
      </c>
      <c r="F151" s="493"/>
      <c r="G151" s="491" t="s">
        <v>261</v>
      </c>
    </row>
    <row r="152" spans="1:8" s="384" customFormat="1" ht="36" hidden="1" customHeight="1">
      <c r="A152" s="3776"/>
      <c r="B152" s="3793"/>
      <c r="C152" s="21"/>
      <c r="D152" s="20"/>
      <c r="E152" s="19"/>
      <c r="F152" s="184"/>
      <c r="G152" s="386"/>
    </row>
    <row r="153" spans="1:8" s="384" customFormat="1" ht="36" hidden="1" customHeight="1" thickBot="1">
      <c r="A153" s="3776"/>
      <c r="B153" s="3793"/>
      <c r="C153" s="387"/>
      <c r="D153" s="16"/>
      <c r="E153" s="15"/>
      <c r="F153" s="168"/>
      <c r="G153" s="386"/>
    </row>
    <row r="154" spans="1:8" s="384" customFormat="1" ht="36" customHeight="1" thickBot="1">
      <c r="A154" s="3777"/>
      <c r="B154" s="3794"/>
      <c r="C154" s="12"/>
      <c r="D154" s="11"/>
      <c r="E154" s="10"/>
      <c r="F154" s="10"/>
      <c r="G154" s="9"/>
    </row>
    <row r="155" spans="1:8" s="495" customFormat="1" ht="36" customHeight="1">
      <c r="A155" s="3775">
        <v>45038</v>
      </c>
      <c r="B155" s="3778" t="s">
        <v>33</v>
      </c>
      <c r="C155" s="3781" t="s">
        <v>2170</v>
      </c>
      <c r="D155" s="24" t="s">
        <v>2171</v>
      </c>
      <c r="E155" s="24" t="s">
        <v>2178</v>
      </c>
      <c r="F155" s="502" t="s">
        <v>2172</v>
      </c>
      <c r="G155" s="3791" t="s">
        <v>314</v>
      </c>
    </row>
    <row r="156" spans="1:8" s="495" customFormat="1" ht="36" customHeight="1" thickBot="1">
      <c r="A156" s="3776"/>
      <c r="B156" s="3779"/>
      <c r="C156" s="3782"/>
      <c r="D156" s="24" t="s">
        <v>2168</v>
      </c>
      <c r="E156" s="24" t="s">
        <v>2173</v>
      </c>
      <c r="F156" s="502" t="s">
        <v>2174</v>
      </c>
      <c r="G156" s="3788"/>
    </row>
    <row r="157" spans="1:8" s="495" customFormat="1" ht="36" hidden="1" customHeight="1">
      <c r="A157" s="3776"/>
      <c r="B157" s="3779"/>
      <c r="C157" s="21"/>
      <c r="D157" s="20"/>
      <c r="E157" s="19"/>
      <c r="F157" s="448"/>
      <c r="G157" s="498"/>
    </row>
    <row r="158" spans="1:8" s="495" customFormat="1" ht="36" hidden="1" customHeight="1" thickBot="1">
      <c r="A158" s="3776"/>
      <c r="B158" s="3779"/>
      <c r="C158" s="497"/>
      <c r="D158" s="16"/>
      <c r="E158" s="15"/>
      <c r="F158" s="168"/>
      <c r="G158" s="498"/>
    </row>
    <row r="159" spans="1:8" s="495" customFormat="1" ht="36" customHeight="1" thickBot="1">
      <c r="A159" s="3777"/>
      <c r="B159" s="3780"/>
      <c r="C159" s="12"/>
      <c r="D159" s="11"/>
      <c r="E159" s="10"/>
      <c r="F159" s="10"/>
      <c r="G159" s="9"/>
    </row>
    <row r="160" spans="1:8" s="384" customFormat="1" ht="60" customHeight="1" thickBot="1">
      <c r="A160" s="3783" t="s">
        <v>5</v>
      </c>
      <c r="B160" s="3784"/>
      <c r="C160" s="3784"/>
      <c r="D160" s="3784"/>
      <c r="E160" s="3784"/>
      <c r="F160" s="3784"/>
      <c r="G160" s="3785"/>
    </row>
    <row r="161" spans="1:8" s="506" customFormat="1" ht="36" customHeight="1">
      <c r="A161" s="3776">
        <v>45040</v>
      </c>
      <c r="B161" s="3779" t="s">
        <v>2293</v>
      </c>
      <c r="C161" s="509" t="s">
        <v>2130</v>
      </c>
      <c r="D161" s="24" t="s">
        <v>613</v>
      </c>
      <c r="E161" s="24" t="s">
        <v>259</v>
      </c>
      <c r="F161" s="511" t="s">
        <v>2200</v>
      </c>
      <c r="G161" s="510" t="s">
        <v>250</v>
      </c>
    </row>
    <row r="162" spans="1:8" s="489" customFormat="1" ht="36" customHeight="1">
      <c r="A162" s="3776"/>
      <c r="B162" s="3779"/>
      <c r="C162" s="3786" t="s">
        <v>2155</v>
      </c>
      <c r="D162" s="24" t="s">
        <v>2156</v>
      </c>
      <c r="E162" s="24" t="s">
        <v>2158</v>
      </c>
      <c r="F162" s="502"/>
      <c r="G162" s="3787" t="s">
        <v>2163</v>
      </c>
      <c r="H162" s="489" t="s">
        <v>742</v>
      </c>
    </row>
    <row r="163" spans="1:8" s="489" customFormat="1" ht="36" customHeight="1">
      <c r="A163" s="3776"/>
      <c r="B163" s="3779"/>
      <c r="C163" s="3790"/>
      <c r="D163" s="24" t="s">
        <v>2157</v>
      </c>
      <c r="E163" s="24" t="s">
        <v>2159</v>
      </c>
      <c r="F163" s="502"/>
      <c r="G163" s="3789"/>
    </row>
    <row r="164" spans="1:8" s="489" customFormat="1" ht="36" customHeight="1">
      <c r="A164" s="3776"/>
      <c r="B164" s="3779"/>
      <c r="C164" s="3782"/>
      <c r="D164" s="24" t="s">
        <v>20</v>
      </c>
      <c r="E164" s="24" t="s">
        <v>2160</v>
      </c>
      <c r="F164" s="502" t="s">
        <v>2161</v>
      </c>
      <c r="G164" s="3788"/>
    </row>
    <row r="165" spans="1:8" s="384" customFormat="1" ht="36" customHeight="1">
      <c r="A165" s="3776"/>
      <c r="B165" s="3779"/>
      <c r="C165" s="503" t="s">
        <v>2166</v>
      </c>
      <c r="D165" s="32" t="s">
        <v>207</v>
      </c>
      <c r="E165" s="31" t="s">
        <v>2167</v>
      </c>
      <c r="F165" s="502"/>
      <c r="G165" s="500"/>
    </row>
    <row r="166" spans="1:8" s="384" customFormat="1" ht="36" customHeight="1">
      <c r="A166" s="3776"/>
      <c r="B166" s="3779"/>
      <c r="C166" s="503" t="s">
        <v>479</v>
      </c>
      <c r="D166" s="32" t="s">
        <v>2168</v>
      </c>
      <c r="E166" s="31" t="s">
        <v>2169</v>
      </c>
      <c r="F166" s="24"/>
      <c r="G166" s="33"/>
    </row>
    <row r="167" spans="1:8" s="506" customFormat="1" ht="36" customHeight="1">
      <c r="A167" s="3776"/>
      <c r="B167" s="3779"/>
      <c r="C167" s="503" t="s">
        <v>2162</v>
      </c>
      <c r="D167" s="24" t="s">
        <v>20</v>
      </c>
      <c r="E167" s="24" t="s">
        <v>322</v>
      </c>
      <c r="F167" s="24" t="s">
        <v>38</v>
      </c>
      <c r="G167" s="33"/>
    </row>
    <row r="168" spans="1:8" s="506" customFormat="1" ht="36" customHeight="1" thickBot="1">
      <c r="A168" s="3776"/>
      <c r="B168" s="3779"/>
      <c r="C168" s="499" t="s">
        <v>2192</v>
      </c>
      <c r="D168" s="24" t="s">
        <v>20</v>
      </c>
      <c r="E168" s="502" t="s">
        <v>2193</v>
      </c>
      <c r="F168" s="502" t="s">
        <v>2194</v>
      </c>
      <c r="G168" s="501" t="s">
        <v>2195</v>
      </c>
    </row>
    <row r="169" spans="1:8" s="506" customFormat="1" ht="36" hidden="1" customHeight="1">
      <c r="A169" s="3776"/>
      <c r="B169" s="3779"/>
      <c r="C169" s="505"/>
      <c r="D169" s="448"/>
      <c r="E169" s="448"/>
      <c r="F169" s="448"/>
      <c r="G169" s="508"/>
    </row>
    <row r="170" spans="1:8" s="506" customFormat="1" ht="36" hidden="1" customHeight="1" thickBot="1">
      <c r="A170" s="3776"/>
      <c r="B170" s="3779"/>
      <c r="C170" s="504"/>
      <c r="D170" s="168"/>
      <c r="E170" s="168"/>
      <c r="F170" s="168"/>
      <c r="G170" s="507"/>
    </row>
    <row r="171" spans="1:8" s="384" customFormat="1" ht="36" customHeight="1" thickBot="1">
      <c r="A171" s="3777"/>
      <c r="B171" s="3780"/>
      <c r="C171" s="12"/>
      <c r="D171" s="11"/>
      <c r="E171" s="10"/>
      <c r="F171" s="10"/>
      <c r="G171" s="9"/>
    </row>
    <row r="172" spans="1:8" s="384" customFormat="1" ht="36" customHeight="1">
      <c r="A172" s="3775">
        <v>45041</v>
      </c>
      <c r="B172" s="3778" t="s">
        <v>3</v>
      </c>
      <c r="C172" s="512" t="s">
        <v>2182</v>
      </c>
      <c r="D172" s="24" t="s">
        <v>2183</v>
      </c>
      <c r="E172" s="24" t="s">
        <v>2222</v>
      </c>
      <c r="F172" s="511"/>
      <c r="G172" s="510"/>
    </row>
    <row r="173" spans="1:8" s="384" customFormat="1" ht="36" customHeight="1">
      <c r="A173" s="3776"/>
      <c r="B173" s="3779"/>
      <c r="C173" s="512" t="s">
        <v>2179</v>
      </c>
      <c r="D173" s="32" t="s">
        <v>2180</v>
      </c>
      <c r="E173" s="31" t="s">
        <v>2181</v>
      </c>
      <c r="F173" s="24"/>
      <c r="G173" s="33" t="s">
        <v>2184</v>
      </c>
    </row>
    <row r="174" spans="1:8" s="506" customFormat="1" ht="36" customHeight="1">
      <c r="A174" s="3776"/>
      <c r="B174" s="3779"/>
      <c r="C174" s="3786" t="s">
        <v>505</v>
      </c>
      <c r="D174" s="30" t="s">
        <v>2201</v>
      </c>
      <c r="E174" s="29" t="s">
        <v>2202</v>
      </c>
      <c r="F174" s="511"/>
      <c r="G174" s="3787" t="s">
        <v>285</v>
      </c>
    </row>
    <row r="175" spans="1:8" s="506" customFormat="1" ht="36" customHeight="1">
      <c r="A175" s="3776"/>
      <c r="B175" s="3779"/>
      <c r="C175" s="3782"/>
      <c r="D175" s="30" t="s">
        <v>2203</v>
      </c>
      <c r="E175" s="29" t="s">
        <v>2204</v>
      </c>
      <c r="F175" s="511"/>
      <c r="G175" s="3788"/>
    </row>
    <row r="176" spans="1:8" s="513" customFormat="1" ht="36" customHeight="1">
      <c r="A176" s="3776"/>
      <c r="B176" s="3779"/>
      <c r="C176" s="512" t="s">
        <v>198</v>
      </c>
      <c r="D176" s="32" t="s">
        <v>378</v>
      </c>
      <c r="E176" s="31" t="s">
        <v>438</v>
      </c>
      <c r="F176" s="511" t="s">
        <v>377</v>
      </c>
      <c r="G176" s="510" t="s">
        <v>2041</v>
      </c>
      <c r="H176" s="513" t="s">
        <v>2221</v>
      </c>
    </row>
    <row r="177" spans="1:8" s="506" customFormat="1" ht="36" customHeight="1">
      <c r="A177" s="3776"/>
      <c r="B177" s="3779"/>
      <c r="C177" s="3786" t="s">
        <v>2205</v>
      </c>
      <c r="D177" s="32" t="s">
        <v>2180</v>
      </c>
      <c r="E177" s="31" t="s">
        <v>2206</v>
      </c>
      <c r="F177" s="24"/>
      <c r="G177" s="3787" t="s">
        <v>2215</v>
      </c>
    </row>
    <row r="178" spans="1:8" s="506" customFormat="1" ht="36" customHeight="1">
      <c r="A178" s="3776"/>
      <c r="B178" s="3779"/>
      <c r="C178" s="3790"/>
      <c r="D178" s="30" t="s">
        <v>2207</v>
      </c>
      <c r="E178" s="29" t="s">
        <v>2208</v>
      </c>
      <c r="F178" s="511"/>
      <c r="G178" s="3789"/>
    </row>
    <row r="179" spans="1:8" s="506" customFormat="1" ht="36" customHeight="1">
      <c r="A179" s="3776"/>
      <c r="B179" s="3779"/>
      <c r="C179" s="3790"/>
      <c r="D179" s="32" t="s">
        <v>2209</v>
      </c>
      <c r="E179" s="31" t="s">
        <v>2210</v>
      </c>
      <c r="F179" s="24"/>
      <c r="G179" s="3789"/>
    </row>
    <row r="180" spans="1:8" s="506" customFormat="1" ht="36" customHeight="1">
      <c r="A180" s="3776"/>
      <c r="B180" s="3779"/>
      <c r="C180" s="3790"/>
      <c r="D180" s="30" t="s">
        <v>2211</v>
      </c>
      <c r="E180" s="29" t="s">
        <v>2212</v>
      </c>
      <c r="F180" s="511"/>
      <c r="G180" s="3789"/>
    </row>
    <row r="181" spans="1:8" s="506" customFormat="1" ht="36" customHeight="1">
      <c r="A181" s="3776"/>
      <c r="B181" s="3779"/>
      <c r="C181" s="3782"/>
      <c r="D181" s="30" t="s">
        <v>2213</v>
      </c>
      <c r="E181" s="29" t="s">
        <v>2214</v>
      </c>
      <c r="F181" s="511"/>
      <c r="G181" s="3788"/>
    </row>
    <row r="182" spans="1:8" s="506" customFormat="1" ht="36" customHeight="1">
      <c r="A182" s="3776"/>
      <c r="B182" s="3779"/>
      <c r="C182" s="512" t="s">
        <v>2223</v>
      </c>
      <c r="D182" s="32" t="s">
        <v>2224</v>
      </c>
      <c r="E182" s="31" t="s">
        <v>2225</v>
      </c>
      <c r="F182" s="24"/>
      <c r="G182" s="33" t="s">
        <v>2226</v>
      </c>
    </row>
    <row r="183" spans="1:8" s="506" customFormat="1" ht="36" customHeight="1" thickBot="1">
      <c r="A183" s="3776"/>
      <c r="B183" s="3779"/>
      <c r="C183" s="504"/>
      <c r="D183" s="26"/>
      <c r="E183" s="25"/>
      <c r="F183" s="168"/>
      <c r="G183" s="507"/>
    </row>
    <row r="184" spans="1:8" s="384" customFormat="1" ht="36" customHeight="1" thickBot="1">
      <c r="A184" s="3777"/>
      <c r="B184" s="3780"/>
      <c r="C184" s="12" t="s">
        <v>560</v>
      </c>
      <c r="D184" s="11" t="s">
        <v>2175</v>
      </c>
      <c r="E184" s="10" t="s">
        <v>2176</v>
      </c>
      <c r="F184" s="10" t="s">
        <v>2177</v>
      </c>
      <c r="G184" s="9"/>
    </row>
    <row r="185" spans="1:8" s="513" customFormat="1" ht="36" customHeight="1">
      <c r="A185" s="3775">
        <v>45042</v>
      </c>
      <c r="B185" s="3778" t="s">
        <v>32</v>
      </c>
      <c r="C185" s="514" t="s">
        <v>288</v>
      </c>
      <c r="D185" s="24" t="s">
        <v>176</v>
      </c>
      <c r="E185" s="24" t="s">
        <v>2131</v>
      </c>
      <c r="F185" s="516" t="s">
        <v>2199</v>
      </c>
      <c r="G185" s="515" t="s">
        <v>2238</v>
      </c>
    </row>
    <row r="186" spans="1:8" s="384" customFormat="1" ht="36" customHeight="1">
      <c r="A186" s="3776"/>
      <c r="B186" s="3779"/>
      <c r="C186" s="517" t="s">
        <v>2227</v>
      </c>
      <c r="D186" s="24" t="s">
        <v>43</v>
      </c>
      <c r="E186" s="24" t="s">
        <v>2228</v>
      </c>
      <c r="F186" s="516"/>
      <c r="G186" s="515"/>
    </row>
    <row r="187" spans="1:8" s="384" customFormat="1" ht="36" customHeight="1">
      <c r="A187" s="3776"/>
      <c r="B187" s="3779"/>
      <c r="C187" s="525" t="s">
        <v>2234</v>
      </c>
      <c r="D187" s="32" t="s">
        <v>218</v>
      </c>
      <c r="E187" s="31" t="s">
        <v>2235</v>
      </c>
      <c r="F187" s="524" t="s">
        <v>240</v>
      </c>
      <c r="G187" s="522" t="s">
        <v>2236</v>
      </c>
      <c r="H187" s="519" t="s">
        <v>2237</v>
      </c>
    </row>
    <row r="188" spans="1:8" s="384" customFormat="1" ht="36" customHeight="1" thickBot="1">
      <c r="A188" s="3776"/>
      <c r="B188" s="3779"/>
      <c r="C188" s="387"/>
      <c r="D188" s="16"/>
      <c r="E188" s="15"/>
      <c r="F188" s="168"/>
      <c r="G188" s="386"/>
    </row>
    <row r="189" spans="1:8" s="384" customFormat="1" ht="36" customHeight="1" thickBot="1">
      <c r="A189" s="3777"/>
      <c r="B189" s="3780"/>
      <c r="C189" s="12"/>
      <c r="D189" s="11"/>
      <c r="E189" s="10"/>
      <c r="F189" s="10"/>
      <c r="G189" s="9"/>
    </row>
    <row r="190" spans="1:8" s="384" customFormat="1" ht="36" customHeight="1">
      <c r="A190" s="3775">
        <v>45043</v>
      </c>
      <c r="B190" s="3778" t="s">
        <v>1</v>
      </c>
      <c r="C190" s="525" t="s">
        <v>2197</v>
      </c>
      <c r="D190" s="24" t="s">
        <v>2198</v>
      </c>
      <c r="E190" s="24" t="s">
        <v>2196</v>
      </c>
      <c r="F190" s="524"/>
      <c r="G190" s="522"/>
    </row>
    <row r="191" spans="1:8" s="384" customFormat="1" ht="36" customHeight="1">
      <c r="A191" s="3776"/>
      <c r="B191" s="3779"/>
      <c r="C191" s="3786" t="s">
        <v>2216</v>
      </c>
      <c r="D191" s="24" t="s">
        <v>2217</v>
      </c>
      <c r="E191" s="24" t="s">
        <v>2218</v>
      </c>
      <c r="F191" s="524"/>
      <c r="G191" s="522"/>
    </row>
    <row r="192" spans="1:8" s="384" customFormat="1" ht="36" customHeight="1">
      <c r="A192" s="3776"/>
      <c r="B192" s="3779"/>
      <c r="C192" s="3782"/>
      <c r="D192" s="32" t="s">
        <v>2219</v>
      </c>
      <c r="E192" s="31" t="s">
        <v>2233</v>
      </c>
      <c r="F192" s="524" t="s">
        <v>2220</v>
      </c>
      <c r="G192" s="522"/>
    </row>
    <row r="193" spans="1:8" s="519" customFormat="1" ht="36" customHeight="1">
      <c r="A193" s="3776"/>
      <c r="B193" s="3779"/>
      <c r="C193" s="525" t="s">
        <v>2229</v>
      </c>
      <c r="D193" s="24" t="s">
        <v>43</v>
      </c>
      <c r="E193" s="31" t="s">
        <v>2230</v>
      </c>
      <c r="F193" s="24" t="s">
        <v>2232</v>
      </c>
      <c r="G193" s="33" t="s">
        <v>2231</v>
      </c>
      <c r="H193" s="519" t="s">
        <v>2256</v>
      </c>
    </row>
    <row r="194" spans="1:8" s="519" customFormat="1" ht="36" customHeight="1">
      <c r="A194" s="3776"/>
      <c r="B194" s="3779"/>
      <c r="C194" s="521" t="s">
        <v>288</v>
      </c>
      <c r="D194" s="30" t="s">
        <v>2252</v>
      </c>
      <c r="E194" s="29" t="s">
        <v>2253</v>
      </c>
      <c r="F194" s="524" t="s">
        <v>2254</v>
      </c>
      <c r="G194" s="523" t="s">
        <v>2255</v>
      </c>
    </row>
    <row r="195" spans="1:8" s="384" customFormat="1" ht="36" customHeight="1" thickBot="1">
      <c r="A195" s="3776"/>
      <c r="B195" s="3779"/>
      <c r="C195" s="518"/>
      <c r="D195" s="26"/>
      <c r="E195" s="25"/>
      <c r="F195" s="168"/>
      <c r="G195" s="520"/>
    </row>
    <row r="196" spans="1:8" s="384" customFormat="1" ht="36" customHeight="1" thickBot="1">
      <c r="A196" s="3777"/>
      <c r="B196" s="3780"/>
      <c r="C196" s="12" t="s">
        <v>397</v>
      </c>
      <c r="D196" s="11" t="s">
        <v>398</v>
      </c>
      <c r="E196" s="10" t="s">
        <v>863</v>
      </c>
      <c r="F196" s="10" t="s">
        <v>1829</v>
      </c>
      <c r="G196" s="9"/>
    </row>
    <row r="197" spans="1:8" s="384" customFormat="1" ht="36" customHeight="1">
      <c r="A197" s="3775">
        <v>45044</v>
      </c>
      <c r="B197" s="3778" t="s">
        <v>0</v>
      </c>
      <c r="C197" s="3781" t="s">
        <v>253</v>
      </c>
      <c r="D197" s="24" t="s">
        <v>2185</v>
      </c>
      <c r="E197" s="24" t="s">
        <v>2186</v>
      </c>
      <c r="F197" s="529"/>
      <c r="G197" s="3791" t="s">
        <v>2273</v>
      </c>
    </row>
    <row r="198" spans="1:8" s="384" customFormat="1" ht="36" customHeight="1">
      <c r="A198" s="3776"/>
      <c r="B198" s="3779"/>
      <c r="C198" s="3790"/>
      <c r="D198" s="24" t="s">
        <v>2187</v>
      </c>
      <c r="E198" s="24" t="s">
        <v>2188</v>
      </c>
      <c r="F198" s="529"/>
      <c r="G198" s="3789"/>
    </row>
    <row r="199" spans="1:8" s="384" customFormat="1" ht="36" customHeight="1">
      <c r="A199" s="3776"/>
      <c r="B199" s="3779"/>
      <c r="C199" s="3782"/>
      <c r="D199" s="32" t="s">
        <v>2189</v>
      </c>
      <c r="E199" s="31" t="s">
        <v>2190</v>
      </c>
      <c r="F199" s="529" t="s">
        <v>2191</v>
      </c>
      <c r="G199" s="3788"/>
    </row>
    <row r="200" spans="1:8" s="519" customFormat="1" ht="36" customHeight="1">
      <c r="A200" s="3776"/>
      <c r="B200" s="3779"/>
      <c r="C200" s="3786" t="s">
        <v>2239</v>
      </c>
      <c r="D200" s="32" t="s">
        <v>2240</v>
      </c>
      <c r="E200" s="31" t="s">
        <v>2241</v>
      </c>
      <c r="F200" s="24"/>
      <c r="G200" s="33"/>
    </row>
    <row r="201" spans="1:8" s="519" customFormat="1" ht="36" customHeight="1">
      <c r="A201" s="3776"/>
      <c r="B201" s="3779"/>
      <c r="C201" s="3790"/>
      <c r="D201" s="32" t="s">
        <v>2242</v>
      </c>
      <c r="E201" s="31" t="s">
        <v>2294</v>
      </c>
      <c r="F201" s="24"/>
      <c r="G201" s="33"/>
    </row>
    <row r="202" spans="1:8" s="519" customFormat="1" ht="36" customHeight="1">
      <c r="A202" s="3776"/>
      <c r="B202" s="3779"/>
      <c r="C202" s="3790"/>
      <c r="D202" s="32" t="s">
        <v>2243</v>
      </c>
      <c r="E202" s="31" t="s">
        <v>2246</v>
      </c>
      <c r="F202" s="24"/>
      <c r="G202" s="33"/>
    </row>
    <row r="203" spans="1:8" s="519" customFormat="1" ht="36" customHeight="1">
      <c r="A203" s="3776"/>
      <c r="B203" s="3779"/>
      <c r="C203" s="3790"/>
      <c r="D203" s="32" t="s">
        <v>383</v>
      </c>
      <c r="E203" s="31" t="s">
        <v>2247</v>
      </c>
      <c r="F203" s="24"/>
      <c r="G203" s="33"/>
    </row>
    <row r="204" spans="1:8" s="526" customFormat="1" ht="36" customHeight="1">
      <c r="A204" s="3776"/>
      <c r="B204" s="3779"/>
      <c r="C204" s="3790"/>
      <c r="D204" s="32" t="s">
        <v>2245</v>
      </c>
      <c r="E204" s="31" t="s">
        <v>2248</v>
      </c>
      <c r="F204" s="24"/>
      <c r="G204" s="33"/>
    </row>
    <row r="205" spans="1:8" s="519" customFormat="1" ht="36" customHeight="1">
      <c r="A205" s="3776"/>
      <c r="B205" s="3779"/>
      <c r="C205" s="3790"/>
      <c r="D205" s="32" t="s">
        <v>2244</v>
      </c>
      <c r="E205" s="31" t="s">
        <v>2249</v>
      </c>
      <c r="F205" s="24"/>
      <c r="G205" s="33"/>
    </row>
    <row r="206" spans="1:8" s="519" customFormat="1" ht="36" customHeight="1">
      <c r="A206" s="3776"/>
      <c r="B206" s="3779"/>
      <c r="C206" s="3782"/>
      <c r="D206" s="32" t="s">
        <v>20</v>
      </c>
      <c r="E206" s="31" t="s">
        <v>2250</v>
      </c>
      <c r="F206" s="24" t="s">
        <v>2251</v>
      </c>
      <c r="G206" s="33"/>
    </row>
    <row r="207" spans="1:8" s="384" customFormat="1" ht="36" customHeight="1">
      <c r="A207" s="3776"/>
      <c r="B207" s="3779"/>
      <c r="C207" s="3786" t="s">
        <v>2257</v>
      </c>
      <c r="D207" s="32" t="s">
        <v>2258</v>
      </c>
      <c r="E207" s="31" t="s">
        <v>2259</v>
      </c>
      <c r="F207" s="24"/>
      <c r="G207" s="3787" t="s">
        <v>2264</v>
      </c>
    </row>
    <row r="208" spans="1:8" s="526" customFormat="1" ht="36" customHeight="1">
      <c r="A208" s="3776"/>
      <c r="B208" s="3779"/>
      <c r="C208" s="3782"/>
      <c r="D208" s="32" t="s">
        <v>20</v>
      </c>
      <c r="E208" s="29" t="s">
        <v>2260</v>
      </c>
      <c r="F208" s="529" t="s">
        <v>2261</v>
      </c>
      <c r="G208" s="3789"/>
    </row>
    <row r="209" spans="1:7" s="526" customFormat="1" ht="36" customHeight="1">
      <c r="A209" s="3776"/>
      <c r="B209" s="3779"/>
      <c r="C209" s="3786" t="s">
        <v>505</v>
      </c>
      <c r="D209" s="30" t="s">
        <v>2262</v>
      </c>
      <c r="E209" s="29">
        <v>145</v>
      </c>
      <c r="F209" s="529" t="s">
        <v>2263</v>
      </c>
      <c r="G209" s="3789"/>
    </row>
    <row r="210" spans="1:7" s="533" customFormat="1" ht="36" customHeight="1">
      <c r="A210" s="3776"/>
      <c r="B210" s="3779"/>
      <c r="C210" s="3782"/>
      <c r="D210" s="30" t="s">
        <v>2278</v>
      </c>
      <c r="E210" s="29" t="s">
        <v>2277</v>
      </c>
      <c r="F210" s="529"/>
      <c r="G210" s="3788"/>
    </row>
    <row r="211" spans="1:7" s="526" customFormat="1" ht="36" customHeight="1">
      <c r="A211" s="3776"/>
      <c r="B211" s="3779"/>
      <c r="C211" s="530" t="s">
        <v>2265</v>
      </c>
      <c r="D211" s="32" t="s">
        <v>2266</v>
      </c>
      <c r="E211" s="31" t="s">
        <v>2267</v>
      </c>
      <c r="F211" s="24"/>
      <c r="G211" s="33" t="s">
        <v>2268</v>
      </c>
    </row>
    <row r="212" spans="1:7" s="533" customFormat="1" ht="36" customHeight="1">
      <c r="A212" s="3776"/>
      <c r="B212" s="3779"/>
      <c r="C212" s="527" t="s">
        <v>2269</v>
      </c>
      <c r="D212" s="30" t="s">
        <v>2270</v>
      </c>
      <c r="E212" s="29" t="s">
        <v>2271</v>
      </c>
      <c r="F212" s="529"/>
      <c r="G212" s="528" t="s">
        <v>2272</v>
      </c>
    </row>
    <row r="213" spans="1:7" s="533" customFormat="1" ht="36" customHeight="1" thickBot="1">
      <c r="A213" s="3776"/>
      <c r="B213" s="3779"/>
      <c r="C213" s="527" t="s">
        <v>2274</v>
      </c>
      <c r="D213" s="30" t="s">
        <v>2275</v>
      </c>
      <c r="E213" s="29" t="s">
        <v>2276</v>
      </c>
      <c r="F213" s="529"/>
      <c r="G213" s="528"/>
    </row>
    <row r="214" spans="1:7" s="533" customFormat="1" ht="36" hidden="1" customHeight="1">
      <c r="A214" s="3776"/>
      <c r="B214" s="3779"/>
      <c r="C214" s="532"/>
      <c r="D214" s="28"/>
      <c r="E214" s="27"/>
      <c r="F214" s="448"/>
      <c r="G214" s="536"/>
    </row>
    <row r="215" spans="1:7" s="533" customFormat="1" ht="36" hidden="1" customHeight="1" thickBot="1">
      <c r="A215" s="3776"/>
      <c r="B215" s="3779"/>
      <c r="C215" s="531"/>
      <c r="D215" s="26"/>
      <c r="E215" s="25"/>
      <c r="F215" s="168"/>
      <c r="G215" s="535"/>
    </row>
    <row r="216" spans="1:7" s="384" customFormat="1" ht="36" customHeight="1" thickBot="1">
      <c r="A216" s="3777"/>
      <c r="B216" s="3780"/>
      <c r="C216" s="12"/>
      <c r="D216" s="11"/>
      <c r="E216" s="10"/>
      <c r="F216" s="10"/>
      <c r="G216" s="9"/>
    </row>
  </sheetData>
  <mergeCells count="105">
    <mergeCell ref="A190:A196"/>
    <mergeCell ref="B190:B196"/>
    <mergeCell ref="A197:A216"/>
    <mergeCell ref="C197:C199"/>
    <mergeCell ref="C209:C210"/>
    <mergeCell ref="G207:G210"/>
    <mergeCell ref="C71:C73"/>
    <mergeCell ref="C89:C90"/>
    <mergeCell ref="F89:F90"/>
    <mergeCell ref="G71:G72"/>
    <mergeCell ref="C86:C87"/>
    <mergeCell ref="C78:C81"/>
    <mergeCell ref="F78:F79"/>
    <mergeCell ref="G78:G79"/>
    <mergeCell ref="F80:F81"/>
    <mergeCell ref="G80:G81"/>
    <mergeCell ref="F86:F87"/>
    <mergeCell ref="G88:G90"/>
    <mergeCell ref="G91:G93"/>
    <mergeCell ref="C120:C122"/>
    <mergeCell ref="G106:G108"/>
    <mergeCell ref="G100:G101"/>
    <mergeCell ref="C109:C111"/>
    <mergeCell ref="G109:G111"/>
    <mergeCell ref="A135:A142"/>
    <mergeCell ref="B135:B142"/>
    <mergeCell ref="A143:A147"/>
    <mergeCell ref="B143:B147"/>
    <mergeCell ref="A148:A154"/>
    <mergeCell ref="B148:B154"/>
    <mergeCell ref="A160:G160"/>
    <mergeCell ref="A161:A171"/>
    <mergeCell ref="A172:A184"/>
    <mergeCell ref="B161:B171"/>
    <mergeCell ref="A51:A66"/>
    <mergeCell ref="C51:C55"/>
    <mergeCell ref="C69:C70"/>
    <mergeCell ref="A118:A134"/>
    <mergeCell ref="B118:B134"/>
    <mergeCell ref="A67:A76"/>
    <mergeCell ref="B67:B76"/>
    <mergeCell ref="B51:B66"/>
    <mergeCell ref="C96:C98"/>
    <mergeCell ref="C106:C108"/>
    <mergeCell ref="C100:C101"/>
    <mergeCell ref="C91:C93"/>
    <mergeCell ref="C129:C132"/>
    <mergeCell ref="C124:C126"/>
    <mergeCell ref="A77:A85"/>
    <mergeCell ref="B77:B85"/>
    <mergeCell ref="A86:A95"/>
    <mergeCell ref="B86:B95"/>
    <mergeCell ref="A96:A104"/>
    <mergeCell ref="B96:B104"/>
    <mergeCell ref="A105:G105"/>
    <mergeCell ref="G69:G70"/>
    <mergeCell ref="C113:C114"/>
    <mergeCell ref="G129:G132"/>
    <mergeCell ref="A1:G1"/>
    <mergeCell ref="A2:A16"/>
    <mergeCell ref="B2:B16"/>
    <mergeCell ref="A17:A26"/>
    <mergeCell ref="B17:B26"/>
    <mergeCell ref="C11:C13"/>
    <mergeCell ref="G11:G13"/>
    <mergeCell ref="A50:G50"/>
    <mergeCell ref="G19:G20"/>
    <mergeCell ref="C43:C45"/>
    <mergeCell ref="C22:C23"/>
    <mergeCell ref="C28:C29"/>
    <mergeCell ref="C19:C21"/>
    <mergeCell ref="G35:G37"/>
    <mergeCell ref="C35:C36"/>
    <mergeCell ref="A27:A34"/>
    <mergeCell ref="B27:B34"/>
    <mergeCell ref="A35:A42"/>
    <mergeCell ref="C3:C4"/>
    <mergeCell ref="C5:C8"/>
    <mergeCell ref="B35:B42"/>
    <mergeCell ref="A43:A49"/>
    <mergeCell ref="B43:B49"/>
    <mergeCell ref="G124:G126"/>
    <mergeCell ref="F91:F93"/>
    <mergeCell ref="C200:C206"/>
    <mergeCell ref="C207:C208"/>
    <mergeCell ref="A155:A159"/>
    <mergeCell ref="B155:B159"/>
    <mergeCell ref="C155:C156"/>
    <mergeCell ref="G155:G156"/>
    <mergeCell ref="C135:C137"/>
    <mergeCell ref="G135:G137"/>
    <mergeCell ref="B197:B216"/>
    <mergeCell ref="C162:C164"/>
    <mergeCell ref="G162:G164"/>
    <mergeCell ref="C174:C175"/>
    <mergeCell ref="G197:G199"/>
    <mergeCell ref="C177:C181"/>
    <mergeCell ref="G177:G181"/>
    <mergeCell ref="C191:C192"/>
    <mergeCell ref="A106:A117"/>
    <mergeCell ref="B106:B117"/>
    <mergeCell ref="G174:G175"/>
    <mergeCell ref="B172:B184"/>
    <mergeCell ref="A185:A189"/>
    <mergeCell ref="B185:B18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9"/>
  <sheetViews>
    <sheetView topLeftCell="A146" zoomScale="70" zoomScaleNormal="70" zoomScaleSheetLayoutView="70" workbookViewId="0">
      <selection activeCell="G159" sqref="G159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533" customWidth="1"/>
    <col min="9" max="16384" width="9" style="1"/>
  </cols>
  <sheetData>
    <row r="1" spans="1:8" s="533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s="540" customFormat="1" ht="36" customHeight="1">
      <c r="A2" s="3775">
        <v>45048</v>
      </c>
      <c r="B2" s="3778" t="s">
        <v>3</v>
      </c>
      <c r="C2" s="3781" t="s">
        <v>1272</v>
      </c>
      <c r="D2" s="24" t="s">
        <v>262</v>
      </c>
      <c r="E2" s="24" t="s">
        <v>2298</v>
      </c>
      <c r="F2" s="546"/>
      <c r="G2" s="544"/>
    </row>
    <row r="3" spans="1:8" s="540" customFormat="1" ht="36" customHeight="1">
      <c r="A3" s="3776"/>
      <c r="B3" s="3779"/>
      <c r="C3" s="3790"/>
      <c r="D3" s="24" t="s">
        <v>241</v>
      </c>
      <c r="E3" s="24" t="s">
        <v>1276</v>
      </c>
      <c r="F3" s="546"/>
      <c r="G3" s="544"/>
    </row>
    <row r="4" spans="1:8" s="540" customFormat="1" ht="36" customHeight="1">
      <c r="A4" s="3776"/>
      <c r="B4" s="3779"/>
      <c r="C4" s="3782"/>
      <c r="D4" s="32" t="s">
        <v>218</v>
      </c>
      <c r="E4" s="31" t="s">
        <v>202</v>
      </c>
      <c r="F4" s="546" t="s">
        <v>240</v>
      </c>
      <c r="G4" s="544"/>
    </row>
    <row r="5" spans="1:8" s="540" customFormat="1" ht="36" customHeight="1">
      <c r="A5" s="3776"/>
      <c r="B5" s="3779"/>
      <c r="C5" s="547" t="s">
        <v>272</v>
      </c>
      <c r="D5" s="32" t="s">
        <v>176</v>
      </c>
      <c r="E5" s="31" t="s">
        <v>335</v>
      </c>
      <c r="F5" s="24" t="s">
        <v>355</v>
      </c>
      <c r="G5" s="33"/>
    </row>
    <row r="6" spans="1:8" s="540" customFormat="1" ht="36" customHeight="1">
      <c r="A6" s="3776"/>
      <c r="B6" s="3779"/>
      <c r="C6" s="543" t="s">
        <v>288</v>
      </c>
      <c r="D6" s="30" t="s">
        <v>257</v>
      </c>
      <c r="E6" s="29" t="s">
        <v>217</v>
      </c>
      <c r="F6" s="546"/>
      <c r="G6" s="545" t="s">
        <v>178</v>
      </c>
    </row>
    <row r="7" spans="1:8" s="540" customFormat="1" ht="36" customHeight="1">
      <c r="A7" s="3776"/>
      <c r="B7" s="3779"/>
      <c r="C7" s="3786" t="s">
        <v>192</v>
      </c>
      <c r="D7" s="32" t="s">
        <v>176</v>
      </c>
      <c r="E7" s="31">
        <v>50</v>
      </c>
      <c r="F7" s="24"/>
      <c r="G7" s="3787" t="s">
        <v>187</v>
      </c>
    </row>
    <row r="8" spans="1:8" s="540" customFormat="1" ht="36" customHeight="1">
      <c r="A8" s="3776"/>
      <c r="B8" s="3779"/>
      <c r="C8" s="3790"/>
      <c r="D8" s="32" t="s">
        <v>218</v>
      </c>
      <c r="E8" s="29" t="s">
        <v>464</v>
      </c>
      <c r="F8" s="546" t="s">
        <v>316</v>
      </c>
      <c r="G8" s="3789"/>
    </row>
    <row r="9" spans="1:8" s="540" customFormat="1" ht="36" customHeight="1">
      <c r="A9" s="3776"/>
      <c r="B9" s="3779"/>
      <c r="C9" s="3782"/>
      <c r="D9" s="32" t="s">
        <v>221</v>
      </c>
      <c r="E9" s="29" t="s">
        <v>464</v>
      </c>
      <c r="F9" s="546"/>
      <c r="G9" s="3788"/>
    </row>
    <row r="10" spans="1:8" ht="35.1" customHeight="1" thickBot="1">
      <c r="A10" s="3776"/>
      <c r="B10" s="3779"/>
      <c r="C10" s="556" t="s">
        <v>596</v>
      </c>
      <c r="D10" s="32" t="s">
        <v>20</v>
      </c>
      <c r="E10" s="31" t="s">
        <v>2299</v>
      </c>
      <c r="F10" s="555" t="s">
        <v>293</v>
      </c>
      <c r="G10" s="553" t="s">
        <v>294</v>
      </c>
      <c r="H10" s="550" t="s">
        <v>597</v>
      </c>
    </row>
    <row r="11" spans="1:8" s="540" customFormat="1" ht="36" hidden="1" customHeight="1">
      <c r="A11" s="3776"/>
      <c r="B11" s="3779"/>
      <c r="C11" s="539"/>
      <c r="D11" s="28"/>
      <c r="E11" s="27"/>
      <c r="F11" s="448"/>
      <c r="G11" s="542"/>
    </row>
    <row r="12" spans="1:8" s="540" customFormat="1" ht="36" hidden="1" customHeight="1">
      <c r="A12" s="3776"/>
      <c r="B12" s="3779"/>
      <c r="C12" s="539"/>
      <c r="D12" s="28"/>
      <c r="E12" s="27"/>
      <c r="F12" s="448"/>
      <c r="G12" s="542"/>
    </row>
    <row r="13" spans="1:8" s="540" customFormat="1" ht="36" hidden="1" customHeight="1" thickBot="1">
      <c r="A13" s="3776"/>
      <c r="B13" s="3779"/>
      <c r="C13" s="538"/>
      <c r="D13" s="26"/>
      <c r="E13" s="25"/>
      <c r="F13" s="168"/>
      <c r="G13" s="541"/>
    </row>
    <row r="14" spans="1:8" s="540" customFormat="1" ht="36" customHeight="1" thickBot="1">
      <c r="A14" s="3777"/>
      <c r="B14" s="3780"/>
      <c r="C14" s="12"/>
      <c r="D14" s="11"/>
      <c r="E14" s="10"/>
      <c r="F14" s="10"/>
      <c r="G14" s="9"/>
    </row>
    <row r="15" spans="1:8" s="540" customFormat="1" ht="36" customHeight="1">
      <c r="A15" s="3776">
        <v>45049</v>
      </c>
      <c r="B15" s="3779" t="s">
        <v>2314</v>
      </c>
      <c r="C15" s="556" t="s">
        <v>2279</v>
      </c>
      <c r="D15" s="24" t="s">
        <v>2280</v>
      </c>
      <c r="E15" s="24" t="s">
        <v>2304</v>
      </c>
      <c r="F15" s="555"/>
      <c r="G15" s="553"/>
    </row>
    <row r="16" spans="1:8" s="540" customFormat="1" ht="36" customHeight="1">
      <c r="A16" s="3776"/>
      <c r="B16" s="3779"/>
      <c r="C16" s="3786" t="s">
        <v>2281</v>
      </c>
      <c r="D16" s="32" t="s">
        <v>409</v>
      </c>
      <c r="E16" s="31" t="s">
        <v>2282</v>
      </c>
      <c r="F16" s="555"/>
      <c r="G16" s="553"/>
    </row>
    <row r="17" spans="1:8" s="550" customFormat="1" ht="36" customHeight="1">
      <c r="A17" s="3776"/>
      <c r="B17" s="3779"/>
      <c r="C17" s="3782"/>
      <c r="D17" s="32" t="s">
        <v>383</v>
      </c>
      <c r="E17" s="31" t="s">
        <v>2283</v>
      </c>
      <c r="F17" s="24"/>
      <c r="G17" s="33"/>
    </row>
    <row r="18" spans="1:8" s="540" customFormat="1" ht="36" customHeight="1">
      <c r="A18" s="3776"/>
      <c r="B18" s="3779"/>
      <c r="C18" s="3786" t="s">
        <v>2284</v>
      </c>
      <c r="D18" s="32" t="s">
        <v>2285</v>
      </c>
      <c r="E18" s="31" t="s">
        <v>2286</v>
      </c>
      <c r="F18" s="24"/>
      <c r="G18" s="33"/>
    </row>
    <row r="19" spans="1:8" s="550" customFormat="1" ht="36" customHeight="1">
      <c r="A19" s="3776"/>
      <c r="B19" s="3779"/>
      <c r="C19" s="3790"/>
      <c r="D19" s="32" t="s">
        <v>218</v>
      </c>
      <c r="E19" s="29" t="s">
        <v>2288</v>
      </c>
      <c r="F19" s="555"/>
      <c r="G19" s="554"/>
    </row>
    <row r="20" spans="1:8" s="550" customFormat="1" ht="36" customHeight="1">
      <c r="A20" s="3776"/>
      <c r="B20" s="3779"/>
      <c r="C20" s="3782"/>
      <c r="D20" s="32" t="s">
        <v>2287</v>
      </c>
      <c r="E20" s="29" t="s">
        <v>2289</v>
      </c>
      <c r="F20" s="555"/>
      <c r="G20" s="554"/>
    </row>
    <row r="21" spans="1:8" s="550" customFormat="1" ht="36" customHeight="1" thickBot="1">
      <c r="A21" s="3776"/>
      <c r="B21" s="3779"/>
      <c r="C21" s="556" t="s">
        <v>2316</v>
      </c>
      <c r="D21" s="32" t="s">
        <v>2305</v>
      </c>
      <c r="E21" s="31" t="s">
        <v>2306</v>
      </c>
      <c r="F21" s="24" t="s">
        <v>2307</v>
      </c>
      <c r="G21" s="33" t="s">
        <v>2308</v>
      </c>
      <c r="H21" s="550" t="s">
        <v>2309</v>
      </c>
    </row>
    <row r="22" spans="1:8" s="550" customFormat="1" ht="36" hidden="1" customHeight="1">
      <c r="A22" s="3776"/>
      <c r="B22" s="3779"/>
      <c r="C22" s="549"/>
      <c r="D22" s="28"/>
      <c r="E22" s="27"/>
      <c r="F22" s="448"/>
      <c r="G22" s="552"/>
    </row>
    <row r="23" spans="1:8" s="550" customFormat="1" ht="36" hidden="1" customHeight="1" thickBot="1">
      <c r="A23" s="3776"/>
      <c r="B23" s="3779"/>
      <c r="C23" s="548"/>
      <c r="D23" s="26"/>
      <c r="E23" s="25"/>
      <c r="F23" s="168"/>
      <c r="G23" s="551"/>
    </row>
    <row r="24" spans="1:8" s="540" customFormat="1" ht="36" customHeight="1" thickBot="1">
      <c r="A24" s="3777"/>
      <c r="B24" s="3780"/>
      <c r="C24" s="12"/>
      <c r="D24" s="11"/>
      <c r="E24" s="10"/>
      <c r="F24" s="10"/>
      <c r="G24" s="9"/>
    </row>
    <row r="25" spans="1:8" s="540" customFormat="1" ht="36" customHeight="1">
      <c r="A25" s="3776">
        <v>45050</v>
      </c>
      <c r="B25" s="3779" t="s">
        <v>2315</v>
      </c>
      <c r="C25" s="562" t="s">
        <v>2317</v>
      </c>
      <c r="D25" s="24" t="s">
        <v>321</v>
      </c>
      <c r="E25" s="24" t="s">
        <v>226</v>
      </c>
      <c r="F25" s="561" t="s">
        <v>2318</v>
      </c>
      <c r="G25" s="559" t="s">
        <v>2319</v>
      </c>
    </row>
    <row r="26" spans="1:8" s="557" customFormat="1" ht="36" customHeight="1">
      <c r="A26" s="3776"/>
      <c r="B26" s="3779"/>
      <c r="C26" s="562" t="s">
        <v>419</v>
      </c>
      <c r="D26" s="24" t="s">
        <v>420</v>
      </c>
      <c r="E26" s="24" t="s">
        <v>68</v>
      </c>
      <c r="F26" s="561"/>
      <c r="G26" s="559" t="s">
        <v>2320</v>
      </c>
    </row>
    <row r="27" spans="1:8" s="540" customFormat="1" ht="36" customHeight="1">
      <c r="A27" s="3776"/>
      <c r="B27" s="3779"/>
      <c r="C27" s="562" t="s">
        <v>2290</v>
      </c>
      <c r="D27" s="32" t="s">
        <v>2291</v>
      </c>
      <c r="E27" s="31" t="s">
        <v>2292</v>
      </c>
      <c r="F27" s="24"/>
      <c r="G27" s="33"/>
    </row>
    <row r="28" spans="1:8" s="564" customFormat="1" ht="36" customHeight="1">
      <c r="A28" s="3776"/>
      <c r="B28" s="3779"/>
      <c r="C28" s="562" t="s">
        <v>175</v>
      </c>
      <c r="D28" s="32" t="s">
        <v>277</v>
      </c>
      <c r="E28" s="31" t="s">
        <v>283</v>
      </c>
      <c r="F28" s="561"/>
      <c r="G28" s="3787" t="s">
        <v>2326</v>
      </c>
    </row>
    <row r="29" spans="1:8" s="557" customFormat="1" ht="36" customHeight="1">
      <c r="A29" s="3776"/>
      <c r="B29" s="3779"/>
      <c r="C29" s="3786" t="s">
        <v>2321</v>
      </c>
      <c r="D29" s="32" t="s">
        <v>2322</v>
      </c>
      <c r="E29" s="24" t="s">
        <v>2323</v>
      </c>
      <c r="F29" s="561"/>
      <c r="G29" s="3789"/>
    </row>
    <row r="30" spans="1:8" s="550" customFormat="1" ht="36" customHeight="1">
      <c r="A30" s="3776"/>
      <c r="B30" s="3779"/>
      <c r="C30" s="3782"/>
      <c r="D30" s="30" t="s">
        <v>2324</v>
      </c>
      <c r="E30" s="29" t="s">
        <v>2325</v>
      </c>
      <c r="F30" s="561"/>
      <c r="G30" s="3788"/>
    </row>
    <row r="31" spans="1:8" s="564" customFormat="1" ht="36" customHeight="1" thickBot="1">
      <c r="A31" s="3776"/>
      <c r="B31" s="3779"/>
      <c r="C31" s="558" t="s">
        <v>2327</v>
      </c>
      <c r="D31" s="30" t="s">
        <v>20</v>
      </c>
      <c r="E31" s="29" t="s">
        <v>2328</v>
      </c>
      <c r="F31" s="561"/>
      <c r="G31" s="560" t="s">
        <v>2329</v>
      </c>
      <c r="H31" s="564" t="s">
        <v>2330</v>
      </c>
    </row>
    <row r="32" spans="1:8" s="550" customFormat="1" ht="36" hidden="1" customHeight="1">
      <c r="A32" s="3776"/>
      <c r="B32" s="3779"/>
      <c r="C32" s="21"/>
      <c r="D32" s="20"/>
      <c r="E32" s="19"/>
      <c r="F32" s="22"/>
      <c r="G32" s="64"/>
    </row>
    <row r="33" spans="1:8" s="564" customFormat="1" ht="36" hidden="1" customHeight="1" thickBot="1">
      <c r="A33" s="3776"/>
      <c r="B33" s="3779"/>
      <c r="C33" s="563"/>
      <c r="D33" s="26"/>
      <c r="E33" s="25"/>
      <c r="F33" s="168"/>
      <c r="G33" s="565"/>
    </row>
    <row r="34" spans="1:8" s="540" customFormat="1" ht="36" customHeight="1" thickBot="1">
      <c r="A34" s="3777"/>
      <c r="B34" s="3780"/>
      <c r="C34" s="12"/>
      <c r="D34" s="11"/>
      <c r="E34" s="10"/>
      <c r="F34" s="10"/>
      <c r="G34" s="9"/>
    </row>
    <row r="35" spans="1:8" s="540" customFormat="1" ht="60" customHeight="1" thickBot="1">
      <c r="A35" s="3783" t="s">
        <v>5</v>
      </c>
      <c r="B35" s="3784"/>
      <c r="C35" s="3784"/>
      <c r="D35" s="3784"/>
      <c r="E35" s="3784"/>
      <c r="F35" s="3784"/>
      <c r="G35" s="3785"/>
    </row>
    <row r="36" spans="1:8" s="540" customFormat="1" ht="36" customHeight="1">
      <c r="A36" s="3775">
        <v>45054</v>
      </c>
      <c r="B36" s="3792" t="s">
        <v>4</v>
      </c>
      <c r="C36" s="570" t="s">
        <v>74</v>
      </c>
      <c r="D36" s="24" t="s">
        <v>513</v>
      </c>
      <c r="E36" s="24" t="s">
        <v>2295</v>
      </c>
      <c r="F36" s="569" t="s">
        <v>2296</v>
      </c>
      <c r="G36" s="567"/>
    </row>
    <row r="37" spans="1:8" s="540" customFormat="1" ht="36" customHeight="1">
      <c r="A37" s="3776"/>
      <c r="B37" s="3793"/>
      <c r="C37" s="570" t="s">
        <v>2340</v>
      </c>
      <c r="D37" s="32" t="s">
        <v>2341</v>
      </c>
      <c r="E37" s="31" t="s">
        <v>2342</v>
      </c>
      <c r="F37" s="569"/>
      <c r="G37" s="567" t="s">
        <v>2343</v>
      </c>
      <c r="H37" s="572" t="s">
        <v>2344</v>
      </c>
    </row>
    <row r="38" spans="1:8" s="572" customFormat="1" ht="36" customHeight="1">
      <c r="A38" s="3776"/>
      <c r="B38" s="3793"/>
      <c r="C38" s="570" t="s">
        <v>2351</v>
      </c>
      <c r="D38" s="32" t="s">
        <v>2348</v>
      </c>
      <c r="E38" s="31" t="s">
        <v>2352</v>
      </c>
      <c r="F38" s="24" t="s">
        <v>2353</v>
      </c>
      <c r="G38" s="33" t="s">
        <v>2369</v>
      </c>
      <c r="H38" s="572" t="s">
        <v>2366</v>
      </c>
    </row>
    <row r="39" spans="1:8" s="572" customFormat="1" ht="36" customHeight="1">
      <c r="A39" s="3776"/>
      <c r="B39" s="3793"/>
      <c r="C39" s="566" t="s">
        <v>2354</v>
      </c>
      <c r="D39" s="30" t="s">
        <v>2355</v>
      </c>
      <c r="E39" s="29" t="s">
        <v>2356</v>
      </c>
      <c r="F39" s="569" t="s">
        <v>2357</v>
      </c>
      <c r="G39" s="568"/>
    </row>
    <row r="40" spans="1:8" s="572" customFormat="1" ht="36" customHeight="1" thickBot="1">
      <c r="A40" s="3776"/>
      <c r="B40" s="3793"/>
      <c r="C40" s="571"/>
      <c r="D40" s="26"/>
      <c r="E40" s="25"/>
      <c r="F40" s="168"/>
      <c r="G40" s="573"/>
    </row>
    <row r="41" spans="1:8" s="540" customFormat="1" ht="36" customHeight="1" thickBot="1">
      <c r="A41" s="3777"/>
      <c r="B41" s="3794"/>
      <c r="C41" s="12" t="s">
        <v>2301</v>
      </c>
      <c r="D41" s="11" t="s">
        <v>2302</v>
      </c>
      <c r="E41" s="10"/>
      <c r="F41" s="10" t="s">
        <v>2303</v>
      </c>
      <c r="G41" s="9"/>
    </row>
    <row r="42" spans="1:8" s="540" customFormat="1" ht="36" customHeight="1">
      <c r="A42" s="3775">
        <v>45055</v>
      </c>
      <c r="B42" s="3778" t="s">
        <v>3</v>
      </c>
      <c r="C42" s="578" t="s">
        <v>2297</v>
      </c>
      <c r="D42" s="24" t="s">
        <v>262</v>
      </c>
      <c r="E42" s="24" t="s">
        <v>1276</v>
      </c>
      <c r="F42" s="577"/>
      <c r="G42" s="575" t="s">
        <v>2345</v>
      </c>
    </row>
    <row r="43" spans="1:8" s="533" customFormat="1" ht="36" customHeight="1">
      <c r="A43" s="3776"/>
      <c r="B43" s="3779"/>
      <c r="C43" s="3786" t="s">
        <v>2333</v>
      </c>
      <c r="D43" s="32" t="s">
        <v>2334</v>
      </c>
      <c r="E43" s="31" t="s">
        <v>2335</v>
      </c>
      <c r="F43" s="24"/>
      <c r="G43" s="33"/>
    </row>
    <row r="44" spans="1:8" s="572" customFormat="1" ht="36" customHeight="1">
      <c r="A44" s="3776"/>
      <c r="B44" s="3779"/>
      <c r="C44" s="3790"/>
      <c r="D44" s="30" t="s">
        <v>2336</v>
      </c>
      <c r="E44" s="29" t="s">
        <v>2337</v>
      </c>
      <c r="F44" s="577" t="s">
        <v>553</v>
      </c>
      <c r="G44" s="576"/>
    </row>
    <row r="45" spans="1:8" s="572" customFormat="1" ht="36" customHeight="1">
      <c r="A45" s="3776"/>
      <c r="B45" s="3779"/>
      <c r="C45" s="3782"/>
      <c r="D45" s="30" t="s">
        <v>2338</v>
      </c>
      <c r="E45" s="29" t="s">
        <v>2339</v>
      </c>
      <c r="F45" s="577"/>
      <c r="G45" s="576"/>
    </row>
    <row r="46" spans="1:8" s="580" customFormat="1" ht="36" customHeight="1">
      <c r="A46" s="3776"/>
      <c r="B46" s="3779"/>
      <c r="C46" s="3786" t="s">
        <v>198</v>
      </c>
      <c r="D46" s="30" t="s">
        <v>218</v>
      </c>
      <c r="E46" s="31" t="s">
        <v>371</v>
      </c>
      <c r="F46" s="24"/>
      <c r="G46" s="33"/>
    </row>
    <row r="47" spans="1:8" s="580" customFormat="1" ht="36" customHeight="1">
      <c r="A47" s="3776"/>
      <c r="B47" s="3779"/>
      <c r="C47" s="3790"/>
      <c r="D47" s="30" t="s">
        <v>61</v>
      </c>
      <c r="E47" s="29" t="s">
        <v>220</v>
      </c>
      <c r="F47" s="584"/>
      <c r="G47" s="582"/>
    </row>
    <row r="48" spans="1:8" s="580" customFormat="1" ht="36" customHeight="1">
      <c r="A48" s="3776"/>
      <c r="B48" s="3779"/>
      <c r="C48" s="3782"/>
      <c r="D48" s="30" t="s">
        <v>2384</v>
      </c>
      <c r="E48" s="29" t="s">
        <v>2385</v>
      </c>
      <c r="F48" s="584"/>
      <c r="G48" s="583"/>
    </row>
    <row r="49" spans="1:8" s="572" customFormat="1" ht="36" customHeight="1">
      <c r="A49" s="3776"/>
      <c r="B49" s="3779"/>
      <c r="C49" s="578" t="s">
        <v>1005</v>
      </c>
      <c r="D49" s="32" t="s">
        <v>2348</v>
      </c>
      <c r="E49" s="24" t="s">
        <v>2349</v>
      </c>
      <c r="F49" s="577" t="s">
        <v>2350</v>
      </c>
      <c r="G49" s="575" t="s">
        <v>2365</v>
      </c>
    </row>
    <row r="50" spans="1:8" s="572" customFormat="1" ht="36" customHeight="1">
      <c r="A50" s="3776"/>
      <c r="B50" s="3779"/>
      <c r="C50" s="3786" t="s">
        <v>2358</v>
      </c>
      <c r="D50" s="32" t="s">
        <v>2348</v>
      </c>
      <c r="E50" s="31" t="s">
        <v>2359</v>
      </c>
      <c r="F50" s="584" t="s">
        <v>2350</v>
      </c>
      <c r="G50" s="3787" t="s">
        <v>522</v>
      </c>
    </row>
    <row r="51" spans="1:8" s="572" customFormat="1" ht="36" customHeight="1">
      <c r="A51" s="3776"/>
      <c r="B51" s="3779"/>
      <c r="C51" s="3790"/>
      <c r="D51" s="30" t="s">
        <v>2360</v>
      </c>
      <c r="E51" s="29" t="s">
        <v>2361</v>
      </c>
      <c r="F51" s="584"/>
      <c r="G51" s="3789"/>
    </row>
    <row r="52" spans="1:8" s="572" customFormat="1" ht="36" customHeight="1">
      <c r="A52" s="3776"/>
      <c r="B52" s="3779"/>
      <c r="C52" s="3790"/>
      <c r="D52" s="30" t="s">
        <v>2362</v>
      </c>
      <c r="E52" s="29" t="s">
        <v>2363</v>
      </c>
      <c r="F52" s="584"/>
      <c r="G52" s="3789"/>
    </row>
    <row r="53" spans="1:8" s="572" customFormat="1" ht="36" customHeight="1">
      <c r="A53" s="3776"/>
      <c r="B53" s="3779"/>
      <c r="C53" s="3782"/>
      <c r="D53" s="30" t="s">
        <v>2341</v>
      </c>
      <c r="E53" s="29" t="s">
        <v>2364</v>
      </c>
      <c r="F53" s="584"/>
      <c r="G53" s="3788"/>
    </row>
    <row r="54" spans="1:8" s="572" customFormat="1" ht="36" customHeight="1">
      <c r="A54" s="3776"/>
      <c r="B54" s="3779"/>
      <c r="C54" s="585" t="s">
        <v>2373</v>
      </c>
      <c r="D54" s="30" t="s">
        <v>218</v>
      </c>
      <c r="E54" s="31" t="s">
        <v>2374</v>
      </c>
      <c r="F54" s="24" t="s">
        <v>201</v>
      </c>
      <c r="G54" s="33" t="s">
        <v>2375</v>
      </c>
    </row>
    <row r="55" spans="1:8" s="580" customFormat="1" ht="36" customHeight="1">
      <c r="A55" s="3776"/>
      <c r="B55" s="3779"/>
      <c r="C55" s="574" t="s">
        <v>2378</v>
      </c>
      <c r="D55" s="30" t="s">
        <v>2376</v>
      </c>
      <c r="E55" s="29" t="s">
        <v>2380</v>
      </c>
      <c r="F55" s="577"/>
      <c r="G55" s="576" t="s">
        <v>434</v>
      </c>
      <c r="H55" s="580" t="s">
        <v>2377</v>
      </c>
    </row>
    <row r="56" spans="1:8" s="580" customFormat="1" ht="36" customHeight="1" thickBot="1">
      <c r="A56" s="3776"/>
      <c r="B56" s="3779"/>
      <c r="C56" s="579"/>
      <c r="D56" s="26"/>
      <c r="E56" s="25"/>
      <c r="F56" s="168"/>
      <c r="G56" s="581"/>
    </row>
    <row r="57" spans="1:8" s="533" customFormat="1" ht="36" customHeight="1" thickBot="1">
      <c r="A57" s="3777"/>
      <c r="B57" s="3780"/>
      <c r="C57" s="12"/>
      <c r="D57" s="11"/>
      <c r="E57" s="10"/>
      <c r="F57" s="10"/>
      <c r="G57" s="9"/>
    </row>
    <row r="58" spans="1:8" s="533" customFormat="1" ht="36" customHeight="1">
      <c r="A58" s="3775">
        <v>45056</v>
      </c>
      <c r="B58" s="3778" t="s">
        <v>2</v>
      </c>
      <c r="C58" s="590" t="s">
        <v>2310</v>
      </c>
      <c r="D58" s="24" t="s">
        <v>2311</v>
      </c>
      <c r="E58" s="24" t="s">
        <v>2312</v>
      </c>
      <c r="F58" s="589" t="s">
        <v>2313</v>
      </c>
      <c r="G58" s="587" t="s">
        <v>2367</v>
      </c>
    </row>
    <row r="59" spans="1:8" s="580" customFormat="1" ht="36" customHeight="1">
      <c r="A59" s="3776"/>
      <c r="B59" s="3779"/>
      <c r="C59" s="590" t="s">
        <v>2381</v>
      </c>
      <c r="D59" s="30" t="s">
        <v>218</v>
      </c>
      <c r="E59" s="31" t="s">
        <v>2382</v>
      </c>
      <c r="F59" s="24" t="s">
        <v>2383</v>
      </c>
      <c r="G59" s="33"/>
    </row>
    <row r="60" spans="1:8" s="580" customFormat="1" ht="36" customHeight="1">
      <c r="A60" s="3776"/>
      <c r="B60" s="3779"/>
      <c r="C60" s="586" t="s">
        <v>49</v>
      </c>
      <c r="D60" s="30" t="s">
        <v>40</v>
      </c>
      <c r="E60" s="29" t="s">
        <v>47</v>
      </c>
      <c r="F60" s="589"/>
      <c r="G60" s="588" t="s">
        <v>45</v>
      </c>
      <c r="H60" s="580" t="s">
        <v>2386</v>
      </c>
    </row>
    <row r="61" spans="1:8" s="533" customFormat="1" ht="36" customHeight="1" thickBot="1">
      <c r="A61" s="3776"/>
      <c r="B61" s="3779"/>
      <c r="C61" s="537"/>
      <c r="D61" s="16"/>
      <c r="E61" s="15"/>
      <c r="F61" s="168"/>
      <c r="G61" s="534"/>
    </row>
    <row r="62" spans="1:8" s="533" customFormat="1" ht="36" customHeight="1" thickBot="1">
      <c r="A62" s="3777"/>
      <c r="B62" s="3780"/>
      <c r="C62" s="12"/>
      <c r="D62" s="11"/>
      <c r="E62" s="10"/>
      <c r="F62" s="10"/>
      <c r="G62" s="9"/>
    </row>
    <row r="63" spans="1:8" s="533" customFormat="1" ht="36" customHeight="1">
      <c r="A63" s="3775">
        <v>45057</v>
      </c>
      <c r="B63" s="3778" t="s">
        <v>1</v>
      </c>
      <c r="C63" s="21"/>
      <c r="D63" s="22" t="s">
        <v>2300</v>
      </c>
      <c r="E63" s="22"/>
      <c r="F63" s="448"/>
      <c r="G63" s="534"/>
    </row>
    <row r="64" spans="1:8" s="533" customFormat="1" ht="36" customHeight="1">
      <c r="A64" s="3776"/>
      <c r="B64" s="3779"/>
      <c r="C64" s="3786" t="s">
        <v>2388</v>
      </c>
      <c r="D64" s="32" t="s">
        <v>2389</v>
      </c>
      <c r="E64" s="31" t="s">
        <v>2390</v>
      </c>
      <c r="F64" s="3812" t="s">
        <v>2393</v>
      </c>
      <c r="G64" s="3787" t="s">
        <v>2397</v>
      </c>
    </row>
    <row r="65" spans="1:8" s="592" customFormat="1" ht="36" customHeight="1">
      <c r="A65" s="3776"/>
      <c r="B65" s="3779"/>
      <c r="C65" s="3790"/>
      <c r="D65" s="32" t="s">
        <v>2391</v>
      </c>
      <c r="E65" s="31" t="s">
        <v>2392</v>
      </c>
      <c r="F65" s="3814"/>
      <c r="G65" s="3789"/>
    </row>
    <row r="66" spans="1:8" s="592" customFormat="1" ht="36" customHeight="1">
      <c r="A66" s="3776"/>
      <c r="B66" s="3779"/>
      <c r="C66" s="3790"/>
      <c r="D66" s="30" t="s">
        <v>2389</v>
      </c>
      <c r="E66" s="29" t="s">
        <v>2394</v>
      </c>
      <c r="F66" s="3812" t="s">
        <v>2396</v>
      </c>
      <c r="G66" s="3789"/>
    </row>
    <row r="67" spans="1:8" s="592" customFormat="1" ht="36" customHeight="1">
      <c r="A67" s="3776"/>
      <c r="B67" s="3779"/>
      <c r="C67" s="3782"/>
      <c r="D67" s="30" t="s">
        <v>2398</v>
      </c>
      <c r="E67" s="29" t="s">
        <v>2395</v>
      </c>
      <c r="F67" s="3814"/>
      <c r="G67" s="3788"/>
    </row>
    <row r="68" spans="1:8" s="533" customFormat="1" ht="36" customHeight="1" thickBot="1">
      <c r="A68" s="3776"/>
      <c r="B68" s="3779"/>
      <c r="C68" s="591"/>
      <c r="D68" s="26"/>
      <c r="E68" s="25"/>
      <c r="F68" s="168"/>
      <c r="G68" s="593"/>
    </row>
    <row r="69" spans="1:8" s="533" customFormat="1" ht="36" customHeight="1" thickBot="1">
      <c r="A69" s="3777"/>
      <c r="B69" s="3780"/>
      <c r="C69" s="12"/>
      <c r="D69" s="11"/>
      <c r="E69" s="10"/>
      <c r="F69" s="10"/>
      <c r="G69" s="9"/>
    </row>
    <row r="70" spans="1:8" s="533" customFormat="1" ht="36" customHeight="1">
      <c r="A70" s="3775">
        <v>45058</v>
      </c>
      <c r="B70" s="3778" t="s">
        <v>0</v>
      </c>
      <c r="C70" s="596" t="s">
        <v>2331</v>
      </c>
      <c r="D70" s="32" t="s">
        <v>2332</v>
      </c>
      <c r="E70" s="31">
        <v>71</v>
      </c>
      <c r="F70" s="595"/>
      <c r="G70" s="594"/>
    </row>
    <row r="71" spans="1:8" s="533" customFormat="1" ht="36" customHeight="1">
      <c r="A71" s="3776"/>
      <c r="B71" s="3779"/>
      <c r="C71" s="596" t="s">
        <v>2402</v>
      </c>
      <c r="D71" s="32" t="s">
        <v>218</v>
      </c>
      <c r="E71" s="24" t="s">
        <v>2403</v>
      </c>
      <c r="F71" s="595" t="s">
        <v>240</v>
      </c>
      <c r="G71" s="594" t="s">
        <v>2404</v>
      </c>
    </row>
    <row r="72" spans="1:8" s="533" customFormat="1" ht="36" customHeight="1">
      <c r="A72" s="3776"/>
      <c r="B72" s="3779"/>
      <c r="C72" s="596" t="s">
        <v>2410</v>
      </c>
      <c r="D72" s="32" t="s">
        <v>2411</v>
      </c>
      <c r="E72" s="31" t="s">
        <v>2412</v>
      </c>
      <c r="F72" s="24"/>
      <c r="G72" s="33" t="s">
        <v>2413</v>
      </c>
      <c r="H72" s="599" t="s">
        <v>2414</v>
      </c>
    </row>
    <row r="73" spans="1:8" s="599" customFormat="1" ht="36" customHeight="1">
      <c r="A73" s="3776"/>
      <c r="B73" s="3779"/>
      <c r="C73" s="598"/>
      <c r="D73" s="28"/>
      <c r="E73" s="27"/>
      <c r="F73" s="448"/>
      <c r="G73" s="601"/>
    </row>
    <row r="74" spans="1:8" s="599" customFormat="1" ht="36" customHeight="1" thickBot="1">
      <c r="A74" s="3776"/>
      <c r="B74" s="3779"/>
      <c r="C74" s="597"/>
      <c r="D74" s="26"/>
      <c r="E74" s="25"/>
      <c r="F74" s="168"/>
      <c r="G74" s="600"/>
    </row>
    <row r="75" spans="1:8" s="533" customFormat="1" ht="36" customHeight="1" thickBot="1">
      <c r="A75" s="3777"/>
      <c r="B75" s="3780"/>
      <c r="C75" s="12"/>
      <c r="D75" s="11"/>
      <c r="E75" s="10"/>
      <c r="F75" s="10"/>
      <c r="G75" s="9"/>
    </row>
    <row r="76" spans="1:8" s="533" customFormat="1" ht="60" customHeight="1" thickBot="1">
      <c r="A76" s="3783" t="s">
        <v>5</v>
      </c>
      <c r="B76" s="3784"/>
      <c r="C76" s="3784"/>
      <c r="D76" s="3784"/>
      <c r="E76" s="3784"/>
      <c r="F76" s="3784"/>
      <c r="G76" s="3785"/>
    </row>
    <row r="77" spans="1:8" s="599" customFormat="1" ht="36.75" customHeight="1">
      <c r="A77" s="3775">
        <v>45061</v>
      </c>
      <c r="B77" s="3795" t="s">
        <v>4</v>
      </c>
      <c r="C77" s="616" t="s">
        <v>2415</v>
      </c>
      <c r="D77" s="604" t="s">
        <v>2416</v>
      </c>
      <c r="E77" s="604" t="s">
        <v>2417</v>
      </c>
      <c r="F77" s="604"/>
      <c r="G77" s="617"/>
    </row>
    <row r="78" spans="1:8" s="533" customFormat="1" ht="36" customHeight="1">
      <c r="A78" s="3776"/>
      <c r="B78" s="3796"/>
      <c r="C78" s="605" t="s">
        <v>2405</v>
      </c>
      <c r="D78" s="32" t="s">
        <v>2406</v>
      </c>
      <c r="E78" s="31" t="s">
        <v>2407</v>
      </c>
      <c r="F78" s="24" t="s">
        <v>2408</v>
      </c>
      <c r="G78" s="33" t="s">
        <v>2409</v>
      </c>
    </row>
    <row r="79" spans="1:8" s="533" customFormat="1" ht="36" customHeight="1">
      <c r="A79" s="3776"/>
      <c r="B79" s="3796"/>
      <c r="C79" s="3786" t="s">
        <v>2418</v>
      </c>
      <c r="D79" s="604" t="s">
        <v>2419</v>
      </c>
      <c r="E79" s="31" t="s">
        <v>2422</v>
      </c>
      <c r="F79" s="24"/>
      <c r="G79" s="3787" t="s">
        <v>261</v>
      </c>
    </row>
    <row r="80" spans="1:8" s="606" customFormat="1" ht="36" customHeight="1">
      <c r="A80" s="3776"/>
      <c r="B80" s="3796"/>
      <c r="C80" s="3790"/>
      <c r="D80" s="604" t="s">
        <v>2420</v>
      </c>
      <c r="E80" s="29" t="s">
        <v>2423</v>
      </c>
      <c r="F80" s="604"/>
      <c r="G80" s="3789"/>
    </row>
    <row r="81" spans="1:8" s="606" customFormat="1" ht="36" customHeight="1">
      <c r="A81" s="3776"/>
      <c r="B81" s="3796"/>
      <c r="C81" s="3782"/>
      <c r="D81" s="604" t="s">
        <v>2421</v>
      </c>
      <c r="E81" s="29" t="s">
        <v>2424</v>
      </c>
      <c r="F81" s="604"/>
      <c r="G81" s="3788"/>
    </row>
    <row r="82" spans="1:8" s="606" customFormat="1" ht="36" customHeight="1">
      <c r="A82" s="3776"/>
      <c r="B82" s="3796"/>
      <c r="C82" s="602" t="s">
        <v>2425</v>
      </c>
      <c r="D82" s="30" t="s">
        <v>2426</v>
      </c>
      <c r="E82" s="29" t="s">
        <v>2427</v>
      </c>
      <c r="F82" s="604"/>
      <c r="G82" s="603" t="s">
        <v>2428</v>
      </c>
    </row>
    <row r="83" spans="1:8" s="606" customFormat="1" ht="36" customHeight="1">
      <c r="A83" s="3776"/>
      <c r="B83" s="3796"/>
      <c r="C83" s="3786" t="s">
        <v>2434</v>
      </c>
      <c r="D83" s="604" t="s">
        <v>20</v>
      </c>
      <c r="E83" s="31" t="s">
        <v>2435</v>
      </c>
      <c r="F83" s="24"/>
      <c r="G83" s="3787" t="s">
        <v>261</v>
      </c>
    </row>
    <row r="84" spans="1:8" s="606" customFormat="1" ht="36" customHeight="1">
      <c r="A84" s="3776"/>
      <c r="B84" s="3796"/>
      <c r="C84" s="3782"/>
      <c r="D84" s="30" t="s">
        <v>2436</v>
      </c>
      <c r="E84" s="29" t="s">
        <v>2437</v>
      </c>
      <c r="F84" s="604"/>
      <c r="G84" s="3788"/>
    </row>
    <row r="85" spans="1:8" s="606" customFormat="1" ht="36" customHeight="1">
      <c r="A85" s="3776"/>
      <c r="B85" s="3796"/>
      <c r="C85" s="3786" t="s">
        <v>2438</v>
      </c>
      <c r="D85" s="604" t="s">
        <v>20</v>
      </c>
      <c r="E85" s="31" t="s">
        <v>2445</v>
      </c>
      <c r="F85" s="24"/>
      <c r="G85" s="33"/>
    </row>
    <row r="86" spans="1:8" s="606" customFormat="1" ht="36" customHeight="1">
      <c r="A86" s="3776"/>
      <c r="B86" s="3796"/>
      <c r="C86" s="3790"/>
      <c r="D86" s="604" t="s">
        <v>2419</v>
      </c>
      <c r="E86" s="29" t="s">
        <v>2444</v>
      </c>
      <c r="F86" s="604"/>
      <c r="G86" s="33"/>
    </row>
    <row r="87" spans="1:8" s="606" customFormat="1" ht="36" customHeight="1">
      <c r="A87" s="3776"/>
      <c r="B87" s="3796"/>
      <c r="C87" s="3790"/>
      <c r="D87" s="604" t="s">
        <v>2420</v>
      </c>
      <c r="E87" s="29" t="s">
        <v>2446</v>
      </c>
      <c r="F87" s="604"/>
      <c r="G87" s="33"/>
    </row>
    <row r="88" spans="1:8" s="606" customFormat="1" ht="36" customHeight="1">
      <c r="A88" s="3776"/>
      <c r="B88" s="3796"/>
      <c r="C88" s="3790"/>
      <c r="D88" s="604" t="s">
        <v>2439</v>
      </c>
      <c r="E88" s="31" t="s">
        <v>2440</v>
      </c>
      <c r="F88" s="24"/>
      <c r="G88" s="33"/>
    </row>
    <row r="89" spans="1:8" s="606" customFormat="1" ht="36" customHeight="1">
      <c r="A89" s="3776"/>
      <c r="B89" s="3796"/>
      <c r="C89" s="3790"/>
      <c r="D89" s="604" t="s">
        <v>2451</v>
      </c>
      <c r="E89" s="29" t="s">
        <v>2452</v>
      </c>
      <c r="F89" s="604"/>
      <c r="G89" s="33"/>
    </row>
    <row r="90" spans="1:8" s="606" customFormat="1" ht="36" customHeight="1">
      <c r="A90" s="3776"/>
      <c r="B90" s="3796"/>
      <c r="C90" s="3790"/>
      <c r="D90" s="604" t="s">
        <v>2441</v>
      </c>
      <c r="E90" s="29" t="s">
        <v>2447</v>
      </c>
      <c r="F90" s="604"/>
      <c r="G90" s="33"/>
    </row>
    <row r="91" spans="1:8" s="606" customFormat="1" ht="36" customHeight="1">
      <c r="A91" s="3776"/>
      <c r="B91" s="3796"/>
      <c r="C91" s="3790"/>
      <c r="D91" s="604" t="s">
        <v>2442</v>
      </c>
      <c r="E91" s="29" t="s">
        <v>2443</v>
      </c>
      <c r="F91" s="604"/>
      <c r="G91" s="33"/>
    </row>
    <row r="92" spans="1:8" s="606" customFormat="1" ht="36" customHeight="1">
      <c r="A92" s="3776"/>
      <c r="B92" s="3796"/>
      <c r="C92" s="3782"/>
      <c r="D92" s="24" t="s">
        <v>2448</v>
      </c>
      <c r="E92" s="31" t="s">
        <v>2449</v>
      </c>
      <c r="F92" s="24"/>
      <c r="G92" s="33" t="s">
        <v>2450</v>
      </c>
      <c r="H92" s="606" t="s">
        <v>2453</v>
      </c>
    </row>
    <row r="93" spans="1:8" s="606" customFormat="1" ht="47.25" customHeight="1">
      <c r="A93" s="3776"/>
      <c r="B93" s="3796"/>
      <c r="C93" s="605" t="s">
        <v>2370</v>
      </c>
      <c r="D93" s="24" t="s">
        <v>421</v>
      </c>
      <c r="E93" s="24" t="s">
        <v>2371</v>
      </c>
      <c r="F93" s="32" t="s">
        <v>2372</v>
      </c>
      <c r="G93" s="33" t="s">
        <v>2387</v>
      </c>
    </row>
    <row r="94" spans="1:8" s="606" customFormat="1" ht="37.5" customHeight="1">
      <c r="A94" s="3776"/>
      <c r="B94" s="3796"/>
      <c r="C94" s="605" t="s">
        <v>2456</v>
      </c>
      <c r="D94" s="24" t="s">
        <v>2459</v>
      </c>
      <c r="E94" s="24" t="s">
        <v>2457</v>
      </c>
      <c r="F94" s="32"/>
      <c r="G94" s="33" t="s">
        <v>2458</v>
      </c>
    </row>
    <row r="95" spans="1:8" s="606" customFormat="1" ht="36" customHeight="1" thickBot="1">
      <c r="A95" s="3776"/>
      <c r="B95" s="3796"/>
      <c r="C95" s="615"/>
      <c r="D95" s="26"/>
      <c r="E95" s="25"/>
      <c r="F95" s="168"/>
      <c r="G95" s="607"/>
    </row>
    <row r="96" spans="1:8" s="533" customFormat="1" ht="36" customHeight="1" thickBot="1">
      <c r="A96" s="3777"/>
      <c r="B96" s="3797"/>
      <c r="C96" s="609"/>
      <c r="D96" s="11"/>
      <c r="E96" s="10"/>
      <c r="F96" s="10"/>
      <c r="G96" s="9"/>
    </row>
    <row r="97" spans="1:8" s="533" customFormat="1" ht="36" customHeight="1">
      <c r="A97" s="3775">
        <v>45062</v>
      </c>
      <c r="B97" s="3792" t="s">
        <v>15</v>
      </c>
      <c r="C97" s="612"/>
      <c r="D97" s="24" t="s">
        <v>2429</v>
      </c>
      <c r="E97" s="24"/>
      <c r="F97" s="611"/>
      <c r="G97" s="33"/>
    </row>
    <row r="98" spans="1:8" s="606" customFormat="1" ht="36" customHeight="1">
      <c r="A98" s="3776"/>
      <c r="B98" s="3793"/>
      <c r="C98" s="616" t="s">
        <v>1195</v>
      </c>
      <c r="D98" s="611" t="s">
        <v>20</v>
      </c>
      <c r="E98" s="611" t="s">
        <v>396</v>
      </c>
      <c r="F98" s="611" t="s">
        <v>630</v>
      </c>
      <c r="G98" s="610"/>
    </row>
    <row r="99" spans="1:8" s="533" customFormat="1" ht="36" customHeight="1">
      <c r="A99" s="3776"/>
      <c r="B99" s="3793"/>
      <c r="C99" s="3786" t="s">
        <v>517</v>
      </c>
      <c r="D99" s="32" t="s">
        <v>2480</v>
      </c>
      <c r="E99" s="24" t="s">
        <v>2481</v>
      </c>
      <c r="F99" s="611"/>
      <c r="G99" s="183"/>
    </row>
    <row r="100" spans="1:8" s="533" customFormat="1" ht="36" customHeight="1">
      <c r="A100" s="3776"/>
      <c r="B100" s="3793"/>
      <c r="C100" s="3782"/>
      <c r="D100" s="32" t="s">
        <v>2482</v>
      </c>
      <c r="E100" s="31" t="s">
        <v>2483</v>
      </c>
      <c r="F100" s="611"/>
      <c r="G100" s="185"/>
    </row>
    <row r="101" spans="1:8" s="533" customFormat="1" ht="36" customHeight="1" thickBot="1">
      <c r="A101" s="3776"/>
      <c r="B101" s="3793"/>
      <c r="C101" s="608"/>
      <c r="D101" s="16"/>
      <c r="E101" s="15"/>
      <c r="F101" s="168"/>
      <c r="G101" s="534"/>
    </row>
    <row r="102" spans="1:8" s="533" customFormat="1" ht="36" customHeight="1" thickBot="1">
      <c r="A102" s="3777"/>
      <c r="B102" s="3794"/>
      <c r="C102" s="609"/>
      <c r="D102" s="11"/>
      <c r="E102" s="10"/>
      <c r="F102" s="10"/>
      <c r="G102" s="9"/>
    </row>
    <row r="103" spans="1:8" s="533" customFormat="1" ht="36" customHeight="1">
      <c r="A103" s="3775">
        <v>45063</v>
      </c>
      <c r="B103" s="3778" t="s">
        <v>2</v>
      </c>
      <c r="C103" s="620" t="s">
        <v>2430</v>
      </c>
      <c r="D103" s="24" t="s">
        <v>2431</v>
      </c>
      <c r="E103" s="24" t="s">
        <v>2432</v>
      </c>
      <c r="F103" s="619"/>
      <c r="G103" s="618"/>
      <c r="H103" s="533" t="s">
        <v>2433</v>
      </c>
    </row>
    <row r="104" spans="1:8" s="533" customFormat="1" ht="36" customHeight="1" thickBot="1">
      <c r="A104" s="3776"/>
      <c r="B104" s="3779"/>
      <c r="C104" s="21"/>
      <c r="D104" s="22"/>
      <c r="E104" s="22"/>
      <c r="F104" s="448"/>
      <c r="G104" s="534"/>
    </row>
    <row r="105" spans="1:8" s="533" customFormat="1" ht="36" hidden="1" customHeight="1">
      <c r="A105" s="3776"/>
      <c r="B105" s="3779"/>
      <c r="C105" s="21"/>
      <c r="D105" s="20"/>
      <c r="E105" s="19"/>
      <c r="F105" s="448"/>
      <c r="G105" s="534"/>
    </row>
    <row r="106" spans="1:8" s="533" customFormat="1" ht="36" hidden="1" customHeight="1" thickBot="1">
      <c r="A106" s="3776"/>
      <c r="B106" s="3779"/>
      <c r="C106" s="537"/>
      <c r="D106" s="16"/>
      <c r="E106" s="15"/>
      <c r="F106" s="168"/>
      <c r="G106" s="534"/>
    </row>
    <row r="107" spans="1:8" s="533" customFormat="1" ht="36" customHeight="1" thickBot="1">
      <c r="A107" s="3777"/>
      <c r="B107" s="3780"/>
      <c r="C107" s="12" t="s">
        <v>2474</v>
      </c>
      <c r="D107" s="11" t="s">
        <v>2469</v>
      </c>
      <c r="E107" s="10" t="s">
        <v>2475</v>
      </c>
      <c r="F107" s="10" t="s">
        <v>2476</v>
      </c>
      <c r="G107" s="9"/>
    </row>
    <row r="108" spans="1:8" s="533" customFormat="1" ht="36" customHeight="1">
      <c r="A108" s="3775">
        <v>45064</v>
      </c>
      <c r="B108" s="3792" t="s">
        <v>1</v>
      </c>
      <c r="C108" s="3822" t="s">
        <v>2399</v>
      </c>
      <c r="D108" s="24" t="s">
        <v>2400</v>
      </c>
      <c r="E108" s="24" t="s">
        <v>264</v>
      </c>
      <c r="F108" s="624" t="s">
        <v>2401</v>
      </c>
      <c r="G108" s="622" t="s">
        <v>2464</v>
      </c>
      <c r="H108" s="533" t="s">
        <v>2487</v>
      </c>
    </row>
    <row r="109" spans="1:8" s="606" customFormat="1" ht="36" customHeight="1">
      <c r="A109" s="3776"/>
      <c r="B109" s="3793"/>
      <c r="C109" s="3823"/>
      <c r="D109" s="24" t="s">
        <v>2477</v>
      </c>
      <c r="E109" s="24" t="s">
        <v>2489</v>
      </c>
      <c r="F109" s="624"/>
      <c r="G109" s="622"/>
      <c r="H109" s="606" t="s">
        <v>2488</v>
      </c>
    </row>
    <row r="110" spans="1:8" s="606" customFormat="1" ht="36" customHeight="1">
      <c r="A110" s="3776"/>
      <c r="B110" s="3793"/>
      <c r="C110" s="3824"/>
      <c r="D110" s="24" t="s">
        <v>2478</v>
      </c>
      <c r="E110" s="24" t="s">
        <v>2479</v>
      </c>
      <c r="F110" s="624"/>
      <c r="G110" s="622"/>
    </row>
    <row r="111" spans="1:8" s="533" customFormat="1" ht="36" customHeight="1">
      <c r="A111" s="3776"/>
      <c r="B111" s="3793"/>
      <c r="C111" s="625" t="s">
        <v>483</v>
      </c>
      <c r="D111" s="32" t="s">
        <v>617</v>
      </c>
      <c r="E111" s="31" t="s">
        <v>202</v>
      </c>
      <c r="F111" s="624"/>
      <c r="G111" s="622"/>
    </row>
    <row r="112" spans="1:8" s="621" customFormat="1" ht="36" customHeight="1">
      <c r="A112" s="3776"/>
      <c r="B112" s="3793"/>
      <c r="C112" s="625" t="s">
        <v>619</v>
      </c>
      <c r="D112" s="24" t="s">
        <v>491</v>
      </c>
      <c r="E112" s="24" t="s">
        <v>213</v>
      </c>
      <c r="F112" s="624" t="s">
        <v>2484</v>
      </c>
      <c r="G112" s="622" t="s">
        <v>2485</v>
      </c>
    </row>
    <row r="113" spans="1:8" s="621" customFormat="1" ht="36" customHeight="1">
      <c r="A113" s="3776"/>
      <c r="B113" s="3793"/>
      <c r="C113" s="3786" t="s">
        <v>2486</v>
      </c>
      <c r="D113" s="32" t="s">
        <v>210</v>
      </c>
      <c r="E113" s="31">
        <v>1</v>
      </c>
      <c r="F113" s="24"/>
      <c r="G113" s="33"/>
    </row>
    <row r="114" spans="1:8" s="533" customFormat="1" ht="36" customHeight="1">
      <c r="A114" s="3776"/>
      <c r="B114" s="3793"/>
      <c r="C114" s="3782"/>
      <c r="D114" s="32" t="s">
        <v>207</v>
      </c>
      <c r="E114" s="31">
        <v>2</v>
      </c>
      <c r="F114" s="24"/>
      <c r="G114" s="33"/>
    </row>
    <row r="115" spans="1:8" s="606" customFormat="1" ht="36" customHeight="1">
      <c r="A115" s="3776"/>
      <c r="B115" s="3793"/>
      <c r="C115" s="616" t="s">
        <v>2491</v>
      </c>
      <c r="D115" s="624" t="s">
        <v>20</v>
      </c>
      <c r="E115" s="29" t="s">
        <v>2492</v>
      </c>
      <c r="F115" s="624" t="s">
        <v>316</v>
      </c>
      <c r="G115" s="623" t="s">
        <v>2493</v>
      </c>
    </row>
    <row r="116" spans="1:8" s="606" customFormat="1" ht="36" customHeight="1">
      <c r="A116" s="3776"/>
      <c r="B116" s="3793"/>
      <c r="C116" s="3786" t="s">
        <v>2494</v>
      </c>
      <c r="D116" s="32" t="s">
        <v>2495</v>
      </c>
      <c r="E116" s="31" t="s">
        <v>2496</v>
      </c>
      <c r="F116" s="24"/>
      <c r="G116" s="3787" t="s">
        <v>2497</v>
      </c>
    </row>
    <row r="117" spans="1:8" s="627" customFormat="1" ht="36" customHeight="1" thickBot="1">
      <c r="A117" s="3776"/>
      <c r="B117" s="3793"/>
      <c r="C117" s="3782"/>
      <c r="D117" s="30" t="s">
        <v>20</v>
      </c>
      <c r="E117" s="29" t="s">
        <v>39</v>
      </c>
      <c r="F117" s="624" t="s">
        <v>172</v>
      </c>
      <c r="G117" s="3788"/>
    </row>
    <row r="118" spans="1:8" s="627" customFormat="1" ht="36" hidden="1" customHeight="1">
      <c r="A118" s="3776"/>
      <c r="B118" s="3793"/>
      <c r="C118" s="626"/>
      <c r="D118" s="28"/>
      <c r="E118" s="27"/>
      <c r="F118" s="448"/>
      <c r="G118" s="629"/>
    </row>
    <row r="119" spans="1:8" s="627" customFormat="1" ht="36" hidden="1" customHeight="1" thickBot="1">
      <c r="A119" s="3776"/>
      <c r="B119" s="3793"/>
      <c r="C119" s="630"/>
      <c r="D119" s="26"/>
      <c r="E119" s="25"/>
      <c r="F119" s="168"/>
      <c r="G119" s="628"/>
    </row>
    <row r="120" spans="1:8" s="606" customFormat="1" ht="36" customHeight="1" thickBot="1">
      <c r="A120" s="3776"/>
      <c r="B120" s="3793"/>
      <c r="C120" s="609" t="s">
        <v>2466</v>
      </c>
      <c r="D120" s="11"/>
      <c r="E120" s="10"/>
      <c r="F120" s="10" t="s">
        <v>2467</v>
      </c>
      <c r="G120" s="9"/>
    </row>
    <row r="121" spans="1:8" s="533" customFormat="1" ht="36" customHeight="1" thickBot="1">
      <c r="A121" s="3777"/>
      <c r="B121" s="3794"/>
      <c r="C121" s="609" t="s">
        <v>2468</v>
      </c>
      <c r="D121" s="11" t="s">
        <v>2469</v>
      </c>
      <c r="E121" s="10" t="s">
        <v>2470</v>
      </c>
      <c r="F121" s="10" t="s">
        <v>2471</v>
      </c>
      <c r="G121" s="9"/>
    </row>
    <row r="122" spans="1:8" s="533" customFormat="1" ht="36" customHeight="1">
      <c r="A122" s="3775">
        <v>45065</v>
      </c>
      <c r="B122" s="3792" t="s">
        <v>0</v>
      </c>
      <c r="C122" s="3781" t="s">
        <v>2460</v>
      </c>
      <c r="D122" s="24" t="s">
        <v>2461</v>
      </c>
      <c r="E122" s="24" t="s">
        <v>2828</v>
      </c>
      <c r="F122" s="632" t="s">
        <v>2465</v>
      </c>
      <c r="G122" s="3791" t="s">
        <v>2464</v>
      </c>
    </row>
    <row r="123" spans="1:8" s="533" customFormat="1" ht="36" customHeight="1">
      <c r="A123" s="3776"/>
      <c r="B123" s="3793"/>
      <c r="C123" s="3790"/>
      <c r="D123" s="632" t="s">
        <v>20</v>
      </c>
      <c r="E123" s="24" t="s">
        <v>2462</v>
      </c>
      <c r="F123" s="632"/>
      <c r="G123" s="3789"/>
    </row>
    <row r="124" spans="1:8" s="533" customFormat="1" ht="36" customHeight="1">
      <c r="A124" s="3776"/>
      <c r="B124" s="3793"/>
      <c r="C124" s="3790"/>
      <c r="D124" s="632" t="s">
        <v>2419</v>
      </c>
      <c r="E124" s="31" t="s">
        <v>2463</v>
      </c>
      <c r="F124" s="632"/>
      <c r="G124" s="3788"/>
    </row>
    <row r="125" spans="1:8" s="635" customFormat="1" ht="36" customHeight="1">
      <c r="A125" s="3776"/>
      <c r="B125" s="3793"/>
      <c r="C125" s="3782"/>
      <c r="D125" s="632" t="s">
        <v>520</v>
      </c>
      <c r="E125" s="31" t="s">
        <v>640</v>
      </c>
      <c r="F125" s="632"/>
      <c r="G125" s="631" t="s">
        <v>529</v>
      </c>
      <c r="H125" s="635" t="s">
        <v>2519</v>
      </c>
    </row>
    <row r="126" spans="1:8" s="533" customFormat="1" ht="36" customHeight="1">
      <c r="A126" s="3776"/>
      <c r="B126" s="3793"/>
      <c r="C126" s="633" t="s">
        <v>2490</v>
      </c>
      <c r="D126" s="32" t="s">
        <v>395</v>
      </c>
      <c r="E126" s="31" t="s">
        <v>2503</v>
      </c>
      <c r="F126" s="24"/>
      <c r="G126" s="33"/>
    </row>
    <row r="127" spans="1:8" s="635" customFormat="1" ht="36" customHeight="1">
      <c r="A127" s="3776"/>
      <c r="B127" s="3793"/>
      <c r="C127" s="3786" t="s">
        <v>2520</v>
      </c>
      <c r="D127" s="30" t="s">
        <v>2521</v>
      </c>
      <c r="E127" s="29" t="s">
        <v>68</v>
      </c>
      <c r="F127" s="632"/>
      <c r="G127" s="3787" t="s">
        <v>2522</v>
      </c>
    </row>
    <row r="128" spans="1:8" s="613" customFormat="1" ht="36" customHeight="1">
      <c r="A128" s="3776"/>
      <c r="B128" s="3793"/>
      <c r="C128" s="3782"/>
      <c r="D128" s="30" t="s">
        <v>520</v>
      </c>
      <c r="E128" s="29" t="s">
        <v>521</v>
      </c>
      <c r="F128" s="632"/>
      <c r="G128" s="3788"/>
    </row>
    <row r="129" spans="1:8" s="613" customFormat="1" ht="36" customHeight="1" thickBot="1">
      <c r="A129" s="3776"/>
      <c r="B129" s="3793"/>
      <c r="C129" s="615"/>
      <c r="D129" s="26"/>
      <c r="E129" s="25"/>
      <c r="F129" s="168"/>
      <c r="G129" s="614"/>
    </row>
    <row r="130" spans="1:8" s="533" customFormat="1" ht="36" customHeight="1" thickBot="1">
      <c r="A130" s="3777"/>
      <c r="B130" s="3794"/>
      <c r="C130" s="609" t="s">
        <v>2472</v>
      </c>
      <c r="D130" s="11" t="s">
        <v>2469</v>
      </c>
      <c r="E130" s="10" t="s">
        <v>2473</v>
      </c>
      <c r="F130" s="10" t="s">
        <v>2501</v>
      </c>
      <c r="G130" s="9"/>
    </row>
    <row r="131" spans="1:8" s="635" customFormat="1" ht="36" customHeight="1">
      <c r="A131" s="3776">
        <v>45066</v>
      </c>
      <c r="B131" s="3779" t="s">
        <v>2512</v>
      </c>
      <c r="C131" s="3781" t="s">
        <v>2511</v>
      </c>
      <c r="D131" s="32" t="s">
        <v>520</v>
      </c>
      <c r="E131" s="31" t="s">
        <v>2523</v>
      </c>
      <c r="F131" s="644"/>
      <c r="G131" s="642"/>
    </row>
    <row r="132" spans="1:8" s="635" customFormat="1" ht="36" customHeight="1">
      <c r="A132" s="3776"/>
      <c r="B132" s="3779"/>
      <c r="C132" s="3782"/>
      <c r="D132" s="32" t="s">
        <v>554</v>
      </c>
      <c r="E132" s="31" t="s">
        <v>2526</v>
      </c>
      <c r="F132" s="644"/>
      <c r="G132" s="33"/>
    </row>
    <row r="133" spans="1:8" s="635" customFormat="1" ht="36" customHeight="1" thickBot="1">
      <c r="A133" s="3776"/>
      <c r="B133" s="3779"/>
      <c r="C133" s="634"/>
      <c r="D133" s="26"/>
      <c r="E133" s="25"/>
      <c r="F133" s="168"/>
      <c r="G133" s="636"/>
    </row>
    <row r="134" spans="1:8" s="635" customFormat="1" ht="36" customHeight="1" thickBot="1">
      <c r="A134" s="3777"/>
      <c r="B134" s="3780"/>
      <c r="C134" s="12"/>
      <c r="D134" s="11"/>
      <c r="E134" s="10"/>
      <c r="F134" s="10"/>
      <c r="G134" s="9"/>
    </row>
    <row r="135" spans="1:8" s="533" customFormat="1" ht="60" customHeight="1" thickBot="1">
      <c r="A135" s="3783" t="s">
        <v>5</v>
      </c>
      <c r="B135" s="3784"/>
      <c r="C135" s="3784"/>
      <c r="D135" s="3784"/>
      <c r="E135" s="3784"/>
      <c r="F135" s="3784"/>
      <c r="G135" s="3785"/>
    </row>
    <row r="136" spans="1:8" s="533" customFormat="1" ht="36" customHeight="1">
      <c r="A136" s="3776">
        <v>45068</v>
      </c>
      <c r="B136" s="3779" t="s">
        <v>2023</v>
      </c>
      <c r="C136" s="3786" t="s">
        <v>2504</v>
      </c>
      <c r="D136" s="644" t="s">
        <v>20</v>
      </c>
      <c r="E136" s="31" t="s">
        <v>371</v>
      </c>
      <c r="F136" s="24"/>
      <c r="G136" s="3787" t="s">
        <v>2507</v>
      </c>
    </row>
    <row r="137" spans="1:8" s="627" customFormat="1" ht="36" customHeight="1">
      <c r="A137" s="3776"/>
      <c r="B137" s="3779"/>
      <c r="C137" s="3790"/>
      <c r="D137" s="644" t="s">
        <v>284</v>
      </c>
      <c r="E137" s="29" t="s">
        <v>2506</v>
      </c>
      <c r="F137" s="644"/>
      <c r="G137" s="3789"/>
    </row>
    <row r="138" spans="1:8" s="627" customFormat="1" ht="36" customHeight="1">
      <c r="A138" s="3776"/>
      <c r="B138" s="3779"/>
      <c r="C138" s="3782"/>
      <c r="D138" s="30" t="s">
        <v>2505</v>
      </c>
      <c r="E138" s="29" t="s">
        <v>552</v>
      </c>
      <c r="F138" s="644"/>
      <c r="G138" s="3788"/>
    </row>
    <row r="139" spans="1:8" s="627" customFormat="1" ht="36" customHeight="1">
      <c r="A139" s="3776"/>
      <c r="B139" s="3779"/>
      <c r="C139" s="3786" t="s">
        <v>524</v>
      </c>
      <c r="D139" s="32" t="s">
        <v>2524</v>
      </c>
      <c r="E139" s="31" t="s">
        <v>525</v>
      </c>
      <c r="F139" s="24"/>
      <c r="G139" s="33"/>
    </row>
    <row r="140" spans="1:8" s="638" customFormat="1" ht="36" customHeight="1">
      <c r="A140" s="3776"/>
      <c r="B140" s="3779"/>
      <c r="C140" s="3782"/>
      <c r="D140" s="30" t="s">
        <v>2534</v>
      </c>
      <c r="E140" s="29" t="s">
        <v>2535</v>
      </c>
      <c r="F140" s="644"/>
      <c r="G140" s="643"/>
    </row>
    <row r="141" spans="1:8" s="635" customFormat="1" ht="36" customHeight="1">
      <c r="A141" s="3776"/>
      <c r="B141" s="3779"/>
      <c r="C141" s="645" t="s">
        <v>2536</v>
      </c>
      <c r="D141" s="32" t="s">
        <v>2537</v>
      </c>
      <c r="E141" s="31" t="s">
        <v>2538</v>
      </c>
      <c r="F141" s="24"/>
      <c r="G141" s="33"/>
    </row>
    <row r="142" spans="1:8" s="638" customFormat="1" ht="36" customHeight="1">
      <c r="A142" s="3776"/>
      <c r="B142" s="3779"/>
      <c r="C142" s="641" t="s">
        <v>21</v>
      </c>
      <c r="D142" s="30" t="s">
        <v>20</v>
      </c>
      <c r="E142" s="29" t="s">
        <v>73</v>
      </c>
      <c r="F142" s="644" t="s">
        <v>19</v>
      </c>
      <c r="G142" s="643" t="s">
        <v>18</v>
      </c>
      <c r="H142" s="638" t="s">
        <v>2539</v>
      </c>
    </row>
    <row r="143" spans="1:8" s="638" customFormat="1" ht="36" customHeight="1">
      <c r="A143" s="3776"/>
      <c r="B143" s="3779"/>
      <c r="C143" s="641" t="s">
        <v>2525</v>
      </c>
      <c r="D143" s="644" t="s">
        <v>20</v>
      </c>
      <c r="E143" s="29" t="s">
        <v>22</v>
      </c>
      <c r="F143" s="644" t="s">
        <v>38</v>
      </c>
      <c r="G143" s="643" t="s">
        <v>18</v>
      </c>
    </row>
    <row r="144" spans="1:8" s="638" customFormat="1" ht="36" customHeight="1">
      <c r="A144" s="3776"/>
      <c r="B144" s="3779"/>
      <c r="C144" s="645" t="s">
        <v>53</v>
      </c>
      <c r="D144" s="32" t="s">
        <v>52</v>
      </c>
      <c r="E144" s="31" t="s">
        <v>2540</v>
      </c>
      <c r="F144" s="24" t="s">
        <v>2541</v>
      </c>
      <c r="G144" s="33" t="s">
        <v>45</v>
      </c>
    </row>
    <row r="145" spans="1:8" s="638" customFormat="1" ht="36" customHeight="1" thickBot="1">
      <c r="A145" s="3776"/>
      <c r="B145" s="3779"/>
      <c r="C145" s="637"/>
      <c r="D145" s="26"/>
      <c r="E145" s="25"/>
      <c r="F145" s="168"/>
      <c r="G145" s="639"/>
    </row>
    <row r="146" spans="1:8" s="533" customFormat="1" ht="36" customHeight="1" thickBot="1">
      <c r="A146" s="3777"/>
      <c r="B146" s="3780"/>
      <c r="C146" s="12"/>
      <c r="D146" s="11"/>
      <c r="E146" s="10"/>
      <c r="F146" s="10"/>
      <c r="G146" s="9"/>
    </row>
    <row r="147" spans="1:8" s="533" customFormat="1" ht="36" customHeight="1">
      <c r="A147" s="3775">
        <v>45069</v>
      </c>
      <c r="B147" s="3792" t="s">
        <v>3</v>
      </c>
      <c r="C147" s="36" t="s">
        <v>2508</v>
      </c>
      <c r="D147" s="32" t="s">
        <v>2509</v>
      </c>
      <c r="E147" s="31" t="s">
        <v>2510</v>
      </c>
      <c r="F147" s="648"/>
      <c r="G147" s="647"/>
    </row>
    <row r="148" spans="1:8" s="635" customFormat="1" ht="36" customHeight="1">
      <c r="A148" s="3776"/>
      <c r="B148" s="3793"/>
      <c r="C148" s="3786" t="s">
        <v>272</v>
      </c>
      <c r="D148" s="32" t="s">
        <v>270</v>
      </c>
      <c r="E148" s="31" t="s">
        <v>217</v>
      </c>
      <c r="F148" s="648"/>
      <c r="G148" s="647"/>
    </row>
    <row r="149" spans="1:8" s="635" customFormat="1" ht="36" customHeight="1">
      <c r="A149" s="3776"/>
      <c r="B149" s="3793"/>
      <c r="C149" s="3782"/>
      <c r="D149" s="32" t="s">
        <v>61</v>
      </c>
      <c r="E149" s="31" t="s">
        <v>528</v>
      </c>
      <c r="F149" s="648"/>
      <c r="G149" s="647"/>
    </row>
    <row r="150" spans="1:8" s="533" customFormat="1" ht="36" customHeight="1">
      <c r="A150" s="3776"/>
      <c r="B150" s="3793"/>
      <c r="C150" s="3786" t="s">
        <v>2527</v>
      </c>
      <c r="D150" s="32" t="s">
        <v>2528</v>
      </c>
      <c r="E150" s="31" t="s">
        <v>532</v>
      </c>
      <c r="F150" s="648"/>
      <c r="G150" s="647"/>
    </row>
    <row r="151" spans="1:8" s="533" customFormat="1" ht="36" customHeight="1">
      <c r="A151" s="3776"/>
      <c r="B151" s="3793"/>
      <c r="C151" s="3790"/>
      <c r="D151" s="32" t="s">
        <v>2529</v>
      </c>
      <c r="E151" s="31" t="s">
        <v>2543</v>
      </c>
      <c r="F151" s="24"/>
      <c r="G151" s="33"/>
      <c r="H151" s="533" t="s">
        <v>2530</v>
      </c>
    </row>
    <row r="152" spans="1:8" s="635" customFormat="1" ht="36" customHeight="1">
      <c r="A152" s="3776"/>
      <c r="B152" s="3793"/>
      <c r="C152" s="3782"/>
      <c r="D152" s="32" t="s">
        <v>612</v>
      </c>
      <c r="E152" s="31" t="s">
        <v>2543</v>
      </c>
      <c r="F152" s="24"/>
      <c r="G152" s="33"/>
      <c r="H152" s="635" t="s">
        <v>555</v>
      </c>
    </row>
    <row r="153" spans="1:8" ht="36" customHeight="1">
      <c r="A153" s="3776"/>
      <c r="B153" s="3793"/>
      <c r="C153" s="649" t="s">
        <v>372</v>
      </c>
      <c r="D153" s="32" t="s">
        <v>20</v>
      </c>
      <c r="E153" s="31" t="s">
        <v>2544</v>
      </c>
      <c r="F153" s="24" t="s">
        <v>172</v>
      </c>
      <c r="G153" s="33" t="s">
        <v>345</v>
      </c>
      <c r="H153" s="646" t="s">
        <v>588</v>
      </c>
    </row>
    <row r="154" spans="1:8" ht="36" customHeight="1">
      <c r="A154" s="3776"/>
      <c r="B154" s="3793"/>
      <c r="C154" s="649" t="s">
        <v>317</v>
      </c>
      <c r="D154" s="24" t="s">
        <v>20</v>
      </c>
      <c r="E154" s="24" t="s">
        <v>323</v>
      </c>
      <c r="F154" s="24" t="s">
        <v>201</v>
      </c>
      <c r="G154" s="33" t="s">
        <v>587</v>
      </c>
      <c r="H154" s="646" t="s">
        <v>336</v>
      </c>
    </row>
    <row r="155" spans="1:8" s="635" customFormat="1" ht="36" customHeight="1" thickBot="1">
      <c r="A155" s="3776"/>
      <c r="B155" s="3793"/>
      <c r="C155" s="630"/>
      <c r="D155" s="26"/>
      <c r="E155" s="25"/>
      <c r="F155" s="168"/>
      <c r="G155" s="636"/>
    </row>
    <row r="156" spans="1:8" s="533" customFormat="1" ht="36" customHeight="1" thickBot="1">
      <c r="A156" s="3777"/>
      <c r="B156" s="3794"/>
      <c r="C156" s="609"/>
      <c r="D156" s="11"/>
      <c r="E156" s="10"/>
      <c r="F156" s="10"/>
      <c r="G156" s="9"/>
    </row>
    <row r="157" spans="1:8" s="646" customFormat="1" ht="36" customHeight="1">
      <c r="A157" s="3776">
        <v>45070</v>
      </c>
      <c r="B157" s="3779" t="s">
        <v>2552</v>
      </c>
      <c r="C157" s="3786" t="s">
        <v>288</v>
      </c>
      <c r="D157" s="32" t="s">
        <v>270</v>
      </c>
      <c r="E157" s="31" t="s">
        <v>182</v>
      </c>
      <c r="F157" s="24"/>
      <c r="G157" s="3787" t="s">
        <v>261</v>
      </c>
    </row>
    <row r="158" spans="1:8" s="651" customFormat="1" ht="36" customHeight="1">
      <c r="A158" s="3776"/>
      <c r="B158" s="3779"/>
      <c r="C158" s="3782"/>
      <c r="D158" s="30" t="s">
        <v>2547</v>
      </c>
      <c r="E158" s="29" t="s">
        <v>2548</v>
      </c>
      <c r="F158" s="656"/>
      <c r="G158" s="3788"/>
    </row>
    <row r="159" spans="1:8" s="57" customFormat="1" ht="36" customHeight="1">
      <c r="A159" s="3776"/>
      <c r="B159" s="3779"/>
      <c r="C159" s="652" t="s">
        <v>27</v>
      </c>
      <c r="D159" s="30" t="s">
        <v>14</v>
      </c>
      <c r="E159" s="29" t="s">
        <v>8</v>
      </c>
      <c r="F159" s="656" t="s">
        <v>26</v>
      </c>
      <c r="G159" s="654" t="s">
        <v>10</v>
      </c>
      <c r="H159" s="58"/>
    </row>
    <row r="160" spans="1:8" s="533" customFormat="1" ht="36" customHeight="1">
      <c r="A160" s="3776"/>
      <c r="B160" s="3779"/>
      <c r="C160" s="3786" t="s">
        <v>2553</v>
      </c>
      <c r="D160" s="32" t="s">
        <v>2554</v>
      </c>
      <c r="E160" s="31" t="s">
        <v>2555</v>
      </c>
      <c r="F160" s="24"/>
      <c r="G160" s="3787" t="s">
        <v>2577</v>
      </c>
      <c r="H160" s="635" t="s">
        <v>2557</v>
      </c>
    </row>
    <row r="161" spans="1:8" s="533" customFormat="1" ht="36" customHeight="1">
      <c r="A161" s="3776"/>
      <c r="B161" s="3779"/>
      <c r="C161" s="3782"/>
      <c r="D161" s="32" t="s">
        <v>20</v>
      </c>
      <c r="E161" s="31" t="s">
        <v>2556</v>
      </c>
      <c r="F161" s="656"/>
      <c r="G161" s="3788"/>
      <c r="H161" s="635"/>
    </row>
    <row r="162" spans="1:8" s="651" customFormat="1" ht="36" customHeight="1">
      <c r="A162" s="3776"/>
      <c r="B162" s="3779"/>
      <c r="C162" s="659" t="s">
        <v>2563</v>
      </c>
      <c r="D162" s="32" t="s">
        <v>20</v>
      </c>
      <c r="E162" s="31" t="s">
        <v>2564</v>
      </c>
      <c r="F162" s="24" t="s">
        <v>598</v>
      </c>
      <c r="G162" s="33" t="s">
        <v>2565</v>
      </c>
      <c r="H162" s="651" t="s">
        <v>2566</v>
      </c>
    </row>
    <row r="163" spans="1:8" s="651" customFormat="1" ht="36" customHeight="1" thickBot="1">
      <c r="A163" s="3776"/>
      <c r="B163" s="3779"/>
      <c r="C163" s="657" t="s">
        <v>2563</v>
      </c>
      <c r="D163" s="30" t="s">
        <v>20</v>
      </c>
      <c r="E163" s="34" t="s">
        <v>2567</v>
      </c>
      <c r="F163" s="655" t="s">
        <v>598</v>
      </c>
      <c r="G163" s="658" t="s">
        <v>2565</v>
      </c>
      <c r="H163" s="651" t="s">
        <v>2568</v>
      </c>
    </row>
    <row r="164" spans="1:8" s="533" customFormat="1" ht="36" customHeight="1" thickBot="1">
      <c r="A164" s="3777"/>
      <c r="B164" s="3780"/>
      <c r="C164" s="12"/>
      <c r="D164" s="11"/>
      <c r="E164" s="10"/>
      <c r="F164" s="10"/>
      <c r="G164" s="9"/>
    </row>
    <row r="165" spans="1:8" s="533" customFormat="1" ht="36" customHeight="1">
      <c r="A165" s="3775">
        <v>45071</v>
      </c>
      <c r="B165" s="3778" t="s">
        <v>1</v>
      </c>
      <c r="C165" s="659" t="s">
        <v>627</v>
      </c>
      <c r="D165" s="24" t="s">
        <v>262</v>
      </c>
      <c r="E165" s="24" t="s">
        <v>2498</v>
      </c>
      <c r="F165" s="656" t="s">
        <v>2499</v>
      </c>
      <c r="G165" s="653" t="s">
        <v>2500</v>
      </c>
      <c r="H165" s="627" t="s">
        <v>2578</v>
      </c>
    </row>
    <row r="166" spans="1:8" s="533" customFormat="1" ht="36" customHeight="1">
      <c r="A166" s="3776"/>
      <c r="B166" s="3779"/>
      <c r="C166" s="3786" t="s">
        <v>232</v>
      </c>
      <c r="D166" s="32" t="s">
        <v>496</v>
      </c>
      <c r="E166" s="31" t="s">
        <v>225</v>
      </c>
      <c r="F166" s="3812" t="s">
        <v>2542</v>
      </c>
      <c r="G166" s="653"/>
    </row>
    <row r="167" spans="1:8" s="533" customFormat="1" ht="36" customHeight="1">
      <c r="A167" s="3776"/>
      <c r="B167" s="3779"/>
      <c r="C167" s="3782"/>
      <c r="D167" s="30" t="s">
        <v>196</v>
      </c>
      <c r="E167" s="29" t="s">
        <v>225</v>
      </c>
      <c r="F167" s="3814"/>
      <c r="G167" s="653"/>
    </row>
    <row r="168" spans="1:8" s="650" customFormat="1" ht="36" customHeight="1">
      <c r="A168" s="3776"/>
      <c r="B168" s="3779"/>
      <c r="C168" s="659" t="s">
        <v>2545</v>
      </c>
      <c r="D168" s="32" t="s">
        <v>2546</v>
      </c>
      <c r="E168" s="31" t="s">
        <v>2549</v>
      </c>
      <c r="F168" s="24"/>
      <c r="G168" s="33"/>
    </row>
    <row r="169" spans="1:8" s="651" customFormat="1" ht="36" customHeight="1">
      <c r="A169" s="3776"/>
      <c r="B169" s="3779"/>
      <c r="C169" s="652" t="s">
        <v>607</v>
      </c>
      <c r="D169" s="656" t="s">
        <v>608</v>
      </c>
      <c r="E169" s="656" t="s">
        <v>322</v>
      </c>
      <c r="F169" s="656" t="s">
        <v>2550</v>
      </c>
      <c r="G169" s="654" t="s">
        <v>2551</v>
      </c>
    </row>
    <row r="170" spans="1:8" s="660" customFormat="1" ht="36" customHeight="1">
      <c r="A170" s="3776"/>
      <c r="B170" s="3779"/>
      <c r="C170" s="3786" t="s">
        <v>185</v>
      </c>
      <c r="D170" s="32" t="s">
        <v>186</v>
      </c>
      <c r="E170" s="31" t="s">
        <v>177</v>
      </c>
      <c r="F170" s="24"/>
      <c r="G170" s="653"/>
    </row>
    <row r="171" spans="1:8" s="660" customFormat="1" ht="36" customHeight="1">
      <c r="A171" s="3776"/>
      <c r="B171" s="3779"/>
      <c r="C171" s="3782"/>
      <c r="D171" s="32" t="s">
        <v>20</v>
      </c>
      <c r="E171" s="31" t="s">
        <v>230</v>
      </c>
      <c r="F171" s="656" t="s">
        <v>240</v>
      </c>
      <c r="G171" s="33"/>
    </row>
    <row r="172" spans="1:8" s="650" customFormat="1" ht="36" customHeight="1">
      <c r="A172" s="3776"/>
      <c r="B172" s="3779"/>
      <c r="C172" s="652" t="s">
        <v>2579</v>
      </c>
      <c r="D172" s="30" t="s">
        <v>2580</v>
      </c>
      <c r="E172" s="29" t="s">
        <v>2581</v>
      </c>
      <c r="F172" s="656" t="s">
        <v>2584</v>
      </c>
      <c r="G172" s="654" t="s">
        <v>2582</v>
      </c>
      <c r="H172" s="650" t="s">
        <v>2583</v>
      </c>
    </row>
    <row r="173" spans="1:8" s="638" customFormat="1" ht="36" customHeight="1">
      <c r="A173" s="3776"/>
      <c r="B173" s="3779"/>
      <c r="C173" s="652" t="s">
        <v>2585</v>
      </c>
      <c r="D173" s="30" t="s">
        <v>2586</v>
      </c>
      <c r="E173" s="29" t="s">
        <v>2587</v>
      </c>
      <c r="F173" s="656" t="s">
        <v>2588</v>
      </c>
      <c r="G173" s="654" t="s">
        <v>2589</v>
      </c>
    </row>
    <row r="174" spans="1:8" s="638" customFormat="1" ht="36" customHeight="1" thickBot="1">
      <c r="A174" s="3776"/>
      <c r="B174" s="3779"/>
      <c r="C174" s="637"/>
      <c r="D174" s="26"/>
      <c r="E174" s="25"/>
      <c r="F174" s="168"/>
      <c r="G174" s="639"/>
    </row>
    <row r="175" spans="1:8" s="533" customFormat="1" ht="36" customHeight="1" thickBot="1">
      <c r="A175" s="3777"/>
      <c r="B175" s="3780"/>
      <c r="C175" s="12"/>
      <c r="D175" s="11"/>
      <c r="E175" s="10"/>
      <c r="F175" s="10"/>
      <c r="G175" s="9"/>
    </row>
    <row r="176" spans="1:8" s="533" customFormat="1" ht="36" customHeight="1">
      <c r="A176" s="3775">
        <v>45072</v>
      </c>
      <c r="B176" s="3792" t="s">
        <v>0</v>
      </c>
      <c r="C176" s="668" t="s">
        <v>526</v>
      </c>
      <c r="D176" s="32" t="s">
        <v>578</v>
      </c>
      <c r="E176" s="31" t="s">
        <v>2502</v>
      </c>
      <c r="F176" s="667"/>
      <c r="G176" s="665"/>
      <c r="H176" s="651" t="s">
        <v>2596</v>
      </c>
    </row>
    <row r="177" spans="1:8" s="660" customFormat="1" ht="36" customHeight="1">
      <c r="A177" s="3776"/>
      <c r="B177" s="3793"/>
      <c r="C177" s="664" t="s">
        <v>2569</v>
      </c>
      <c r="D177" s="32" t="s">
        <v>194</v>
      </c>
      <c r="E177" s="31" t="s">
        <v>182</v>
      </c>
      <c r="F177" s="24" t="s">
        <v>2603</v>
      </c>
      <c r="G177" s="33" t="s">
        <v>187</v>
      </c>
    </row>
    <row r="178" spans="1:8" s="660" customFormat="1" ht="36" customHeight="1">
      <c r="A178" s="3776"/>
      <c r="B178" s="3793"/>
      <c r="C178" s="668" t="s">
        <v>190</v>
      </c>
      <c r="D178" s="32" t="s">
        <v>188</v>
      </c>
      <c r="E178" s="31" t="s">
        <v>189</v>
      </c>
      <c r="F178" s="24"/>
      <c r="G178" s="33" t="s">
        <v>178</v>
      </c>
    </row>
    <row r="179" spans="1:8" s="533" customFormat="1" ht="36" customHeight="1">
      <c r="A179" s="3776"/>
      <c r="B179" s="3793"/>
      <c r="C179" s="668" t="s">
        <v>2592</v>
      </c>
      <c r="D179" s="32" t="s">
        <v>2593</v>
      </c>
      <c r="E179" s="31" t="s">
        <v>2594</v>
      </c>
      <c r="F179" s="24"/>
      <c r="G179" s="33" t="s">
        <v>2595</v>
      </c>
    </row>
    <row r="180" spans="1:8" s="660" customFormat="1" ht="36" customHeight="1">
      <c r="A180" s="3776"/>
      <c r="B180" s="3793"/>
      <c r="C180" s="668" t="s">
        <v>56</v>
      </c>
      <c r="D180" s="32" t="s">
        <v>20</v>
      </c>
      <c r="E180" s="31" t="s">
        <v>2606</v>
      </c>
      <c r="F180" s="24" t="s">
        <v>172</v>
      </c>
      <c r="G180" s="33" t="s">
        <v>2604</v>
      </c>
    </row>
    <row r="181" spans="1:8" s="669" customFormat="1" ht="36" customHeight="1">
      <c r="A181" s="3776"/>
      <c r="B181" s="3793"/>
      <c r="C181" s="664" t="s">
        <v>2607</v>
      </c>
      <c r="D181" s="30" t="s">
        <v>2608</v>
      </c>
      <c r="E181" s="29" t="s">
        <v>2609</v>
      </c>
      <c r="F181" s="667"/>
      <c r="G181" s="666" t="s">
        <v>2610</v>
      </c>
      <c r="H181" s="669" t="s">
        <v>2611</v>
      </c>
    </row>
    <row r="182" spans="1:8" s="669" customFormat="1" ht="36" customHeight="1">
      <c r="A182" s="3776"/>
      <c r="B182" s="3793"/>
      <c r="C182" s="668" t="s">
        <v>2612</v>
      </c>
      <c r="D182" s="32" t="s">
        <v>2613</v>
      </c>
      <c r="E182" s="31" t="s">
        <v>2614</v>
      </c>
      <c r="F182" s="24"/>
      <c r="G182" s="33" t="s">
        <v>2615</v>
      </c>
    </row>
    <row r="183" spans="1:8" s="669" customFormat="1" ht="36" customHeight="1">
      <c r="A183" s="3776"/>
      <c r="B183" s="3793"/>
      <c r="C183" s="664" t="s">
        <v>2642</v>
      </c>
      <c r="D183" s="30" t="s">
        <v>2643</v>
      </c>
      <c r="E183" s="29" t="s">
        <v>2644</v>
      </c>
      <c r="F183" s="667"/>
      <c r="G183" s="666" t="s">
        <v>2645</v>
      </c>
      <c r="H183" s="675" t="s">
        <v>2666</v>
      </c>
    </row>
    <row r="184" spans="1:8" s="669" customFormat="1" ht="36" customHeight="1">
      <c r="A184" s="3776"/>
      <c r="B184" s="3793"/>
      <c r="C184" s="668" t="s">
        <v>2651</v>
      </c>
      <c r="D184" s="32" t="s">
        <v>20</v>
      </c>
      <c r="E184" s="31" t="s">
        <v>2652</v>
      </c>
      <c r="F184" s="24" t="s">
        <v>2649</v>
      </c>
      <c r="G184" s="33" t="s">
        <v>2653</v>
      </c>
    </row>
    <row r="185" spans="1:8" s="669" customFormat="1" ht="36" customHeight="1" thickBot="1">
      <c r="A185" s="3776"/>
      <c r="B185" s="3793"/>
      <c r="C185" s="671"/>
      <c r="D185" s="26"/>
      <c r="E185" s="25"/>
      <c r="F185" s="168"/>
      <c r="G185" s="670"/>
    </row>
    <row r="186" spans="1:8" s="533" customFormat="1" ht="36" customHeight="1" thickBot="1">
      <c r="A186" s="3777"/>
      <c r="B186" s="3794"/>
      <c r="C186" s="609"/>
      <c r="D186" s="11"/>
      <c r="E186" s="10"/>
      <c r="F186" s="10"/>
      <c r="G186" s="9"/>
    </row>
    <row r="187" spans="1:8" s="533" customFormat="1" ht="60" customHeight="1" thickBot="1">
      <c r="A187" s="3783" t="s">
        <v>5</v>
      </c>
      <c r="B187" s="3784"/>
      <c r="C187" s="3784"/>
      <c r="D187" s="3784"/>
      <c r="E187" s="3784"/>
      <c r="F187" s="3784"/>
      <c r="G187" s="3785"/>
    </row>
    <row r="188" spans="1:8" s="533" customFormat="1" ht="36" customHeight="1">
      <c r="A188" s="3775">
        <v>45076</v>
      </c>
      <c r="B188" s="3778" t="s">
        <v>3</v>
      </c>
      <c r="C188" s="679" t="s">
        <v>2590</v>
      </c>
      <c r="D188" s="24" t="s">
        <v>2591</v>
      </c>
      <c r="E188" s="24" t="s">
        <v>359</v>
      </c>
      <c r="F188" s="678"/>
      <c r="G188" s="677" t="s">
        <v>2655</v>
      </c>
    </row>
    <row r="189" spans="1:8" s="675" customFormat="1" ht="36" customHeight="1">
      <c r="A189" s="3776"/>
      <c r="B189" s="3779"/>
      <c r="C189" s="679" t="s">
        <v>484</v>
      </c>
      <c r="D189" s="24" t="s">
        <v>2656</v>
      </c>
      <c r="E189" s="24" t="s">
        <v>2657</v>
      </c>
      <c r="F189" s="678" t="s">
        <v>2658</v>
      </c>
      <c r="G189" s="677"/>
    </row>
    <row r="190" spans="1:8" s="533" customFormat="1" ht="36" customHeight="1">
      <c r="A190" s="3776"/>
      <c r="B190" s="3779"/>
      <c r="C190" s="679" t="s">
        <v>56</v>
      </c>
      <c r="D190" s="24" t="s">
        <v>20</v>
      </c>
      <c r="E190" s="24" t="s">
        <v>2605</v>
      </c>
      <c r="F190" s="678" t="s">
        <v>172</v>
      </c>
      <c r="G190" s="677" t="s">
        <v>2654</v>
      </c>
    </row>
    <row r="191" spans="1:8" s="669" customFormat="1" ht="36" customHeight="1">
      <c r="A191" s="3776"/>
      <c r="B191" s="3779"/>
      <c r="C191" s="679" t="s">
        <v>2351</v>
      </c>
      <c r="D191" s="24" t="s">
        <v>2368</v>
      </c>
      <c r="E191" s="24" t="s">
        <v>217</v>
      </c>
      <c r="F191" s="678"/>
      <c r="G191" s="677" t="s">
        <v>178</v>
      </c>
    </row>
    <row r="192" spans="1:8" s="533" customFormat="1" ht="36" customHeight="1">
      <c r="A192" s="3776"/>
      <c r="B192" s="3779"/>
      <c r="C192" s="679" t="s">
        <v>2663</v>
      </c>
      <c r="D192" s="32" t="s">
        <v>2659</v>
      </c>
      <c r="E192" s="31" t="s">
        <v>2660</v>
      </c>
      <c r="F192" s="678" t="s">
        <v>2661</v>
      </c>
      <c r="G192" s="677" t="s">
        <v>2662</v>
      </c>
      <c r="H192" s="533" t="s">
        <v>2664</v>
      </c>
    </row>
    <row r="193" spans="1:8" s="675" customFormat="1" ht="36" customHeight="1">
      <c r="A193" s="3776"/>
      <c r="B193" s="3779"/>
      <c r="C193" s="3786" t="s">
        <v>2527</v>
      </c>
      <c r="D193" s="32" t="s">
        <v>444</v>
      </c>
      <c r="E193" s="31" t="s">
        <v>445</v>
      </c>
      <c r="F193" s="3812" t="s">
        <v>574</v>
      </c>
      <c r="G193" s="3787" t="s">
        <v>2667</v>
      </c>
    </row>
    <row r="194" spans="1:8" s="675" customFormat="1" ht="36" customHeight="1">
      <c r="A194" s="3776"/>
      <c r="B194" s="3779"/>
      <c r="C194" s="3782"/>
      <c r="D194" s="32" t="s">
        <v>612</v>
      </c>
      <c r="E194" s="31" t="s">
        <v>445</v>
      </c>
      <c r="F194" s="3814"/>
      <c r="G194" s="3788"/>
    </row>
    <row r="195" spans="1:8" s="675" customFormat="1" ht="36" customHeight="1">
      <c r="A195" s="3776"/>
      <c r="B195" s="3779"/>
      <c r="C195" s="21"/>
      <c r="D195" s="47"/>
      <c r="E195" s="19"/>
      <c r="F195" s="22"/>
      <c r="G195" s="64"/>
    </row>
    <row r="196" spans="1:8" s="675" customFormat="1" ht="36" customHeight="1" thickBot="1">
      <c r="A196" s="3776"/>
      <c r="B196" s="3779"/>
      <c r="C196" s="674"/>
      <c r="D196" s="39"/>
      <c r="E196" s="25"/>
      <c r="F196" s="168"/>
      <c r="G196" s="676"/>
    </row>
    <row r="197" spans="1:8" s="533" customFormat="1" ht="36" customHeight="1" thickBot="1">
      <c r="A197" s="3777"/>
      <c r="B197" s="3780"/>
      <c r="C197" s="12"/>
      <c r="D197" s="11"/>
      <c r="E197" s="10"/>
      <c r="F197" s="10"/>
      <c r="G197" s="9"/>
    </row>
    <row r="198" spans="1:8" s="533" customFormat="1" ht="36" customHeight="1">
      <c r="A198" s="3775">
        <v>45077</v>
      </c>
      <c r="B198" s="3778" t="s">
        <v>2</v>
      </c>
      <c r="C198" s="3781" t="s">
        <v>2570</v>
      </c>
      <c r="D198" s="24" t="s">
        <v>2571</v>
      </c>
      <c r="E198" s="24" t="s">
        <v>2572</v>
      </c>
      <c r="F198" s="3820" t="s">
        <v>2575</v>
      </c>
      <c r="G198" s="3791" t="s">
        <v>2576</v>
      </c>
    </row>
    <row r="199" spans="1:8" s="533" customFormat="1" ht="36" customHeight="1">
      <c r="A199" s="3776"/>
      <c r="B199" s="3779"/>
      <c r="C199" s="3790"/>
      <c r="D199" s="24" t="s">
        <v>2573</v>
      </c>
      <c r="E199" s="24" t="s">
        <v>2574</v>
      </c>
      <c r="F199" s="3814"/>
      <c r="G199" s="3788"/>
    </row>
    <row r="200" spans="1:8" s="669" customFormat="1" ht="36" customHeight="1">
      <c r="A200" s="3776"/>
      <c r="B200" s="3779"/>
      <c r="C200" s="3790"/>
      <c r="D200" s="24" t="s">
        <v>2622</v>
      </c>
      <c r="E200" s="24" t="s">
        <v>2731</v>
      </c>
      <c r="F200" s="3812" t="s">
        <v>2625</v>
      </c>
      <c r="G200" s="3787" t="s">
        <v>556</v>
      </c>
    </row>
    <row r="201" spans="1:8" s="669" customFormat="1" ht="36" customHeight="1">
      <c r="A201" s="3776"/>
      <c r="B201" s="3779"/>
      <c r="C201" s="3782"/>
      <c r="D201" s="24" t="s">
        <v>2623</v>
      </c>
      <c r="E201" s="24" t="s">
        <v>2624</v>
      </c>
      <c r="F201" s="3814"/>
      <c r="G201" s="3788"/>
    </row>
    <row r="202" spans="1:8" s="533" customFormat="1" ht="36" customHeight="1">
      <c r="A202" s="3776"/>
      <c r="B202" s="3779"/>
      <c r="C202" s="3786" t="s">
        <v>2620</v>
      </c>
      <c r="D202" s="32" t="s">
        <v>2635</v>
      </c>
      <c r="E202" s="31" t="s">
        <v>405</v>
      </c>
      <c r="F202" s="683"/>
      <c r="G202" s="681"/>
      <c r="H202" s="673" t="s">
        <v>2621</v>
      </c>
    </row>
    <row r="203" spans="1:8" s="669" customFormat="1" ht="36" customHeight="1">
      <c r="A203" s="3776"/>
      <c r="B203" s="3779"/>
      <c r="C203" s="3790"/>
      <c r="D203" s="32" t="s">
        <v>2648</v>
      </c>
      <c r="E203" s="31" t="s">
        <v>2636</v>
      </c>
      <c r="F203" s="683"/>
      <c r="G203" s="681"/>
      <c r="H203" s="673"/>
    </row>
    <row r="204" spans="1:8" s="669" customFormat="1" ht="36" customHeight="1">
      <c r="A204" s="3776"/>
      <c r="B204" s="3779"/>
      <c r="C204" s="3790"/>
      <c r="D204" s="32" t="s">
        <v>2637</v>
      </c>
      <c r="E204" s="31" t="s">
        <v>193</v>
      </c>
      <c r="F204" s="683"/>
      <c r="G204" s="681"/>
      <c r="H204" s="673"/>
    </row>
    <row r="205" spans="1:8" s="669" customFormat="1" ht="36" customHeight="1">
      <c r="A205" s="3776"/>
      <c r="B205" s="3779"/>
      <c r="C205" s="3790"/>
      <c r="D205" s="32" t="s">
        <v>570</v>
      </c>
      <c r="E205" s="31" t="s">
        <v>2638</v>
      </c>
      <c r="F205" s="683"/>
      <c r="G205" s="681"/>
      <c r="H205" s="673"/>
    </row>
    <row r="206" spans="1:8" s="533" customFormat="1" ht="36" customHeight="1">
      <c r="A206" s="3776"/>
      <c r="B206" s="3779"/>
      <c r="C206" s="3790"/>
      <c r="D206" s="24" t="s">
        <v>20</v>
      </c>
      <c r="E206" s="31" t="s">
        <v>2640</v>
      </c>
      <c r="F206" s="24" t="s">
        <v>2649</v>
      </c>
      <c r="G206" s="33"/>
    </row>
    <row r="207" spans="1:8" s="669" customFormat="1" ht="36" customHeight="1">
      <c r="A207" s="3776"/>
      <c r="B207" s="3779"/>
      <c r="C207" s="3782"/>
      <c r="D207" s="24" t="s">
        <v>2639</v>
      </c>
      <c r="E207" s="29" t="s">
        <v>2641</v>
      </c>
      <c r="F207" s="683" t="s">
        <v>2650</v>
      </c>
      <c r="G207" s="682"/>
    </row>
    <row r="208" spans="1:8" s="669" customFormat="1" ht="36" customHeight="1">
      <c r="A208" s="3776"/>
      <c r="B208" s="3779"/>
      <c r="C208" s="680" t="s">
        <v>2670</v>
      </c>
      <c r="D208" s="30" t="s">
        <v>2671</v>
      </c>
      <c r="E208" s="29" t="s">
        <v>2672</v>
      </c>
      <c r="F208" s="683"/>
      <c r="G208" s="682" t="s">
        <v>2673</v>
      </c>
      <c r="H208" s="669" t="s">
        <v>2674</v>
      </c>
    </row>
    <row r="209" spans="1:8" s="686" customFormat="1" ht="36" customHeight="1">
      <c r="A209" s="3776"/>
      <c r="B209" s="3779"/>
      <c r="C209" s="684" t="s">
        <v>2693</v>
      </c>
      <c r="D209" s="32" t="s">
        <v>2694</v>
      </c>
      <c r="E209" s="31" t="s">
        <v>2695</v>
      </c>
      <c r="F209" s="24"/>
      <c r="G209" s="33"/>
    </row>
    <row r="210" spans="1:8" s="686" customFormat="1" ht="36" customHeight="1">
      <c r="A210" s="3776"/>
      <c r="B210" s="3779"/>
      <c r="C210" s="3786" t="s">
        <v>2683</v>
      </c>
      <c r="D210" s="32" t="s">
        <v>20</v>
      </c>
      <c r="E210" s="31" t="s">
        <v>2684</v>
      </c>
      <c r="F210" s="24" t="s">
        <v>2690</v>
      </c>
      <c r="G210" s="3787" t="s">
        <v>261</v>
      </c>
      <c r="H210" s="673" t="s">
        <v>2621</v>
      </c>
    </row>
    <row r="211" spans="1:8" s="686" customFormat="1" ht="36" customHeight="1">
      <c r="A211" s="3776"/>
      <c r="B211" s="3779"/>
      <c r="C211" s="3790"/>
      <c r="D211" s="32" t="s">
        <v>2686</v>
      </c>
      <c r="E211" s="31" t="s">
        <v>2687</v>
      </c>
      <c r="F211" s="24"/>
      <c r="G211" s="3789"/>
    </row>
    <row r="212" spans="1:8" s="686" customFormat="1" ht="36" customHeight="1">
      <c r="A212" s="3776"/>
      <c r="B212" s="3779"/>
      <c r="C212" s="3790"/>
      <c r="D212" s="30" t="s">
        <v>2688</v>
      </c>
      <c r="E212" s="29" t="s">
        <v>2689</v>
      </c>
      <c r="F212" s="683"/>
      <c r="G212" s="3788"/>
    </row>
    <row r="213" spans="1:8" s="686" customFormat="1" ht="36" customHeight="1">
      <c r="A213" s="3776"/>
      <c r="B213" s="3779"/>
      <c r="C213" s="3782"/>
      <c r="D213" s="30" t="s">
        <v>20</v>
      </c>
      <c r="E213" s="29" t="s">
        <v>2685</v>
      </c>
      <c r="F213" s="683" t="s">
        <v>2691</v>
      </c>
      <c r="G213" s="682" t="s">
        <v>2700</v>
      </c>
    </row>
    <row r="214" spans="1:8" s="686" customFormat="1" ht="36" customHeight="1">
      <c r="A214" s="3776"/>
      <c r="B214" s="3779"/>
      <c r="C214" s="3786" t="s">
        <v>2701</v>
      </c>
      <c r="D214" s="32" t="s">
        <v>20</v>
      </c>
      <c r="E214" s="31" t="s">
        <v>2702</v>
      </c>
      <c r="F214" s="24" t="s">
        <v>2705</v>
      </c>
      <c r="G214" s="3787" t="s">
        <v>2704</v>
      </c>
    </row>
    <row r="215" spans="1:8" s="686" customFormat="1" ht="36" customHeight="1">
      <c r="A215" s="3776"/>
      <c r="B215" s="3779"/>
      <c r="C215" s="3782"/>
      <c r="D215" s="32" t="s">
        <v>2703</v>
      </c>
      <c r="E215" s="31" t="s">
        <v>2711</v>
      </c>
      <c r="F215" s="24"/>
      <c r="G215" s="3788"/>
    </row>
    <row r="216" spans="1:8" s="669" customFormat="1" ht="36" customHeight="1">
      <c r="A216" s="3776"/>
      <c r="B216" s="3779"/>
      <c r="C216" s="684" t="s">
        <v>2712</v>
      </c>
      <c r="D216" s="32" t="s">
        <v>2713</v>
      </c>
      <c r="E216" s="31" t="s">
        <v>2714</v>
      </c>
      <c r="F216" s="24"/>
      <c r="G216" s="33" t="s">
        <v>2704</v>
      </c>
      <c r="H216" s="686" t="s">
        <v>2715</v>
      </c>
    </row>
    <row r="217" spans="1:8" s="686" customFormat="1" ht="36" customHeight="1">
      <c r="A217" s="3776"/>
      <c r="B217" s="3779"/>
      <c r="C217" s="684" t="s">
        <v>2727</v>
      </c>
      <c r="D217" s="32" t="s">
        <v>2728</v>
      </c>
      <c r="E217" s="31" t="s">
        <v>2729</v>
      </c>
      <c r="F217" s="24"/>
      <c r="G217" s="33"/>
      <c r="H217" s="686" t="s">
        <v>2730</v>
      </c>
    </row>
    <row r="218" spans="1:8" s="686" customFormat="1" ht="36" customHeight="1" thickBot="1">
      <c r="A218" s="3776"/>
      <c r="B218" s="3779"/>
      <c r="C218" s="685"/>
      <c r="D218" s="26"/>
      <c r="E218" s="25"/>
      <c r="F218" s="168"/>
      <c r="G218" s="687"/>
    </row>
    <row r="219" spans="1:8" s="533" customFormat="1" ht="36" customHeight="1" thickBot="1">
      <c r="A219" s="3777"/>
      <c r="B219" s="3780"/>
      <c r="C219" s="12"/>
      <c r="D219" s="11"/>
      <c r="E219" s="10"/>
      <c r="F219" s="10"/>
      <c r="G219" s="9"/>
    </row>
  </sheetData>
  <mergeCells count="102">
    <mergeCell ref="A77:A96"/>
    <mergeCell ref="B77:B96"/>
    <mergeCell ref="A103:A107"/>
    <mergeCell ref="B103:B107"/>
    <mergeCell ref="A108:A121"/>
    <mergeCell ref="B108:B121"/>
    <mergeCell ref="A97:A102"/>
    <mergeCell ref="A122:A130"/>
    <mergeCell ref="B122:B130"/>
    <mergeCell ref="B97:B102"/>
    <mergeCell ref="C198:C201"/>
    <mergeCell ref="F193:F194"/>
    <mergeCell ref="C202:C207"/>
    <mergeCell ref="A135:G135"/>
    <mergeCell ref="C193:C194"/>
    <mergeCell ref="G193:G194"/>
    <mergeCell ref="C148:C149"/>
    <mergeCell ref="C157:C158"/>
    <mergeCell ref="G157:G158"/>
    <mergeCell ref="C136:C138"/>
    <mergeCell ref="G136:G138"/>
    <mergeCell ref="A176:A186"/>
    <mergeCell ref="B176:B186"/>
    <mergeCell ref="A187:G187"/>
    <mergeCell ref="A147:A156"/>
    <mergeCell ref="B147:B156"/>
    <mergeCell ref="A157:A164"/>
    <mergeCell ref="B157:B164"/>
    <mergeCell ref="A165:A175"/>
    <mergeCell ref="B165:B175"/>
    <mergeCell ref="C150:C152"/>
    <mergeCell ref="C160:C161"/>
    <mergeCell ref="G160:G161"/>
    <mergeCell ref="C170:C171"/>
    <mergeCell ref="A1:G1"/>
    <mergeCell ref="A2:A14"/>
    <mergeCell ref="B2:B14"/>
    <mergeCell ref="C2:C4"/>
    <mergeCell ref="C7:C9"/>
    <mergeCell ref="G7:G9"/>
    <mergeCell ref="A36:A41"/>
    <mergeCell ref="B36:B41"/>
    <mergeCell ref="A15:A24"/>
    <mergeCell ref="B15:B24"/>
    <mergeCell ref="A25:A34"/>
    <mergeCell ref="B25:B34"/>
    <mergeCell ref="A35:G35"/>
    <mergeCell ref="C16:C17"/>
    <mergeCell ref="C18:C20"/>
    <mergeCell ref="C29:C30"/>
    <mergeCell ref="G28:G30"/>
    <mergeCell ref="A76:G76"/>
    <mergeCell ref="C43:C45"/>
    <mergeCell ref="C46:C48"/>
    <mergeCell ref="C64:C67"/>
    <mergeCell ref="F64:F65"/>
    <mergeCell ref="F66:F67"/>
    <mergeCell ref="G64:G67"/>
    <mergeCell ref="C50:C53"/>
    <mergeCell ref="G50:G53"/>
    <mergeCell ref="B42:B57"/>
    <mergeCell ref="A58:A62"/>
    <mergeCell ref="B58:B62"/>
    <mergeCell ref="B70:B75"/>
    <mergeCell ref="A63:A69"/>
    <mergeCell ref="B63:B69"/>
    <mergeCell ref="A42:A57"/>
    <mergeCell ref="A70:A75"/>
    <mergeCell ref="C116:C117"/>
    <mergeCell ref="G116:G117"/>
    <mergeCell ref="C108:C110"/>
    <mergeCell ref="G79:G81"/>
    <mergeCell ref="C83:C84"/>
    <mergeCell ref="C85:C92"/>
    <mergeCell ref="G83:G84"/>
    <mergeCell ref="C113:C114"/>
    <mergeCell ref="C99:C100"/>
    <mergeCell ref="C79:C81"/>
    <mergeCell ref="G122:G124"/>
    <mergeCell ref="A131:A134"/>
    <mergeCell ref="B131:B134"/>
    <mergeCell ref="C122:C125"/>
    <mergeCell ref="F200:F201"/>
    <mergeCell ref="C210:C213"/>
    <mergeCell ref="G210:G212"/>
    <mergeCell ref="C214:C215"/>
    <mergeCell ref="G214:G215"/>
    <mergeCell ref="A188:A197"/>
    <mergeCell ref="B188:B197"/>
    <mergeCell ref="A198:A219"/>
    <mergeCell ref="B198:B219"/>
    <mergeCell ref="C127:C128"/>
    <mergeCell ref="G127:G128"/>
    <mergeCell ref="C131:C132"/>
    <mergeCell ref="C166:C167"/>
    <mergeCell ref="F198:F199"/>
    <mergeCell ref="G198:G199"/>
    <mergeCell ref="F166:F167"/>
    <mergeCell ref="A136:A146"/>
    <mergeCell ref="B136:B146"/>
    <mergeCell ref="C139:C140"/>
    <mergeCell ref="G200:G201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zoomScale="70" zoomScaleNormal="70" zoomScaleSheetLayoutView="70" workbookViewId="0">
      <pane ySplit="1" topLeftCell="A197" activePane="bottomLeft" state="frozen"/>
      <selection pane="bottomLeft" activeCell="C207" sqref="C20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137.125" style="660" bestFit="1" customWidth="1"/>
    <col min="9" max="16384" width="9" style="1"/>
  </cols>
  <sheetData>
    <row r="1" spans="1:8" ht="53.25" customHeight="1" thickBot="1">
      <c r="A1" s="3832" t="s">
        <v>3043</v>
      </c>
      <c r="B1" s="3832"/>
      <c r="C1" s="3832"/>
      <c r="D1" s="3832"/>
      <c r="E1" s="3832"/>
      <c r="F1" s="3832"/>
      <c r="G1" s="3832"/>
      <c r="H1" s="784"/>
    </row>
    <row r="2" spans="1:8" s="660" customFormat="1" ht="60" customHeight="1" thickBot="1">
      <c r="A2" s="3783" t="s">
        <v>5</v>
      </c>
      <c r="B2" s="3784"/>
      <c r="C2" s="3784"/>
      <c r="D2" s="3784"/>
      <c r="E2" s="3784"/>
      <c r="F2" s="3784"/>
      <c r="G2" s="3785"/>
    </row>
    <row r="3" spans="1:8" s="533" customFormat="1" ht="36" customHeight="1">
      <c r="A3" s="3775">
        <v>45078</v>
      </c>
      <c r="B3" s="3792" t="s">
        <v>1</v>
      </c>
      <c r="C3" s="3781" t="s">
        <v>1272</v>
      </c>
      <c r="D3" s="24" t="s">
        <v>2531</v>
      </c>
      <c r="E3" s="24" t="s">
        <v>599</v>
      </c>
      <c r="F3" s="690"/>
      <c r="G3" s="688"/>
    </row>
    <row r="4" spans="1:8" s="533" customFormat="1" ht="36" customHeight="1">
      <c r="A4" s="3776"/>
      <c r="B4" s="3793"/>
      <c r="C4" s="3790"/>
      <c r="D4" s="24" t="s">
        <v>527</v>
      </c>
      <c r="E4" s="24" t="s">
        <v>1276</v>
      </c>
      <c r="F4" s="690"/>
      <c r="G4" s="688"/>
    </row>
    <row r="5" spans="1:8" s="533" customFormat="1" ht="36" customHeight="1">
      <c r="A5" s="3776"/>
      <c r="B5" s="3793"/>
      <c r="C5" s="3790"/>
      <c r="D5" s="32" t="s">
        <v>2532</v>
      </c>
      <c r="E5" s="31" t="s">
        <v>544</v>
      </c>
      <c r="F5" s="690" t="s">
        <v>2533</v>
      </c>
      <c r="G5" s="33"/>
    </row>
    <row r="6" spans="1:8" s="686" customFormat="1" ht="36" customHeight="1">
      <c r="A6" s="3776"/>
      <c r="B6" s="3793"/>
      <c r="C6" s="3782"/>
      <c r="D6" s="30" t="s">
        <v>2682</v>
      </c>
      <c r="E6" s="29" t="s">
        <v>2725</v>
      </c>
      <c r="F6" s="690" t="s">
        <v>2726</v>
      </c>
      <c r="G6" s="689"/>
    </row>
    <row r="7" spans="1:8" s="669" customFormat="1" ht="36" customHeight="1">
      <c r="A7" s="3776"/>
      <c r="B7" s="3793"/>
      <c r="C7" s="3786" t="s">
        <v>2631</v>
      </c>
      <c r="D7" s="30" t="s">
        <v>2632</v>
      </c>
      <c r="E7" s="29" t="s">
        <v>2633</v>
      </c>
      <c r="F7" s="690" t="s">
        <v>2634</v>
      </c>
      <c r="G7" s="689"/>
    </row>
    <row r="8" spans="1:8" s="686" customFormat="1" ht="36" customHeight="1">
      <c r="A8" s="3776"/>
      <c r="B8" s="3793"/>
      <c r="C8" s="3782"/>
      <c r="D8" s="30" t="s">
        <v>2692</v>
      </c>
      <c r="E8" s="29"/>
      <c r="F8" s="690"/>
      <c r="G8" s="689"/>
    </row>
    <row r="9" spans="1:8" s="686" customFormat="1" ht="36" customHeight="1">
      <c r="A9" s="3776"/>
      <c r="B9" s="3793"/>
      <c r="C9" s="691" t="s">
        <v>2706</v>
      </c>
      <c r="D9" s="32" t="s">
        <v>2707</v>
      </c>
      <c r="E9" s="31" t="s">
        <v>2709</v>
      </c>
      <c r="F9" s="24" t="s">
        <v>2708</v>
      </c>
      <c r="G9" s="33"/>
    </row>
    <row r="10" spans="1:8" s="692" customFormat="1" ht="36" customHeight="1" thickBot="1">
      <c r="A10" s="3776"/>
      <c r="B10" s="3793"/>
      <c r="C10" s="691" t="s">
        <v>2665</v>
      </c>
      <c r="D10" s="32" t="s">
        <v>20</v>
      </c>
      <c r="E10" s="31" t="s">
        <v>230</v>
      </c>
      <c r="F10" s="24" t="s">
        <v>201</v>
      </c>
      <c r="G10" s="33" t="s">
        <v>261</v>
      </c>
    </row>
    <row r="11" spans="1:8" s="533" customFormat="1" ht="36" customHeight="1" thickBot="1">
      <c r="A11" s="3777"/>
      <c r="B11" s="3794"/>
      <c r="C11" s="609" t="s">
        <v>2716</v>
      </c>
      <c r="D11" s="11" t="s">
        <v>2717</v>
      </c>
      <c r="E11" s="10" t="s">
        <v>2718</v>
      </c>
      <c r="F11" s="10" t="s">
        <v>2719</v>
      </c>
      <c r="G11" s="9"/>
    </row>
    <row r="12" spans="1:8" s="533" customFormat="1" ht="36" customHeight="1">
      <c r="A12" s="3775">
        <v>45079</v>
      </c>
      <c r="B12" s="3778" t="s">
        <v>0</v>
      </c>
      <c r="C12" s="697" t="s">
        <v>2668</v>
      </c>
      <c r="D12" s="24" t="s">
        <v>2679</v>
      </c>
      <c r="E12" s="24" t="s">
        <v>2680</v>
      </c>
      <c r="F12" s="696" t="s">
        <v>2669</v>
      </c>
      <c r="G12" s="695" t="s">
        <v>2681</v>
      </c>
      <c r="H12" s="533" t="s">
        <v>2710</v>
      </c>
    </row>
    <row r="13" spans="1:8" s="533" customFormat="1" ht="36" customHeight="1">
      <c r="A13" s="3776"/>
      <c r="B13" s="3779"/>
      <c r="C13" s="697" t="s">
        <v>2675</v>
      </c>
      <c r="D13" s="24" t="s">
        <v>229</v>
      </c>
      <c r="E13" s="24" t="s">
        <v>2676</v>
      </c>
      <c r="F13" s="696" t="s">
        <v>2678</v>
      </c>
      <c r="G13" s="694" t="s">
        <v>2677</v>
      </c>
    </row>
    <row r="14" spans="1:8" s="533" customFormat="1" ht="36" customHeight="1">
      <c r="A14" s="3776"/>
      <c r="B14" s="3779"/>
      <c r="C14" s="697" t="s">
        <v>232</v>
      </c>
      <c r="D14" s="32" t="s">
        <v>2732</v>
      </c>
      <c r="E14" s="31" t="s">
        <v>2733</v>
      </c>
      <c r="F14" s="696" t="s">
        <v>2734</v>
      </c>
      <c r="G14" s="694" t="s">
        <v>2755</v>
      </c>
    </row>
    <row r="15" spans="1:8" s="686" customFormat="1" ht="36" customHeight="1">
      <c r="A15" s="3776"/>
      <c r="B15" s="3779"/>
      <c r="C15" s="697" t="s">
        <v>2738</v>
      </c>
      <c r="D15" s="32" t="s">
        <v>2739</v>
      </c>
      <c r="E15" s="31" t="s">
        <v>2740</v>
      </c>
      <c r="F15" s="24"/>
      <c r="G15" s="33" t="s">
        <v>2741</v>
      </c>
    </row>
    <row r="16" spans="1:8" s="533" customFormat="1" ht="36" customHeight="1">
      <c r="A16" s="3776"/>
      <c r="B16" s="3779"/>
      <c r="C16" s="697" t="s">
        <v>2742</v>
      </c>
      <c r="D16" s="32" t="s">
        <v>2743</v>
      </c>
      <c r="E16" s="31" t="s">
        <v>2744</v>
      </c>
      <c r="F16" s="24"/>
      <c r="G16" s="3787" t="s">
        <v>2756</v>
      </c>
    </row>
    <row r="17" spans="1:8" s="692" customFormat="1" ht="36" customHeight="1">
      <c r="A17" s="3776"/>
      <c r="B17" s="3779"/>
      <c r="C17" s="697" t="s">
        <v>2745</v>
      </c>
      <c r="D17" s="32" t="s">
        <v>2746</v>
      </c>
      <c r="E17" s="31" t="s">
        <v>2747</v>
      </c>
      <c r="F17" s="24" t="s">
        <v>2748</v>
      </c>
      <c r="G17" s="3788"/>
      <c r="H17" s="692" t="s">
        <v>2749</v>
      </c>
    </row>
    <row r="18" spans="1:8" s="692" customFormat="1" ht="36" customHeight="1">
      <c r="A18" s="3776"/>
      <c r="B18" s="3779"/>
      <c r="C18" s="693" t="s">
        <v>42</v>
      </c>
      <c r="D18" s="30" t="s">
        <v>20</v>
      </c>
      <c r="E18" s="29" t="s">
        <v>2758</v>
      </c>
      <c r="F18" s="696" t="s">
        <v>172</v>
      </c>
      <c r="G18" s="695" t="s">
        <v>501</v>
      </c>
      <c r="H18" s="692" t="s">
        <v>588</v>
      </c>
    </row>
    <row r="19" spans="1:8" s="692" customFormat="1" ht="36" customHeight="1">
      <c r="A19" s="3776"/>
      <c r="B19" s="3779"/>
      <c r="C19" s="3786" t="s">
        <v>2764</v>
      </c>
      <c r="D19" s="32" t="s">
        <v>20</v>
      </c>
      <c r="E19" s="31" t="s">
        <v>2765</v>
      </c>
      <c r="F19" s="24" t="s">
        <v>2767</v>
      </c>
      <c r="G19" s="33" t="s">
        <v>2768</v>
      </c>
      <c r="H19" s="699" t="s">
        <v>2770</v>
      </c>
    </row>
    <row r="20" spans="1:8" s="699" customFormat="1" ht="36" customHeight="1">
      <c r="A20" s="3776"/>
      <c r="B20" s="3779"/>
      <c r="C20" s="3782"/>
      <c r="D20" s="32" t="s">
        <v>20</v>
      </c>
      <c r="E20" s="29" t="s">
        <v>2766</v>
      </c>
      <c r="F20" s="696"/>
      <c r="G20" s="695" t="s">
        <v>2769</v>
      </c>
      <c r="H20" s="699" t="s">
        <v>2771</v>
      </c>
    </row>
    <row r="21" spans="1:8" s="699" customFormat="1" ht="36" customHeight="1" thickBot="1">
      <c r="A21" s="3776"/>
      <c r="B21" s="3779"/>
      <c r="C21" s="698"/>
      <c r="D21" s="26"/>
      <c r="E21" s="25"/>
      <c r="F21" s="168"/>
      <c r="G21" s="700"/>
    </row>
    <row r="22" spans="1:8" s="533" customFormat="1" ht="36" customHeight="1" thickBot="1">
      <c r="A22" s="3777"/>
      <c r="B22" s="3780"/>
      <c r="C22" s="12"/>
      <c r="D22" s="11"/>
      <c r="E22" s="10"/>
      <c r="F22" s="10"/>
      <c r="G22" s="9"/>
    </row>
    <row r="23" spans="1:8" s="692" customFormat="1" ht="60" customHeight="1" thickBot="1">
      <c r="A23" s="3783" t="s">
        <v>5</v>
      </c>
      <c r="B23" s="3784"/>
      <c r="C23" s="3784"/>
      <c r="D23" s="3784"/>
      <c r="E23" s="3784"/>
      <c r="F23" s="3784"/>
      <c r="G23" s="3785"/>
    </row>
    <row r="24" spans="1:8" ht="36" customHeight="1">
      <c r="A24" s="3775">
        <v>45082</v>
      </c>
      <c r="B24" s="3778" t="s">
        <v>4</v>
      </c>
      <c r="C24" s="3781" t="s">
        <v>2759</v>
      </c>
      <c r="D24" s="24" t="s">
        <v>20</v>
      </c>
      <c r="E24" s="24" t="s">
        <v>2762</v>
      </c>
      <c r="F24" s="715"/>
      <c r="G24" s="3791"/>
      <c r="H24" s="686"/>
    </row>
    <row r="25" spans="1:8" ht="36" customHeight="1">
      <c r="A25" s="3776"/>
      <c r="B25" s="3779"/>
      <c r="C25" s="3790"/>
      <c r="D25" s="24" t="s">
        <v>2760</v>
      </c>
      <c r="E25" s="24" t="s">
        <v>2763</v>
      </c>
      <c r="F25" s="715"/>
      <c r="G25" s="3789"/>
      <c r="H25" s="686"/>
    </row>
    <row r="26" spans="1:8" ht="36" customHeight="1">
      <c r="A26" s="3776"/>
      <c r="B26" s="3779"/>
      <c r="C26" s="3782"/>
      <c r="D26" s="32" t="s">
        <v>2761</v>
      </c>
      <c r="E26" s="31">
        <v>224</v>
      </c>
      <c r="F26" s="715"/>
      <c r="G26" s="3788"/>
      <c r="H26" s="686"/>
    </row>
    <row r="27" spans="1:8" ht="36" customHeight="1">
      <c r="A27" s="3776"/>
      <c r="B27" s="3779"/>
      <c r="C27" s="710" t="s">
        <v>2778</v>
      </c>
      <c r="D27" s="24" t="s">
        <v>2779</v>
      </c>
      <c r="E27" s="37" t="s">
        <v>2780</v>
      </c>
      <c r="F27" s="24"/>
      <c r="G27" s="713" t="s">
        <v>2790</v>
      </c>
      <c r="H27" s="701"/>
    </row>
    <row r="28" spans="1:8" ht="36" customHeight="1" thickBot="1">
      <c r="A28" s="3776"/>
      <c r="B28" s="3779"/>
      <c r="C28" s="711" t="s">
        <v>2773</v>
      </c>
      <c r="D28" s="718" t="s">
        <v>2774</v>
      </c>
      <c r="E28" s="37" t="s">
        <v>2775</v>
      </c>
      <c r="F28" s="714" t="s">
        <v>2533</v>
      </c>
      <c r="G28" s="712" t="s">
        <v>2776</v>
      </c>
      <c r="H28" s="686"/>
    </row>
    <row r="29" spans="1:8" ht="36" customHeight="1" thickBot="1">
      <c r="A29" s="3777"/>
      <c r="B29" s="3780"/>
      <c r="C29" s="12" t="s">
        <v>2720</v>
      </c>
      <c r="D29" s="11" t="s">
        <v>2721</v>
      </c>
      <c r="E29" s="10" t="s">
        <v>2722</v>
      </c>
      <c r="F29" s="10" t="s">
        <v>2723</v>
      </c>
      <c r="G29" s="9"/>
      <c r="H29" s="686"/>
    </row>
    <row r="30" spans="1:8" ht="36" customHeight="1">
      <c r="A30" s="3775">
        <v>45083</v>
      </c>
      <c r="B30" s="3778" t="s">
        <v>2777</v>
      </c>
      <c r="C30" s="3816" t="s">
        <v>2781</v>
      </c>
      <c r="D30" s="24" t="s">
        <v>2782</v>
      </c>
      <c r="E30" s="62" t="s">
        <v>2783</v>
      </c>
      <c r="F30" s="728"/>
      <c r="G30" s="3815" t="s">
        <v>2785</v>
      </c>
      <c r="H30" s="701"/>
    </row>
    <row r="31" spans="1:8" ht="36" customHeight="1">
      <c r="A31" s="3776"/>
      <c r="B31" s="3779"/>
      <c r="C31" s="3829"/>
      <c r="D31" s="24" t="s">
        <v>543</v>
      </c>
      <c r="E31" s="35" t="s">
        <v>2784</v>
      </c>
      <c r="F31" s="729"/>
      <c r="G31" s="3798"/>
      <c r="H31" s="701"/>
    </row>
    <row r="32" spans="1:8" ht="36" customHeight="1" thickBot="1">
      <c r="A32" s="3776"/>
      <c r="B32" s="3779"/>
      <c r="C32" s="706"/>
      <c r="D32" s="704"/>
      <c r="E32" s="707"/>
      <c r="F32" s="705"/>
      <c r="G32" s="708"/>
      <c r="H32" s="701"/>
    </row>
    <row r="33" spans="1:8" ht="36" customHeight="1" thickBot="1">
      <c r="A33" s="3777"/>
      <c r="B33" s="3780"/>
      <c r="C33" s="12"/>
      <c r="D33" s="11"/>
      <c r="E33" s="10"/>
      <c r="F33" s="10"/>
      <c r="G33" s="9"/>
      <c r="H33" s="701"/>
    </row>
    <row r="34" spans="1:8" ht="30" customHeight="1">
      <c r="A34" s="3775">
        <v>45084</v>
      </c>
      <c r="B34" s="3778" t="s">
        <v>2</v>
      </c>
      <c r="C34" s="36" t="s">
        <v>198</v>
      </c>
      <c r="D34" s="49" t="s">
        <v>20</v>
      </c>
      <c r="E34" s="61" t="s">
        <v>371</v>
      </c>
      <c r="F34" s="49" t="s">
        <v>393</v>
      </c>
      <c r="G34" s="3826" t="s">
        <v>183</v>
      </c>
      <c r="H34" s="692"/>
    </row>
    <row r="35" spans="1:8" ht="30" customHeight="1">
      <c r="A35" s="3776"/>
      <c r="B35" s="3779"/>
      <c r="C35" s="716" t="s">
        <v>393</v>
      </c>
      <c r="D35" s="24" t="s">
        <v>378</v>
      </c>
      <c r="E35" s="24" t="s">
        <v>189</v>
      </c>
      <c r="F35" s="24" t="s">
        <v>2724</v>
      </c>
      <c r="G35" s="3827"/>
      <c r="H35" s="692"/>
    </row>
    <row r="36" spans="1:8" ht="30" customHeight="1">
      <c r="A36" s="3776"/>
      <c r="B36" s="3779"/>
      <c r="C36" s="3828" t="s">
        <v>267</v>
      </c>
      <c r="D36" s="32" t="s">
        <v>2696</v>
      </c>
      <c r="E36" s="31" t="s">
        <v>2697</v>
      </c>
      <c r="F36" s="24"/>
      <c r="G36" s="3827" t="s">
        <v>2698</v>
      </c>
    </row>
    <row r="37" spans="1:8" ht="30" customHeight="1">
      <c r="A37" s="3776"/>
      <c r="B37" s="3779"/>
      <c r="C37" s="3828"/>
      <c r="D37" s="718" t="s">
        <v>2699</v>
      </c>
      <c r="E37" s="31"/>
      <c r="F37" s="24"/>
      <c r="G37" s="3827"/>
    </row>
    <row r="38" spans="1:8" ht="30" customHeight="1">
      <c r="A38" s="3776"/>
      <c r="B38" s="3779"/>
      <c r="C38" s="716" t="s">
        <v>2791</v>
      </c>
      <c r="D38" s="24" t="s">
        <v>20</v>
      </c>
      <c r="E38" s="31" t="s">
        <v>2793</v>
      </c>
      <c r="F38" s="24" t="s">
        <v>553</v>
      </c>
      <c r="G38" s="33" t="s">
        <v>2795</v>
      </c>
      <c r="H38" s="701"/>
    </row>
    <row r="39" spans="1:8" ht="30" customHeight="1">
      <c r="A39" s="3776"/>
      <c r="B39" s="3779"/>
      <c r="C39" s="3786" t="s">
        <v>2792</v>
      </c>
      <c r="D39" s="24" t="s">
        <v>20</v>
      </c>
      <c r="E39" s="31" t="s">
        <v>2794</v>
      </c>
      <c r="F39" s="24" t="s">
        <v>2797</v>
      </c>
      <c r="G39" s="3787" t="s">
        <v>2796</v>
      </c>
      <c r="H39" s="717" t="s">
        <v>2804</v>
      </c>
    </row>
    <row r="40" spans="1:8" ht="30" customHeight="1">
      <c r="A40" s="3776"/>
      <c r="B40" s="3779"/>
      <c r="C40" s="3782"/>
      <c r="D40" s="24" t="s">
        <v>20</v>
      </c>
      <c r="E40" s="31" t="s">
        <v>2821</v>
      </c>
      <c r="F40" s="715" t="s">
        <v>2822</v>
      </c>
      <c r="G40" s="3788"/>
      <c r="H40" s="717" t="s">
        <v>2823</v>
      </c>
    </row>
    <row r="41" spans="1:8" ht="30" customHeight="1">
      <c r="A41" s="3776"/>
      <c r="B41" s="3779"/>
      <c r="C41" s="716" t="s">
        <v>736</v>
      </c>
      <c r="D41" s="24" t="s">
        <v>218</v>
      </c>
      <c r="E41" s="24" t="s">
        <v>226</v>
      </c>
      <c r="F41" s="715" t="s">
        <v>2789</v>
      </c>
      <c r="G41" s="33" t="s">
        <v>2798</v>
      </c>
      <c r="H41" s="703"/>
    </row>
    <row r="42" spans="1:8" ht="30" customHeight="1">
      <c r="A42" s="3776"/>
      <c r="B42" s="3779"/>
      <c r="C42" s="716" t="s">
        <v>2799</v>
      </c>
      <c r="D42" s="24" t="s">
        <v>2800</v>
      </c>
      <c r="E42" s="31" t="s">
        <v>2802</v>
      </c>
      <c r="F42" s="24" t="s">
        <v>2803</v>
      </c>
      <c r="G42" s="33" t="s">
        <v>2801</v>
      </c>
      <c r="H42" s="703"/>
    </row>
    <row r="43" spans="1:8" ht="30" customHeight="1">
      <c r="A43" s="3776"/>
      <c r="B43" s="3779"/>
      <c r="C43" s="716" t="s">
        <v>2786</v>
      </c>
      <c r="D43" s="32" t="s">
        <v>2787</v>
      </c>
      <c r="E43" s="31" t="s">
        <v>2788</v>
      </c>
      <c r="F43" s="24"/>
      <c r="G43" s="33" t="s">
        <v>542</v>
      </c>
      <c r="H43" s="701"/>
    </row>
    <row r="44" spans="1:8" ht="30" customHeight="1">
      <c r="A44" s="3776"/>
      <c r="B44" s="3779"/>
      <c r="C44" s="716" t="s">
        <v>2805</v>
      </c>
      <c r="D44" s="24" t="s">
        <v>218</v>
      </c>
      <c r="E44" s="31" t="s">
        <v>2806</v>
      </c>
      <c r="F44" s="24" t="s">
        <v>2808</v>
      </c>
      <c r="G44" s="33" t="s">
        <v>2807</v>
      </c>
      <c r="H44" s="701"/>
    </row>
    <row r="45" spans="1:8" s="717" customFormat="1" ht="36" customHeight="1">
      <c r="A45" s="3776"/>
      <c r="B45" s="3779"/>
      <c r="C45" s="3790" t="s">
        <v>288</v>
      </c>
      <c r="D45" s="715" t="s">
        <v>579</v>
      </c>
      <c r="E45" s="715" t="s">
        <v>246</v>
      </c>
      <c r="F45" s="3813" t="s">
        <v>581</v>
      </c>
      <c r="G45" s="3789" t="s">
        <v>183</v>
      </c>
    </row>
    <row r="46" spans="1:8" s="717" customFormat="1" ht="36" customHeight="1">
      <c r="A46" s="3776"/>
      <c r="B46" s="3779"/>
      <c r="C46" s="3782"/>
      <c r="D46" s="24" t="s">
        <v>485</v>
      </c>
      <c r="E46" s="24" t="s">
        <v>246</v>
      </c>
      <c r="F46" s="3814"/>
      <c r="G46" s="3788"/>
    </row>
    <row r="47" spans="1:8" ht="30" customHeight="1">
      <c r="A47" s="3776"/>
      <c r="B47" s="3779"/>
      <c r="C47" s="44"/>
      <c r="D47" s="43"/>
      <c r="E47" s="27"/>
      <c r="F47" s="42"/>
      <c r="G47" s="41"/>
      <c r="H47" s="717"/>
    </row>
    <row r="48" spans="1:8" ht="30" customHeight="1" thickBot="1">
      <c r="A48" s="3776"/>
      <c r="B48" s="3779"/>
      <c r="C48" s="40"/>
      <c r="D48" s="730"/>
      <c r="E48" s="181"/>
      <c r="F48" s="54"/>
      <c r="G48" s="709"/>
      <c r="H48" s="717"/>
    </row>
    <row r="49" spans="1:8" ht="30" customHeight="1" thickBot="1">
      <c r="A49" s="3777"/>
      <c r="B49" s="3780"/>
      <c r="C49" s="53"/>
      <c r="D49" s="52"/>
      <c r="E49" s="51"/>
      <c r="F49" s="51"/>
      <c r="G49" s="50"/>
    </row>
    <row r="50" spans="1:8" ht="30" customHeight="1">
      <c r="A50" s="3775">
        <v>45085</v>
      </c>
      <c r="B50" s="3778" t="s">
        <v>1</v>
      </c>
      <c r="C50" s="36" t="s">
        <v>2810</v>
      </c>
      <c r="D50" s="24" t="s">
        <v>2819</v>
      </c>
      <c r="E50" s="24" t="s">
        <v>2820</v>
      </c>
      <c r="F50" s="722" t="s">
        <v>2812</v>
      </c>
      <c r="G50" s="720" t="s">
        <v>2811</v>
      </c>
    </row>
    <row r="51" spans="1:8" ht="30" customHeight="1">
      <c r="A51" s="3776"/>
      <c r="B51" s="3779"/>
      <c r="C51" s="3786" t="s">
        <v>2813</v>
      </c>
      <c r="D51" s="24" t="s">
        <v>2814</v>
      </c>
      <c r="E51" s="24" t="s">
        <v>2815</v>
      </c>
      <c r="F51" s="722"/>
      <c r="G51" s="720"/>
      <c r="H51" s="701"/>
    </row>
    <row r="52" spans="1:8" ht="30" customHeight="1">
      <c r="A52" s="3776"/>
      <c r="B52" s="3779"/>
      <c r="C52" s="3790"/>
      <c r="D52" s="24" t="s">
        <v>2816</v>
      </c>
      <c r="E52" s="24" t="s">
        <v>2824</v>
      </c>
      <c r="F52" s="722"/>
      <c r="G52" s="720"/>
    </row>
    <row r="53" spans="1:8" ht="30" customHeight="1">
      <c r="A53" s="3776"/>
      <c r="B53" s="3779"/>
      <c r="C53" s="3790"/>
      <c r="D53" s="32" t="s">
        <v>2817</v>
      </c>
      <c r="E53" s="31" t="s">
        <v>2818</v>
      </c>
      <c r="F53" s="722"/>
      <c r="G53" s="720"/>
    </row>
    <row r="54" spans="1:8" ht="30" customHeight="1">
      <c r="A54" s="3776"/>
      <c r="B54" s="3779"/>
      <c r="C54" s="3790"/>
      <c r="D54" s="32" t="s">
        <v>2825</v>
      </c>
      <c r="E54" s="31" t="s">
        <v>2826</v>
      </c>
      <c r="F54" s="722"/>
      <c r="G54" s="720"/>
      <c r="H54" s="717"/>
    </row>
    <row r="55" spans="1:8" ht="30" customHeight="1">
      <c r="A55" s="3776"/>
      <c r="B55" s="3779"/>
      <c r="C55" s="3790"/>
      <c r="D55" s="32" t="s">
        <v>43</v>
      </c>
      <c r="E55" s="31" t="s">
        <v>2827</v>
      </c>
      <c r="F55" s="722"/>
      <c r="G55" s="731"/>
      <c r="H55" s="717"/>
    </row>
    <row r="56" spans="1:8" ht="30" customHeight="1">
      <c r="A56" s="3776"/>
      <c r="B56" s="3779"/>
      <c r="C56" s="3790"/>
      <c r="D56" s="32" t="s">
        <v>2844</v>
      </c>
      <c r="E56" s="31" t="s">
        <v>2845</v>
      </c>
      <c r="F56" s="722" t="s">
        <v>2853</v>
      </c>
      <c r="G56" s="3789" t="s">
        <v>2846</v>
      </c>
      <c r="H56" s="725"/>
    </row>
    <row r="57" spans="1:8" ht="30" customHeight="1">
      <c r="A57" s="3776"/>
      <c r="B57" s="3779"/>
      <c r="C57" s="3782"/>
      <c r="D57" s="32" t="s">
        <v>2851</v>
      </c>
      <c r="E57" s="31" t="s">
        <v>2843</v>
      </c>
      <c r="F57" s="722" t="s">
        <v>2854</v>
      </c>
      <c r="G57" s="3788"/>
      <c r="H57" s="725" t="s">
        <v>2852</v>
      </c>
    </row>
    <row r="58" spans="1:8" ht="30" customHeight="1">
      <c r="A58" s="3776"/>
      <c r="B58" s="3779"/>
      <c r="C58" s="3786" t="s">
        <v>2834</v>
      </c>
      <c r="D58" s="32" t="s">
        <v>2835</v>
      </c>
      <c r="E58" s="31" t="s">
        <v>2836</v>
      </c>
      <c r="F58" s="24"/>
      <c r="G58" s="731"/>
      <c r="H58" s="717" t="s">
        <v>2838</v>
      </c>
    </row>
    <row r="59" spans="1:8" ht="30" customHeight="1">
      <c r="A59" s="3776"/>
      <c r="B59" s="3779"/>
      <c r="C59" s="3782"/>
      <c r="D59" s="30" t="s">
        <v>2837</v>
      </c>
      <c r="E59" s="29" t="s">
        <v>2850</v>
      </c>
      <c r="F59" s="722"/>
      <c r="G59" s="721"/>
      <c r="H59" s="717"/>
    </row>
    <row r="60" spans="1:8" s="725" customFormat="1" ht="30" customHeight="1">
      <c r="A60" s="3776"/>
      <c r="B60" s="3779"/>
      <c r="C60" s="723" t="s">
        <v>51</v>
      </c>
      <c r="D60" s="24" t="s">
        <v>20</v>
      </c>
      <c r="E60" s="24" t="s">
        <v>629</v>
      </c>
      <c r="F60" s="24" t="s">
        <v>630</v>
      </c>
      <c r="G60" s="731" t="s">
        <v>37</v>
      </c>
    </row>
    <row r="61" spans="1:8" ht="30" customHeight="1">
      <c r="A61" s="3776"/>
      <c r="B61" s="3779"/>
      <c r="C61" s="719" t="s">
        <v>2847</v>
      </c>
      <c r="D61" s="30" t="s">
        <v>20</v>
      </c>
      <c r="E61" s="29" t="s">
        <v>2848</v>
      </c>
      <c r="F61" s="722" t="s">
        <v>2849</v>
      </c>
      <c r="G61" s="721" t="s">
        <v>37</v>
      </c>
      <c r="H61" s="725"/>
    </row>
    <row r="62" spans="1:8" ht="30" customHeight="1">
      <c r="A62" s="3776"/>
      <c r="B62" s="3779"/>
      <c r="C62" s="724"/>
      <c r="D62" s="28"/>
      <c r="E62" s="27"/>
      <c r="F62" s="663"/>
      <c r="G62" s="727"/>
      <c r="H62" s="725"/>
    </row>
    <row r="63" spans="1:8" ht="30" customHeight="1" thickBot="1">
      <c r="A63" s="3776"/>
      <c r="B63" s="3779"/>
      <c r="C63" s="191"/>
      <c r="D63" s="26"/>
      <c r="E63" s="25"/>
      <c r="F63" s="168"/>
      <c r="G63" s="726"/>
      <c r="H63" s="725"/>
    </row>
    <row r="64" spans="1:8" ht="30" customHeight="1" thickBot="1">
      <c r="A64" s="3777"/>
      <c r="B64" s="3780"/>
      <c r="C64" s="12"/>
      <c r="D64" s="11"/>
      <c r="E64" s="10"/>
      <c r="F64" s="10"/>
      <c r="G64" s="9"/>
    </row>
    <row r="65" spans="1:8" ht="30" customHeight="1">
      <c r="A65" s="3775">
        <v>45086</v>
      </c>
      <c r="B65" s="3778" t="s">
        <v>31</v>
      </c>
      <c r="C65" s="3781" t="s">
        <v>2855</v>
      </c>
      <c r="D65" s="24" t="s">
        <v>2735</v>
      </c>
      <c r="E65" s="24" t="s">
        <v>2736</v>
      </c>
      <c r="F65" s="153"/>
      <c r="G65" s="3791" t="s">
        <v>2859</v>
      </c>
    </row>
    <row r="66" spans="1:8" ht="30" customHeight="1">
      <c r="A66" s="3776"/>
      <c r="B66" s="3779"/>
      <c r="C66" s="3782"/>
      <c r="D66" s="24" t="s">
        <v>1924</v>
      </c>
      <c r="E66" s="24" t="s">
        <v>2737</v>
      </c>
      <c r="F66" s="56"/>
      <c r="G66" s="3788"/>
    </row>
    <row r="67" spans="1:8" ht="30" customHeight="1">
      <c r="A67" s="3776"/>
      <c r="B67" s="3779"/>
      <c r="C67" s="3786" t="s">
        <v>206</v>
      </c>
      <c r="D67" s="32" t="s">
        <v>210</v>
      </c>
      <c r="E67" s="31">
        <v>1</v>
      </c>
      <c r="F67" s="56"/>
      <c r="G67" s="183"/>
      <c r="H67" s="717"/>
    </row>
    <row r="68" spans="1:8" ht="30" customHeight="1">
      <c r="A68" s="3776"/>
      <c r="B68" s="3779"/>
      <c r="C68" s="3782"/>
      <c r="D68" s="32" t="s">
        <v>2772</v>
      </c>
      <c r="E68" s="31">
        <v>159</v>
      </c>
      <c r="F68" s="55"/>
      <c r="G68" s="185"/>
    </row>
    <row r="69" spans="1:8" ht="30" customHeight="1">
      <c r="A69" s="3776"/>
      <c r="B69" s="3779"/>
      <c r="C69" s="738" t="s">
        <v>2831</v>
      </c>
      <c r="D69" s="32" t="s">
        <v>2832</v>
      </c>
      <c r="E69" s="31" t="s">
        <v>2833</v>
      </c>
      <c r="F69" s="24" t="s">
        <v>2533</v>
      </c>
      <c r="G69" s="183"/>
    </row>
    <row r="70" spans="1:8" ht="30" customHeight="1">
      <c r="A70" s="3776"/>
      <c r="B70" s="3779"/>
      <c r="C70" s="733" t="s">
        <v>319</v>
      </c>
      <c r="D70" s="30" t="s">
        <v>2856</v>
      </c>
      <c r="E70" s="29" t="s">
        <v>2857</v>
      </c>
      <c r="F70" s="737" t="s">
        <v>2858</v>
      </c>
      <c r="G70" s="185"/>
      <c r="H70" s="725"/>
    </row>
    <row r="71" spans="1:8" ht="30" customHeight="1">
      <c r="A71" s="3776"/>
      <c r="B71" s="3779"/>
      <c r="C71" s="733" t="s">
        <v>2860</v>
      </c>
      <c r="D71" s="30" t="s">
        <v>2861</v>
      </c>
      <c r="E71" s="29" t="s">
        <v>2862</v>
      </c>
      <c r="F71" s="737"/>
      <c r="G71" s="734" t="s">
        <v>2863</v>
      </c>
      <c r="H71" s="725"/>
    </row>
    <row r="72" spans="1:8" ht="30" customHeight="1">
      <c r="A72" s="3776"/>
      <c r="B72" s="3779"/>
      <c r="C72" s="3786" t="s">
        <v>2864</v>
      </c>
      <c r="D72" s="30" t="s">
        <v>2865</v>
      </c>
      <c r="E72" s="29" t="s">
        <v>2866</v>
      </c>
      <c r="F72" s="737"/>
      <c r="G72" s="3787" t="s">
        <v>2871</v>
      </c>
      <c r="H72" s="739"/>
    </row>
    <row r="73" spans="1:8" ht="30" customHeight="1">
      <c r="A73" s="3776"/>
      <c r="B73" s="3779"/>
      <c r="C73" s="3790"/>
      <c r="D73" s="30" t="s">
        <v>2867</v>
      </c>
      <c r="E73" s="29" t="s">
        <v>2868</v>
      </c>
      <c r="F73" s="737"/>
      <c r="G73" s="3789"/>
      <c r="H73" s="739"/>
    </row>
    <row r="74" spans="1:8" ht="30" customHeight="1">
      <c r="A74" s="3776"/>
      <c r="B74" s="3779"/>
      <c r="C74" s="3782"/>
      <c r="D74" s="30" t="s">
        <v>2870</v>
      </c>
      <c r="E74" s="29" t="s">
        <v>2869</v>
      </c>
      <c r="F74" s="737" t="s">
        <v>2877</v>
      </c>
      <c r="G74" s="3788"/>
      <c r="H74" s="725"/>
    </row>
    <row r="75" spans="1:8" ht="30" customHeight="1">
      <c r="A75" s="3776"/>
      <c r="B75" s="3779"/>
      <c r="C75" s="738" t="s">
        <v>2878</v>
      </c>
      <c r="D75" s="32" t="s">
        <v>2879</v>
      </c>
      <c r="E75" s="31" t="s">
        <v>2880</v>
      </c>
      <c r="F75" s="24" t="s">
        <v>2882</v>
      </c>
      <c r="G75" s="740" t="s">
        <v>2881</v>
      </c>
      <c r="H75" s="725" t="s">
        <v>2883</v>
      </c>
    </row>
    <row r="76" spans="1:8" ht="30" customHeight="1" thickBot="1">
      <c r="A76" s="3776"/>
      <c r="B76" s="3779"/>
      <c r="C76" s="732" t="s">
        <v>51</v>
      </c>
      <c r="D76" s="35" t="s">
        <v>2884</v>
      </c>
      <c r="E76" s="34" t="s">
        <v>2885</v>
      </c>
      <c r="F76" s="736"/>
      <c r="G76" s="735" t="s">
        <v>2886</v>
      </c>
      <c r="H76" s="739"/>
    </row>
    <row r="77" spans="1:8" ht="30" customHeight="1" thickBot="1">
      <c r="A77" s="3777"/>
      <c r="B77" s="3780"/>
      <c r="C77" s="12"/>
      <c r="D77" s="11"/>
      <c r="E77" s="10"/>
      <c r="F77" s="10"/>
      <c r="G77" s="9"/>
    </row>
    <row r="78" spans="1:8" ht="60" customHeight="1" thickBot="1">
      <c r="A78" s="3783" t="s">
        <v>5</v>
      </c>
      <c r="B78" s="3784"/>
      <c r="C78" s="3784"/>
      <c r="D78" s="3784"/>
      <c r="E78" s="3784"/>
      <c r="F78" s="3784"/>
      <c r="G78" s="3785"/>
    </row>
    <row r="79" spans="1:8" ht="36" customHeight="1">
      <c r="A79" s="3775">
        <v>45089</v>
      </c>
      <c r="B79" s="3778" t="s">
        <v>4</v>
      </c>
      <c r="C79" s="3781" t="s">
        <v>272</v>
      </c>
      <c r="D79" s="24" t="s">
        <v>451</v>
      </c>
      <c r="E79" s="24" t="s">
        <v>217</v>
      </c>
      <c r="F79" s="744" t="s">
        <v>355</v>
      </c>
      <c r="G79" s="742"/>
    </row>
    <row r="80" spans="1:8" ht="36" customHeight="1">
      <c r="A80" s="3776"/>
      <c r="B80" s="3779"/>
      <c r="C80" s="3790"/>
      <c r="D80" s="24" t="s">
        <v>221</v>
      </c>
      <c r="E80" s="24" t="s">
        <v>2809</v>
      </c>
      <c r="F80" s="744"/>
      <c r="G80" s="742"/>
    </row>
    <row r="81" spans="1:8" ht="36" customHeight="1">
      <c r="A81" s="3776"/>
      <c r="B81" s="3779"/>
      <c r="C81" s="3782"/>
      <c r="D81" s="24" t="s">
        <v>2829</v>
      </c>
      <c r="E81" s="24" t="s">
        <v>2830</v>
      </c>
      <c r="F81" s="744"/>
      <c r="G81" s="742"/>
      <c r="H81" s="717"/>
    </row>
    <row r="82" spans="1:8" ht="36" customHeight="1">
      <c r="A82" s="3776"/>
      <c r="B82" s="3779"/>
      <c r="C82" s="745" t="s">
        <v>2839</v>
      </c>
      <c r="D82" s="32" t="s">
        <v>2840</v>
      </c>
      <c r="E82" s="31" t="s">
        <v>2841</v>
      </c>
      <c r="F82" s="744" t="s">
        <v>2842</v>
      </c>
      <c r="G82" s="742"/>
    </row>
    <row r="83" spans="1:8" ht="36" customHeight="1">
      <c r="A83" s="3776"/>
      <c r="B83" s="3779"/>
      <c r="C83" s="745" t="s">
        <v>2887</v>
      </c>
      <c r="D83" s="30" t="s">
        <v>2870</v>
      </c>
      <c r="E83" s="31" t="s">
        <v>2888</v>
      </c>
      <c r="F83" s="24" t="s">
        <v>240</v>
      </c>
      <c r="G83" s="751" t="s">
        <v>2889</v>
      </c>
      <c r="H83" s="739"/>
    </row>
    <row r="84" spans="1:8" ht="36" customHeight="1">
      <c r="A84" s="3776"/>
      <c r="B84" s="3779"/>
      <c r="C84" s="741" t="s">
        <v>2892</v>
      </c>
      <c r="D84" s="30" t="s">
        <v>2895</v>
      </c>
      <c r="E84" s="29" t="s">
        <v>2893</v>
      </c>
      <c r="F84" s="744" t="s">
        <v>2894</v>
      </c>
      <c r="G84" s="743"/>
      <c r="H84" s="739"/>
    </row>
    <row r="85" spans="1:8" ht="36" customHeight="1">
      <c r="A85" s="3776"/>
      <c r="B85" s="3779"/>
      <c r="C85" s="741" t="s">
        <v>2896</v>
      </c>
      <c r="D85" s="30" t="s">
        <v>20</v>
      </c>
      <c r="E85" s="29" t="s">
        <v>39</v>
      </c>
      <c r="F85" s="744" t="s">
        <v>38</v>
      </c>
      <c r="G85" s="743" t="s">
        <v>37</v>
      </c>
      <c r="H85" s="739"/>
    </row>
    <row r="86" spans="1:8" ht="36" customHeight="1">
      <c r="A86" s="3776"/>
      <c r="B86" s="3779"/>
      <c r="C86" s="741" t="s">
        <v>2909</v>
      </c>
      <c r="D86" s="30" t="s">
        <v>2910</v>
      </c>
      <c r="E86" s="29" t="s">
        <v>2911</v>
      </c>
      <c r="F86" s="744"/>
      <c r="G86" s="743" t="s">
        <v>2912</v>
      </c>
      <c r="H86" s="748" t="s">
        <v>2917</v>
      </c>
    </row>
    <row r="87" spans="1:8" ht="36" customHeight="1">
      <c r="A87" s="3776"/>
      <c r="B87" s="3779"/>
      <c r="C87" s="745" t="s">
        <v>2916</v>
      </c>
      <c r="D87" s="30" t="s">
        <v>20</v>
      </c>
      <c r="E87" s="31" t="s">
        <v>2921</v>
      </c>
      <c r="F87" s="24" t="s">
        <v>2925</v>
      </c>
      <c r="G87" s="751" t="s">
        <v>2922</v>
      </c>
      <c r="H87" s="748" t="s">
        <v>2923</v>
      </c>
    </row>
    <row r="88" spans="1:8" ht="36" customHeight="1">
      <c r="A88" s="3776"/>
      <c r="B88" s="3779"/>
      <c r="C88" s="3786" t="s">
        <v>2904</v>
      </c>
      <c r="D88" s="32" t="s">
        <v>2905</v>
      </c>
      <c r="E88" s="31" t="s">
        <v>2906</v>
      </c>
      <c r="F88" s="24" t="s">
        <v>2924</v>
      </c>
      <c r="G88" s="751" t="s">
        <v>2907</v>
      </c>
      <c r="H88" s="748" t="s">
        <v>2908</v>
      </c>
    </row>
    <row r="89" spans="1:8" ht="36" customHeight="1">
      <c r="A89" s="3776"/>
      <c r="B89" s="3779"/>
      <c r="C89" s="3790"/>
      <c r="D89" s="32" t="s">
        <v>2905</v>
      </c>
      <c r="E89" s="31" t="s">
        <v>2906</v>
      </c>
      <c r="F89" s="744"/>
      <c r="G89" s="743" t="s">
        <v>2902</v>
      </c>
      <c r="H89" s="748" t="s">
        <v>2918</v>
      </c>
    </row>
    <row r="90" spans="1:8" ht="36" customHeight="1">
      <c r="A90" s="3776"/>
      <c r="B90" s="3779"/>
      <c r="C90" s="3782"/>
      <c r="D90" s="32" t="s">
        <v>2927</v>
      </c>
      <c r="E90" s="31" t="s">
        <v>2928</v>
      </c>
      <c r="F90" s="24" t="s">
        <v>2939</v>
      </c>
      <c r="G90" s="751" t="s">
        <v>2933</v>
      </c>
      <c r="H90" s="748" t="s">
        <v>2929</v>
      </c>
    </row>
    <row r="91" spans="1:8" ht="36" customHeight="1" thickBot="1">
      <c r="A91" s="3776"/>
      <c r="B91" s="3779"/>
      <c r="C91" s="746"/>
      <c r="D91" s="26"/>
      <c r="E91" s="25"/>
      <c r="F91" s="168"/>
      <c r="G91" s="749"/>
      <c r="H91" s="748"/>
    </row>
    <row r="92" spans="1:8" ht="36" customHeight="1" thickBot="1">
      <c r="A92" s="3777"/>
      <c r="B92" s="3780"/>
      <c r="C92" s="12"/>
      <c r="D92" s="11"/>
      <c r="E92" s="10"/>
      <c r="F92" s="10"/>
      <c r="G92" s="9"/>
    </row>
    <row r="93" spans="1:8" ht="36" customHeight="1">
      <c r="A93" s="3775">
        <v>45090</v>
      </c>
      <c r="B93" s="3778" t="s">
        <v>3</v>
      </c>
      <c r="C93" s="761" t="s">
        <v>2872</v>
      </c>
      <c r="D93" s="762" t="s">
        <v>2873</v>
      </c>
      <c r="E93" s="762" t="s">
        <v>2874</v>
      </c>
      <c r="F93" s="763" t="s">
        <v>2875</v>
      </c>
      <c r="G93" s="764"/>
      <c r="H93" s="660" t="s">
        <v>2876</v>
      </c>
    </row>
    <row r="94" spans="1:8" ht="36" customHeight="1">
      <c r="A94" s="3776"/>
      <c r="B94" s="3779"/>
      <c r="C94" s="761" t="s">
        <v>2897</v>
      </c>
      <c r="D94" s="762" t="s">
        <v>2898</v>
      </c>
      <c r="E94" s="762" t="s">
        <v>2903</v>
      </c>
      <c r="F94" s="763"/>
      <c r="G94" s="764"/>
    </row>
    <row r="95" spans="1:8" ht="36" customHeight="1">
      <c r="A95" s="3776"/>
      <c r="B95" s="3779"/>
      <c r="C95" s="761" t="s">
        <v>2915</v>
      </c>
      <c r="D95" s="765" t="s">
        <v>2913</v>
      </c>
      <c r="E95" s="766" t="s">
        <v>2914</v>
      </c>
      <c r="F95" s="762"/>
      <c r="G95" s="767"/>
    </row>
    <row r="96" spans="1:8" ht="36" customHeight="1">
      <c r="A96" s="3776"/>
      <c r="B96" s="3779"/>
      <c r="C96" s="3833" t="s">
        <v>195</v>
      </c>
      <c r="D96" s="765" t="s">
        <v>2949</v>
      </c>
      <c r="E96" s="766" t="s">
        <v>2950</v>
      </c>
      <c r="F96" s="762"/>
      <c r="G96" s="767"/>
      <c r="H96" s="753"/>
    </row>
    <row r="97" spans="1:8" ht="36" customHeight="1">
      <c r="A97" s="3776"/>
      <c r="B97" s="3779"/>
      <c r="C97" s="3834"/>
      <c r="D97" s="765" t="s">
        <v>2952</v>
      </c>
      <c r="E97" s="766" t="s">
        <v>2951</v>
      </c>
      <c r="F97" s="762"/>
      <c r="G97" s="767"/>
      <c r="H97" s="753"/>
    </row>
    <row r="98" spans="1:8" ht="36" customHeight="1">
      <c r="A98" s="3776"/>
      <c r="B98" s="3779"/>
      <c r="C98" s="761" t="s">
        <v>2899</v>
      </c>
      <c r="D98" s="762" t="s">
        <v>2900</v>
      </c>
      <c r="E98" s="762" t="s">
        <v>2901</v>
      </c>
      <c r="F98" s="762"/>
      <c r="G98" s="767" t="s">
        <v>2902</v>
      </c>
      <c r="H98" s="748"/>
    </row>
    <row r="99" spans="1:8" ht="36" customHeight="1">
      <c r="A99" s="3776"/>
      <c r="B99" s="3779"/>
      <c r="C99" s="747"/>
      <c r="D99" s="28"/>
      <c r="E99" s="27"/>
      <c r="F99" s="663"/>
      <c r="G99" s="750"/>
      <c r="H99" s="748"/>
    </row>
    <row r="100" spans="1:8" ht="36" customHeight="1" thickBot="1">
      <c r="A100" s="3776"/>
      <c r="B100" s="3779"/>
      <c r="C100" s="746"/>
      <c r="D100" s="26"/>
      <c r="E100" s="25"/>
      <c r="F100" s="168"/>
      <c r="G100" s="749"/>
      <c r="H100" s="748"/>
    </row>
    <row r="101" spans="1:8" ht="36" customHeight="1" thickBot="1">
      <c r="A101" s="3777"/>
      <c r="B101" s="3780"/>
      <c r="C101" s="12"/>
      <c r="D101" s="11"/>
      <c r="E101" s="10"/>
      <c r="F101" s="10"/>
      <c r="G101" s="9"/>
    </row>
    <row r="102" spans="1:8" ht="36" customHeight="1">
      <c r="A102" s="3775">
        <v>45091</v>
      </c>
      <c r="B102" s="3778" t="s">
        <v>2</v>
      </c>
      <c r="C102" s="3781" t="s">
        <v>2926</v>
      </c>
      <c r="D102" s="24" t="s">
        <v>2943</v>
      </c>
      <c r="E102" s="24" t="s">
        <v>2944</v>
      </c>
      <c r="F102" s="758"/>
      <c r="G102" s="756"/>
    </row>
    <row r="103" spans="1:8" ht="36" customHeight="1">
      <c r="A103" s="3776"/>
      <c r="B103" s="3779"/>
      <c r="C103" s="3790"/>
      <c r="D103" s="24" t="s">
        <v>2945</v>
      </c>
      <c r="E103" s="24" t="s">
        <v>2944</v>
      </c>
      <c r="F103" s="758"/>
      <c r="G103" s="756"/>
      <c r="H103" s="748"/>
    </row>
    <row r="104" spans="1:8" ht="36" customHeight="1">
      <c r="A104" s="3776"/>
      <c r="B104" s="3779"/>
      <c r="C104" s="3790"/>
      <c r="D104" s="24" t="s">
        <v>2946</v>
      </c>
      <c r="E104" s="24" t="s">
        <v>2947</v>
      </c>
      <c r="F104" s="758"/>
      <c r="G104" s="756"/>
      <c r="H104" s="748"/>
    </row>
    <row r="105" spans="1:8" ht="36" customHeight="1">
      <c r="A105" s="3776"/>
      <c r="B105" s="3779"/>
      <c r="C105" s="3790"/>
      <c r="D105" s="24" t="s">
        <v>298</v>
      </c>
      <c r="E105" s="24" t="s">
        <v>2944</v>
      </c>
      <c r="F105" s="758"/>
      <c r="G105" s="756"/>
      <c r="H105" s="748"/>
    </row>
    <row r="106" spans="1:8" ht="36" customHeight="1">
      <c r="A106" s="3776"/>
      <c r="B106" s="3779"/>
      <c r="C106" s="3782"/>
      <c r="D106" s="24" t="s">
        <v>622</v>
      </c>
      <c r="E106" s="24" t="s">
        <v>2914</v>
      </c>
      <c r="F106" s="758" t="s">
        <v>2948</v>
      </c>
      <c r="G106" s="756"/>
      <c r="H106" s="748"/>
    </row>
    <row r="107" spans="1:8" ht="36" customHeight="1">
      <c r="A107" s="3776"/>
      <c r="B107" s="3779"/>
      <c r="C107" s="755" t="s">
        <v>2930</v>
      </c>
      <c r="D107" s="30" t="s">
        <v>2931</v>
      </c>
      <c r="E107" s="29" t="s">
        <v>2932</v>
      </c>
      <c r="F107" s="758"/>
      <c r="G107" s="756"/>
    </row>
    <row r="108" spans="1:8" ht="36" customHeight="1">
      <c r="A108" s="3776"/>
      <c r="B108" s="3779"/>
      <c r="C108" s="3786" t="s">
        <v>2953</v>
      </c>
      <c r="D108" s="24" t="s">
        <v>218</v>
      </c>
      <c r="E108" s="31" t="s">
        <v>2956</v>
      </c>
      <c r="F108" s="24"/>
      <c r="G108" s="3787" t="s">
        <v>2957</v>
      </c>
      <c r="H108" s="753" t="s">
        <v>2958</v>
      </c>
    </row>
    <row r="109" spans="1:8" ht="36" customHeight="1">
      <c r="A109" s="3776"/>
      <c r="B109" s="3779"/>
      <c r="C109" s="3782"/>
      <c r="D109" s="24" t="s">
        <v>2954</v>
      </c>
      <c r="E109" s="29" t="s">
        <v>2955</v>
      </c>
      <c r="F109" s="758"/>
      <c r="G109" s="3788"/>
      <c r="H109" s="753"/>
    </row>
    <row r="110" spans="1:8" ht="36" customHeight="1">
      <c r="A110" s="3776"/>
      <c r="B110" s="3779"/>
      <c r="C110" s="755" t="s">
        <v>2982</v>
      </c>
      <c r="D110" s="30" t="s">
        <v>2983</v>
      </c>
      <c r="E110" s="29" t="s">
        <v>2984</v>
      </c>
      <c r="F110" s="758"/>
      <c r="G110" s="757" t="s">
        <v>2985</v>
      </c>
      <c r="H110" s="760" t="s">
        <v>2986</v>
      </c>
    </row>
    <row r="111" spans="1:8" ht="36" customHeight="1" thickBot="1">
      <c r="A111" s="3776"/>
      <c r="B111" s="3779"/>
      <c r="C111" s="752"/>
      <c r="D111" s="26"/>
      <c r="E111" s="25"/>
      <c r="F111" s="168"/>
      <c r="G111" s="754"/>
    </row>
    <row r="112" spans="1:8" ht="36" customHeight="1" thickBot="1">
      <c r="A112" s="3777"/>
      <c r="B112" s="3780"/>
      <c r="C112" s="12"/>
      <c r="D112" s="11"/>
      <c r="E112" s="10"/>
      <c r="F112" s="10"/>
      <c r="G112" s="9"/>
    </row>
    <row r="113" spans="1:8" ht="36" customHeight="1">
      <c r="A113" s="3775">
        <v>45092</v>
      </c>
      <c r="B113" s="3778" t="s">
        <v>1</v>
      </c>
      <c r="C113" s="775" t="s">
        <v>453</v>
      </c>
      <c r="D113" s="24" t="s">
        <v>224</v>
      </c>
      <c r="E113" s="24" t="s">
        <v>2962</v>
      </c>
      <c r="F113" s="774"/>
      <c r="G113" s="770"/>
    </row>
    <row r="114" spans="1:8" ht="36" customHeight="1">
      <c r="A114" s="3776"/>
      <c r="B114" s="3779"/>
      <c r="C114" s="3786" t="s">
        <v>2966</v>
      </c>
      <c r="D114" s="24" t="s">
        <v>514</v>
      </c>
      <c r="E114" s="24" t="s">
        <v>2967</v>
      </c>
      <c r="F114" s="24"/>
      <c r="G114" s="770"/>
    </row>
    <row r="115" spans="1:8" ht="36" customHeight="1">
      <c r="A115" s="3776"/>
      <c r="B115" s="3779"/>
      <c r="C115" s="3790"/>
      <c r="D115" s="32" t="s">
        <v>2968</v>
      </c>
      <c r="E115" s="31" t="s">
        <v>2969</v>
      </c>
      <c r="F115" s="774"/>
      <c r="G115" s="770"/>
    </row>
    <row r="116" spans="1:8" ht="36" customHeight="1">
      <c r="A116" s="3776"/>
      <c r="B116" s="3779"/>
      <c r="C116" s="3782"/>
      <c r="D116" s="24" t="s">
        <v>315</v>
      </c>
      <c r="E116" s="31" t="s">
        <v>2970</v>
      </c>
      <c r="F116" s="774" t="s">
        <v>2971</v>
      </c>
      <c r="G116" s="777"/>
    </row>
    <row r="117" spans="1:8" ht="36" customHeight="1">
      <c r="A117" s="3776"/>
      <c r="B117" s="3779"/>
      <c r="C117" s="3786" t="s">
        <v>2976</v>
      </c>
      <c r="D117" s="24" t="s">
        <v>325</v>
      </c>
      <c r="E117" s="24" t="s">
        <v>2977</v>
      </c>
      <c r="F117" s="24"/>
      <c r="G117" s="3821" t="s">
        <v>2979</v>
      </c>
      <c r="H117" s="760"/>
    </row>
    <row r="118" spans="1:8" ht="36" customHeight="1">
      <c r="A118" s="3776"/>
      <c r="B118" s="3779"/>
      <c r="C118" s="3790"/>
      <c r="D118" s="24" t="s">
        <v>315</v>
      </c>
      <c r="E118" s="31" t="s">
        <v>2980</v>
      </c>
      <c r="F118" s="774" t="s">
        <v>172</v>
      </c>
      <c r="G118" s="3789"/>
      <c r="H118" s="760"/>
    </row>
    <row r="119" spans="1:8" ht="36" customHeight="1">
      <c r="A119" s="3776"/>
      <c r="B119" s="3779"/>
      <c r="C119" s="3782"/>
      <c r="D119" s="24" t="s">
        <v>2978</v>
      </c>
      <c r="E119" s="31" t="s">
        <v>2981</v>
      </c>
      <c r="F119" s="774"/>
      <c r="G119" s="3788"/>
      <c r="H119" s="760"/>
    </row>
    <row r="120" spans="1:8" ht="36" customHeight="1">
      <c r="A120" s="3776"/>
      <c r="B120" s="3779"/>
      <c r="C120" s="3786" t="s">
        <v>324</v>
      </c>
      <c r="D120" s="24" t="s">
        <v>2987</v>
      </c>
      <c r="E120" s="31" t="s">
        <v>2988</v>
      </c>
      <c r="F120" s="24"/>
      <c r="G120" s="3787" t="s">
        <v>2992</v>
      </c>
      <c r="H120" s="776"/>
    </row>
    <row r="121" spans="1:8" ht="36" customHeight="1">
      <c r="A121" s="3776"/>
      <c r="B121" s="3779"/>
      <c r="C121" s="3782"/>
      <c r="D121" s="774" t="s">
        <v>2989</v>
      </c>
      <c r="E121" s="29" t="s">
        <v>2990</v>
      </c>
      <c r="F121" s="774" t="s">
        <v>2991</v>
      </c>
      <c r="G121" s="3788"/>
      <c r="H121" s="776"/>
    </row>
    <row r="122" spans="1:8" ht="36" customHeight="1">
      <c r="A122" s="3776"/>
      <c r="B122" s="3779"/>
      <c r="C122" s="769" t="s">
        <v>2999</v>
      </c>
      <c r="D122" s="774" t="s">
        <v>20</v>
      </c>
      <c r="E122" s="29" t="s">
        <v>3000</v>
      </c>
      <c r="F122" s="774" t="s">
        <v>172</v>
      </c>
      <c r="G122" s="771" t="s">
        <v>3001</v>
      </c>
      <c r="H122" s="776"/>
    </row>
    <row r="123" spans="1:8" ht="36" customHeight="1">
      <c r="A123" s="3776"/>
      <c r="B123" s="3779"/>
      <c r="C123" s="775" t="s">
        <v>49</v>
      </c>
      <c r="D123" s="24" t="s">
        <v>48</v>
      </c>
      <c r="E123" s="24" t="s">
        <v>2995</v>
      </c>
      <c r="F123" s="24" t="s">
        <v>46</v>
      </c>
      <c r="G123" s="777" t="s">
        <v>45</v>
      </c>
      <c r="H123" s="776"/>
    </row>
    <row r="124" spans="1:8" ht="36" customHeight="1" thickBot="1">
      <c r="A124" s="3776"/>
      <c r="B124" s="3779"/>
      <c r="C124" s="768" t="s">
        <v>2996</v>
      </c>
      <c r="D124" s="773" t="s">
        <v>20</v>
      </c>
      <c r="E124" s="773" t="s">
        <v>2997</v>
      </c>
      <c r="F124" s="773" t="s">
        <v>172</v>
      </c>
      <c r="G124" s="772" t="s">
        <v>2998</v>
      </c>
      <c r="H124" s="776"/>
    </row>
    <row r="125" spans="1:8" ht="36" customHeight="1" thickBot="1">
      <c r="A125" s="3777"/>
      <c r="B125" s="3780"/>
      <c r="C125" s="12"/>
      <c r="D125" s="11"/>
      <c r="E125" s="10"/>
      <c r="F125" s="10"/>
      <c r="G125" s="9"/>
    </row>
    <row r="126" spans="1:8" ht="36" customHeight="1">
      <c r="A126" s="3775">
        <v>45093</v>
      </c>
      <c r="B126" s="3778" t="s">
        <v>0</v>
      </c>
      <c r="C126" s="783" t="s">
        <v>206</v>
      </c>
      <c r="D126" s="24" t="s">
        <v>207</v>
      </c>
      <c r="E126" s="24" t="s">
        <v>3008</v>
      </c>
      <c r="F126" s="782"/>
      <c r="G126" s="781"/>
    </row>
    <row r="127" spans="1:8" ht="36" customHeight="1">
      <c r="A127" s="3776"/>
      <c r="B127" s="3779"/>
      <c r="C127" s="783" t="s">
        <v>2940</v>
      </c>
      <c r="D127" s="24" t="s">
        <v>315</v>
      </c>
      <c r="E127" s="24" t="s">
        <v>2941</v>
      </c>
      <c r="F127" s="782" t="s">
        <v>3002</v>
      </c>
      <c r="G127" s="781" t="s">
        <v>2972</v>
      </c>
    </row>
    <row r="128" spans="1:8" ht="36" customHeight="1">
      <c r="A128" s="3776"/>
      <c r="B128" s="3779"/>
      <c r="C128" s="3786" t="s">
        <v>3007</v>
      </c>
      <c r="D128" s="24" t="s">
        <v>3003</v>
      </c>
      <c r="E128" s="24" t="s">
        <v>3004</v>
      </c>
      <c r="F128" s="782"/>
      <c r="G128" s="3787" t="s">
        <v>261</v>
      </c>
      <c r="H128" s="748"/>
    </row>
    <row r="129" spans="1:8" ht="36" customHeight="1">
      <c r="A129" s="3776"/>
      <c r="B129" s="3779"/>
      <c r="C129" s="3782"/>
      <c r="D129" s="32" t="s">
        <v>3005</v>
      </c>
      <c r="E129" s="31" t="s">
        <v>3006</v>
      </c>
      <c r="F129" s="782"/>
      <c r="G129" s="3788"/>
    </row>
    <row r="130" spans="1:8" ht="36" customHeight="1">
      <c r="A130" s="3776"/>
      <c r="B130" s="3779"/>
      <c r="C130" s="783" t="s">
        <v>3014</v>
      </c>
      <c r="D130" s="32" t="s">
        <v>3017</v>
      </c>
      <c r="E130" s="31" t="s">
        <v>3016</v>
      </c>
      <c r="F130" s="24" t="s">
        <v>3018</v>
      </c>
      <c r="G130" s="785" t="s">
        <v>3019</v>
      </c>
      <c r="H130" s="779" t="s">
        <v>3015</v>
      </c>
    </row>
    <row r="131" spans="1:8" ht="36" customHeight="1" thickBot="1">
      <c r="A131" s="3776"/>
      <c r="B131" s="3779"/>
      <c r="C131" s="778"/>
      <c r="D131" s="26"/>
      <c r="E131" s="25"/>
      <c r="F131" s="168"/>
      <c r="G131" s="780"/>
    </row>
    <row r="132" spans="1:8" ht="36" customHeight="1" thickBot="1">
      <c r="A132" s="3777"/>
      <c r="B132" s="3780"/>
      <c r="C132" s="12" t="s">
        <v>2942</v>
      </c>
      <c r="D132" s="11" t="s">
        <v>2963</v>
      </c>
      <c r="E132" s="10" t="s">
        <v>2964</v>
      </c>
      <c r="F132" s="10" t="s">
        <v>2965</v>
      </c>
      <c r="G132" s="9"/>
    </row>
    <row r="133" spans="1:8" ht="60" customHeight="1" thickBot="1">
      <c r="A133" s="3783" t="s">
        <v>5</v>
      </c>
      <c r="B133" s="3784"/>
      <c r="C133" s="3784"/>
      <c r="D133" s="3784"/>
      <c r="E133" s="3784"/>
      <c r="F133" s="3784"/>
      <c r="G133" s="3785"/>
    </row>
    <row r="134" spans="1:8" ht="36" customHeight="1">
      <c r="A134" s="3775">
        <v>45096</v>
      </c>
      <c r="B134" s="3795" t="s">
        <v>4</v>
      </c>
      <c r="C134" s="36" t="s">
        <v>592</v>
      </c>
      <c r="D134" s="49" t="s">
        <v>1282</v>
      </c>
      <c r="E134" s="49" t="s">
        <v>220</v>
      </c>
      <c r="F134" s="49"/>
      <c r="G134" s="796" t="s">
        <v>489</v>
      </c>
      <c r="H134" s="753"/>
    </row>
    <row r="135" spans="1:8" ht="36" customHeight="1">
      <c r="A135" s="3776"/>
      <c r="B135" s="3796"/>
      <c r="C135" s="3790" t="s">
        <v>2959</v>
      </c>
      <c r="D135" s="788" t="s">
        <v>2960</v>
      </c>
      <c r="E135" s="788" t="s">
        <v>68</v>
      </c>
      <c r="F135" s="3825" t="s">
        <v>3009</v>
      </c>
      <c r="G135" s="797"/>
    </row>
    <row r="136" spans="1:8" ht="36" customHeight="1">
      <c r="A136" s="3776"/>
      <c r="B136" s="3796"/>
      <c r="C136" s="3782"/>
      <c r="D136" s="32" t="s">
        <v>2961</v>
      </c>
      <c r="E136" s="31" t="s">
        <v>68</v>
      </c>
      <c r="F136" s="3814"/>
      <c r="G136" s="787"/>
    </row>
    <row r="137" spans="1:8" ht="36" customHeight="1">
      <c r="A137" s="3776"/>
      <c r="B137" s="3796"/>
      <c r="C137" s="3786" t="s">
        <v>331</v>
      </c>
      <c r="D137" s="24" t="s">
        <v>315</v>
      </c>
      <c r="E137" s="24" t="s">
        <v>371</v>
      </c>
      <c r="F137" s="788"/>
      <c r="G137" s="3787" t="s">
        <v>2973</v>
      </c>
      <c r="H137" s="760"/>
    </row>
    <row r="138" spans="1:8" ht="36" customHeight="1">
      <c r="A138" s="3776"/>
      <c r="B138" s="3796"/>
      <c r="C138" s="3790"/>
      <c r="D138" s="24" t="s">
        <v>284</v>
      </c>
      <c r="E138" s="24" t="s">
        <v>455</v>
      </c>
      <c r="F138" s="788"/>
      <c r="G138" s="3789"/>
      <c r="H138" s="760"/>
    </row>
    <row r="139" spans="1:8" ht="36" customHeight="1">
      <c r="A139" s="3776"/>
      <c r="B139" s="3796"/>
      <c r="C139" s="3790"/>
      <c r="D139" s="24" t="s">
        <v>492</v>
      </c>
      <c r="E139" s="24" t="s">
        <v>333</v>
      </c>
      <c r="F139" s="788"/>
      <c r="G139" s="3789"/>
      <c r="H139" s="760"/>
    </row>
    <row r="140" spans="1:8" ht="36" customHeight="1">
      <c r="A140" s="3776"/>
      <c r="B140" s="3796"/>
      <c r="C140" s="3790"/>
      <c r="D140" s="24" t="s">
        <v>325</v>
      </c>
      <c r="E140" s="24" t="s">
        <v>438</v>
      </c>
      <c r="F140" s="788"/>
      <c r="G140" s="3789"/>
      <c r="H140" s="760"/>
    </row>
    <row r="141" spans="1:8" ht="36" customHeight="1">
      <c r="A141" s="3776"/>
      <c r="B141" s="3796"/>
      <c r="C141" s="3790"/>
      <c r="D141" s="24" t="s">
        <v>383</v>
      </c>
      <c r="E141" s="24" t="s">
        <v>384</v>
      </c>
      <c r="F141" s="788"/>
      <c r="G141" s="3789"/>
      <c r="H141" s="760"/>
    </row>
    <row r="142" spans="1:8" ht="36" customHeight="1">
      <c r="A142" s="3776"/>
      <c r="B142" s="3796"/>
      <c r="C142" s="3782"/>
      <c r="D142" s="24" t="s">
        <v>2993</v>
      </c>
      <c r="E142" s="24" t="s">
        <v>2994</v>
      </c>
      <c r="F142" s="788"/>
      <c r="G142" s="3788"/>
      <c r="H142" s="776"/>
    </row>
    <row r="143" spans="1:8" ht="36" customHeight="1">
      <c r="A143" s="3776"/>
      <c r="B143" s="3796"/>
      <c r="C143" s="789" t="s">
        <v>3020</v>
      </c>
      <c r="D143" s="32" t="s">
        <v>3021</v>
      </c>
      <c r="E143" s="31"/>
      <c r="F143" s="788"/>
      <c r="G143" s="786" t="s">
        <v>3022</v>
      </c>
    </row>
    <row r="144" spans="1:8" s="784" customFormat="1" ht="36" customHeight="1">
      <c r="A144" s="3776"/>
      <c r="B144" s="3796"/>
      <c r="C144" s="789" t="s">
        <v>263</v>
      </c>
      <c r="D144" s="32" t="s">
        <v>20</v>
      </c>
      <c r="E144" s="31" t="s">
        <v>407</v>
      </c>
      <c r="F144" s="24" t="s">
        <v>316</v>
      </c>
      <c r="G144" s="797" t="s">
        <v>294</v>
      </c>
      <c r="H144" s="784" t="s">
        <v>3029</v>
      </c>
    </row>
    <row r="145" spans="1:8" ht="36" customHeight="1" thickBot="1">
      <c r="A145" s="3776"/>
      <c r="B145" s="3796"/>
      <c r="C145" s="662"/>
      <c r="D145" s="16"/>
      <c r="E145" s="15"/>
      <c r="F145" s="168"/>
      <c r="G145" s="661"/>
    </row>
    <row r="146" spans="1:8" ht="36" customHeight="1" thickBot="1">
      <c r="A146" s="3777"/>
      <c r="B146" s="3797"/>
      <c r="C146" s="12"/>
      <c r="D146" s="11"/>
      <c r="E146" s="10"/>
      <c r="F146" s="10"/>
      <c r="G146" s="9"/>
    </row>
    <row r="147" spans="1:8" ht="36" customHeight="1">
      <c r="A147" s="3775">
        <v>45097</v>
      </c>
      <c r="B147" s="3778" t="s">
        <v>15</v>
      </c>
      <c r="C147" s="789" t="s">
        <v>394</v>
      </c>
      <c r="D147" s="24" t="s">
        <v>3023</v>
      </c>
      <c r="E147" s="24" t="s">
        <v>3024</v>
      </c>
      <c r="F147" s="788"/>
      <c r="G147" s="786"/>
    </row>
    <row r="148" spans="1:8" ht="36" customHeight="1">
      <c r="A148" s="3776"/>
      <c r="B148" s="3779"/>
      <c r="C148" s="789" t="s">
        <v>3030</v>
      </c>
      <c r="D148" s="24" t="s">
        <v>3031</v>
      </c>
      <c r="E148" s="24" t="s">
        <v>3032</v>
      </c>
      <c r="F148" s="24" t="s">
        <v>3034</v>
      </c>
      <c r="G148" s="797" t="s">
        <v>3033</v>
      </c>
      <c r="H148" s="792"/>
    </row>
    <row r="149" spans="1:8" ht="36" customHeight="1">
      <c r="A149" s="3776"/>
      <c r="B149" s="3779"/>
      <c r="C149" s="791"/>
      <c r="D149" s="795"/>
      <c r="E149" s="795"/>
      <c r="F149" s="795"/>
      <c r="G149" s="794"/>
      <c r="H149" s="792"/>
    </row>
    <row r="150" spans="1:8" ht="36" customHeight="1" thickBot="1">
      <c r="A150" s="3776"/>
      <c r="B150" s="3779"/>
      <c r="C150" s="790"/>
      <c r="D150" s="26"/>
      <c r="E150" s="25"/>
      <c r="F150" s="168"/>
      <c r="G150" s="793"/>
    </row>
    <row r="151" spans="1:8" ht="36" customHeight="1" thickBot="1">
      <c r="A151" s="3777"/>
      <c r="B151" s="3780"/>
      <c r="C151" s="12"/>
      <c r="D151" s="11"/>
      <c r="E151" s="10"/>
      <c r="F151" s="10"/>
      <c r="G151" s="9"/>
    </row>
    <row r="152" spans="1:8" ht="36" customHeight="1">
      <c r="A152" s="3775">
        <v>45098</v>
      </c>
      <c r="B152" s="3778" t="s">
        <v>2</v>
      </c>
      <c r="C152" s="3781" t="s">
        <v>3013</v>
      </c>
      <c r="D152" s="24" t="s">
        <v>3010</v>
      </c>
      <c r="E152" s="24" t="s">
        <v>3011</v>
      </c>
      <c r="F152" s="801"/>
      <c r="G152" s="799"/>
    </row>
    <row r="153" spans="1:8" ht="36" customHeight="1">
      <c r="A153" s="3776"/>
      <c r="B153" s="3779"/>
      <c r="C153" s="3782"/>
      <c r="D153" s="24" t="s">
        <v>3012</v>
      </c>
      <c r="E153" s="24" t="s">
        <v>3044</v>
      </c>
      <c r="F153" s="801"/>
      <c r="G153" s="799"/>
    </row>
    <row r="154" spans="1:8" ht="36" customHeight="1">
      <c r="A154" s="3776"/>
      <c r="B154" s="3779"/>
      <c r="C154" s="802" t="s">
        <v>3025</v>
      </c>
      <c r="D154" s="32" t="s">
        <v>20</v>
      </c>
      <c r="E154" s="31" t="s">
        <v>3026</v>
      </c>
      <c r="F154" s="801" t="s">
        <v>3028</v>
      </c>
      <c r="G154" s="799" t="s">
        <v>261</v>
      </c>
      <c r="H154" s="660" t="s">
        <v>3027</v>
      </c>
    </row>
    <row r="155" spans="1:8" ht="36" customHeight="1">
      <c r="A155" s="3776"/>
      <c r="B155" s="3779"/>
      <c r="C155" s="802" t="s">
        <v>3035</v>
      </c>
      <c r="D155" s="32" t="s">
        <v>3036</v>
      </c>
      <c r="E155" s="31" t="s">
        <v>3037</v>
      </c>
      <c r="F155" s="24"/>
      <c r="G155" s="804" t="s">
        <v>3038</v>
      </c>
    </row>
    <row r="156" spans="1:8" ht="36" customHeight="1">
      <c r="A156" s="3776"/>
      <c r="B156" s="3779"/>
      <c r="C156" s="798" t="s">
        <v>288</v>
      </c>
      <c r="D156" s="30" t="s">
        <v>3042</v>
      </c>
      <c r="E156" s="29" t="s">
        <v>3039</v>
      </c>
      <c r="F156" s="801" t="s">
        <v>3040</v>
      </c>
      <c r="G156" s="800" t="s">
        <v>3041</v>
      </c>
      <c r="H156" s="792"/>
    </row>
    <row r="157" spans="1:8" ht="36" customHeight="1">
      <c r="A157" s="3776"/>
      <c r="B157" s="3779"/>
      <c r="C157" s="802" t="s">
        <v>260</v>
      </c>
      <c r="D157" s="24" t="s">
        <v>2975</v>
      </c>
      <c r="E157" s="24" t="s">
        <v>404</v>
      </c>
      <c r="F157" s="801" t="s">
        <v>2974</v>
      </c>
      <c r="G157" s="3787" t="s">
        <v>3049</v>
      </c>
      <c r="H157" s="803"/>
    </row>
    <row r="158" spans="1:8" ht="36" customHeight="1">
      <c r="A158" s="3776"/>
      <c r="B158" s="3779"/>
      <c r="C158" s="3786" t="s">
        <v>3045</v>
      </c>
      <c r="D158" s="30" t="s">
        <v>480</v>
      </c>
      <c r="E158" s="29" t="s">
        <v>3046</v>
      </c>
      <c r="F158" s="801"/>
      <c r="G158" s="3789"/>
      <c r="H158" s="792"/>
    </row>
    <row r="159" spans="1:8" ht="36" customHeight="1">
      <c r="A159" s="3776"/>
      <c r="B159" s="3779"/>
      <c r="C159" s="3782"/>
      <c r="D159" s="32" t="s">
        <v>20</v>
      </c>
      <c r="E159" s="31" t="s">
        <v>3047</v>
      </c>
      <c r="F159" s="24" t="s">
        <v>3048</v>
      </c>
      <c r="G159" s="3788"/>
      <c r="H159" s="803"/>
    </row>
    <row r="160" spans="1:8" ht="36" customHeight="1">
      <c r="A160" s="3776"/>
      <c r="B160" s="3779"/>
      <c r="C160" s="798" t="s">
        <v>3054</v>
      </c>
      <c r="D160" s="32" t="s">
        <v>20</v>
      </c>
      <c r="E160" s="29" t="s">
        <v>3055</v>
      </c>
      <c r="F160" s="801" t="s">
        <v>172</v>
      </c>
      <c r="G160" s="800" t="s">
        <v>3056</v>
      </c>
      <c r="H160" s="803" t="s">
        <v>3057</v>
      </c>
    </row>
    <row r="161" spans="1:8" ht="36" customHeight="1" thickBot="1">
      <c r="A161" s="3776"/>
      <c r="B161" s="3779"/>
      <c r="C161" s="790"/>
      <c r="D161" s="26"/>
      <c r="E161" s="25"/>
      <c r="F161" s="168"/>
      <c r="G161" s="793"/>
      <c r="H161" s="792"/>
    </row>
    <row r="162" spans="1:8" ht="36" customHeight="1" thickBot="1">
      <c r="A162" s="3777"/>
      <c r="B162" s="3780"/>
      <c r="C162" s="12"/>
      <c r="D162" s="11"/>
      <c r="E162" s="10"/>
      <c r="F162" s="10"/>
      <c r="G162" s="9"/>
    </row>
    <row r="163" spans="1:8" ht="36" customHeight="1">
      <c r="A163" s="3775">
        <v>45099</v>
      </c>
      <c r="B163" s="3778" t="s">
        <v>1</v>
      </c>
      <c r="C163" s="3781" t="s">
        <v>3058</v>
      </c>
      <c r="D163" s="24" t="s">
        <v>514</v>
      </c>
      <c r="E163" s="24" t="s">
        <v>385</v>
      </c>
      <c r="F163" s="805" t="s">
        <v>452</v>
      </c>
      <c r="G163" s="3791" t="s">
        <v>3077</v>
      </c>
    </row>
    <row r="164" spans="1:8" ht="36" customHeight="1">
      <c r="A164" s="3776"/>
      <c r="B164" s="3779"/>
      <c r="C164" s="3790"/>
      <c r="D164" s="32" t="s">
        <v>20</v>
      </c>
      <c r="E164" s="24" t="s">
        <v>3081</v>
      </c>
      <c r="F164" s="805" t="s">
        <v>3059</v>
      </c>
      <c r="G164" s="3789"/>
      <c r="H164" s="660" t="s">
        <v>3063</v>
      </c>
    </row>
    <row r="165" spans="1:8" ht="36" customHeight="1">
      <c r="A165" s="3776"/>
      <c r="B165" s="3779"/>
      <c r="C165" s="3782"/>
      <c r="D165" s="32" t="s">
        <v>3061</v>
      </c>
      <c r="E165" s="31" t="s">
        <v>3060</v>
      </c>
      <c r="F165" s="805" t="s">
        <v>3062</v>
      </c>
      <c r="G165" s="3788"/>
    </row>
    <row r="166" spans="1:8" ht="36" customHeight="1" thickBot="1">
      <c r="A166" s="3776"/>
      <c r="B166" s="3779"/>
      <c r="C166" s="662"/>
      <c r="D166" s="16"/>
      <c r="E166" s="15"/>
      <c r="F166" s="168"/>
      <c r="G166" s="661"/>
    </row>
    <row r="167" spans="1:8" ht="36" customHeight="1" thickBot="1">
      <c r="A167" s="3777"/>
      <c r="B167" s="3780"/>
      <c r="C167" s="12" t="s">
        <v>3050</v>
      </c>
      <c r="D167" s="11" t="s">
        <v>3051</v>
      </c>
      <c r="E167" s="10" t="s">
        <v>3052</v>
      </c>
      <c r="F167" s="10" t="s">
        <v>3053</v>
      </c>
      <c r="G167" s="9"/>
    </row>
    <row r="168" spans="1:8" ht="36" customHeight="1">
      <c r="A168" s="3775">
        <v>45100</v>
      </c>
      <c r="B168" s="3778" t="s">
        <v>0</v>
      </c>
      <c r="C168" s="21" t="s">
        <v>2890</v>
      </c>
      <c r="D168" s="22" t="s">
        <v>2891</v>
      </c>
      <c r="E168" s="22" t="s">
        <v>3085</v>
      </c>
      <c r="F168" s="663"/>
      <c r="G168" s="661" t="s">
        <v>3086</v>
      </c>
    </row>
    <row r="169" spans="1:8" ht="36" customHeight="1">
      <c r="A169" s="3776"/>
      <c r="B169" s="3779"/>
      <c r="C169" s="3786" t="s">
        <v>3076</v>
      </c>
      <c r="D169" s="24" t="s">
        <v>20</v>
      </c>
      <c r="E169" s="24" t="s">
        <v>3078</v>
      </c>
      <c r="F169" s="811"/>
      <c r="G169" s="3787" t="s">
        <v>3084</v>
      </c>
      <c r="H169" s="806"/>
    </row>
    <row r="170" spans="1:8" ht="36" customHeight="1">
      <c r="A170" s="3776"/>
      <c r="B170" s="3779"/>
      <c r="C170" s="3790"/>
      <c r="D170" s="24" t="s">
        <v>43</v>
      </c>
      <c r="E170" s="24" t="s">
        <v>3079</v>
      </c>
      <c r="F170" s="811"/>
      <c r="G170" s="3789"/>
      <c r="H170" s="806"/>
    </row>
    <row r="171" spans="1:8" ht="36" customHeight="1">
      <c r="A171" s="3776"/>
      <c r="B171" s="3779"/>
      <c r="C171" s="3782"/>
      <c r="D171" s="24" t="s">
        <v>61</v>
      </c>
      <c r="E171" s="24" t="s">
        <v>3080</v>
      </c>
      <c r="F171" s="811"/>
      <c r="G171" s="3788"/>
      <c r="H171" s="806"/>
    </row>
    <row r="172" spans="1:8" ht="36" customHeight="1" thickBot="1">
      <c r="A172" s="3776"/>
      <c r="B172" s="3779"/>
      <c r="C172" s="812" t="s">
        <v>3106</v>
      </c>
      <c r="D172" s="24" t="s">
        <v>20</v>
      </c>
      <c r="E172" s="24" t="s">
        <v>3107</v>
      </c>
      <c r="F172" s="811" t="s">
        <v>3109</v>
      </c>
      <c r="G172" s="810" t="s">
        <v>3108</v>
      </c>
      <c r="H172" s="809" t="s">
        <v>3110</v>
      </c>
    </row>
    <row r="173" spans="1:8" ht="36" hidden="1" customHeight="1">
      <c r="A173" s="3776"/>
      <c r="B173" s="3779"/>
      <c r="C173" s="808"/>
      <c r="D173" s="22"/>
      <c r="E173" s="22"/>
      <c r="F173" s="663"/>
      <c r="G173" s="661"/>
    </row>
    <row r="174" spans="1:8" ht="36" hidden="1" customHeight="1">
      <c r="A174" s="3776"/>
      <c r="B174" s="3779"/>
      <c r="C174" s="759"/>
      <c r="D174" s="20"/>
      <c r="E174" s="19"/>
      <c r="F174" s="663"/>
      <c r="G174" s="661"/>
    </row>
    <row r="175" spans="1:8" ht="36" hidden="1" customHeight="1" thickBot="1">
      <c r="A175" s="3776"/>
      <c r="B175" s="3779"/>
      <c r="C175" s="67"/>
      <c r="D175" s="16"/>
      <c r="E175" s="15"/>
      <c r="F175" s="168"/>
      <c r="G175" s="661"/>
    </row>
    <row r="176" spans="1:8" ht="36" customHeight="1" thickBot="1">
      <c r="A176" s="3777"/>
      <c r="B176" s="3780"/>
      <c r="C176" s="807"/>
      <c r="D176" s="11"/>
      <c r="E176" s="10"/>
      <c r="F176" s="10"/>
      <c r="G176" s="9"/>
    </row>
    <row r="177" spans="1:8" ht="60" customHeight="1" thickBot="1">
      <c r="A177" s="3783" t="s">
        <v>5</v>
      </c>
      <c r="B177" s="3784"/>
      <c r="C177" s="3784"/>
      <c r="D177" s="3784"/>
      <c r="E177" s="3784"/>
      <c r="F177" s="3784"/>
      <c r="G177" s="3785"/>
    </row>
    <row r="178" spans="1:8" ht="36" customHeight="1">
      <c r="A178" s="3775">
        <v>45103</v>
      </c>
      <c r="B178" s="3792" t="s">
        <v>4</v>
      </c>
      <c r="C178" s="820" t="s">
        <v>3072</v>
      </c>
      <c r="D178" s="24" t="s">
        <v>3073</v>
      </c>
      <c r="E178" s="24" t="s">
        <v>3074</v>
      </c>
      <c r="F178" s="819" t="s">
        <v>3075</v>
      </c>
      <c r="G178" s="818"/>
    </row>
    <row r="179" spans="1:8" ht="36" customHeight="1">
      <c r="A179" s="3776"/>
      <c r="B179" s="3793"/>
      <c r="C179" s="3786" t="s">
        <v>3064</v>
      </c>
      <c r="D179" s="24" t="s">
        <v>3065</v>
      </c>
      <c r="E179" s="24" t="s">
        <v>3066</v>
      </c>
      <c r="F179" s="819"/>
      <c r="G179" s="818"/>
      <c r="H179" s="806"/>
    </row>
    <row r="180" spans="1:8" ht="36" customHeight="1">
      <c r="A180" s="3776"/>
      <c r="B180" s="3793"/>
      <c r="C180" s="3790"/>
      <c r="D180" s="24" t="s">
        <v>3067</v>
      </c>
      <c r="E180" s="24" t="s">
        <v>3068</v>
      </c>
      <c r="F180" s="819"/>
      <c r="G180" s="818"/>
      <c r="H180" s="806"/>
    </row>
    <row r="181" spans="1:8" ht="36" customHeight="1">
      <c r="A181" s="3776"/>
      <c r="B181" s="3793"/>
      <c r="C181" s="3790"/>
      <c r="D181" s="24" t="s">
        <v>3071</v>
      </c>
      <c r="E181" s="24" t="s">
        <v>3069</v>
      </c>
      <c r="F181" s="819"/>
      <c r="G181" s="818"/>
      <c r="H181" s="806"/>
    </row>
    <row r="182" spans="1:8" ht="36" customHeight="1">
      <c r="A182" s="3776"/>
      <c r="B182" s="3793"/>
      <c r="C182" s="3790"/>
      <c r="D182" s="24">
        <v>68</v>
      </c>
      <c r="E182" s="24" t="s">
        <v>3070</v>
      </c>
      <c r="F182" s="819"/>
      <c r="G182" s="818"/>
      <c r="H182" s="806"/>
    </row>
    <row r="183" spans="1:8" ht="36" customHeight="1" thickBot="1">
      <c r="A183" s="3776"/>
      <c r="B183" s="3793"/>
      <c r="C183" s="3782"/>
      <c r="D183" s="24" t="s">
        <v>3082</v>
      </c>
      <c r="E183" s="24" t="s">
        <v>3083</v>
      </c>
      <c r="F183" s="819"/>
      <c r="G183" s="818"/>
    </row>
    <row r="184" spans="1:8" ht="36" hidden="1" customHeight="1">
      <c r="A184" s="3776"/>
      <c r="B184" s="3793"/>
      <c r="C184" s="815"/>
      <c r="D184" s="16"/>
      <c r="E184" s="15"/>
      <c r="F184" s="168"/>
      <c r="G184" s="816"/>
      <c r="H184" s="814"/>
    </row>
    <row r="185" spans="1:8" ht="36" hidden="1" customHeight="1" thickBot="1">
      <c r="A185" s="3776"/>
      <c r="B185" s="3793"/>
      <c r="C185" s="662"/>
      <c r="D185" s="16"/>
      <c r="E185" s="15"/>
      <c r="F185" s="168"/>
      <c r="G185" s="661"/>
    </row>
    <row r="186" spans="1:8" ht="36" customHeight="1" thickBot="1">
      <c r="A186" s="3776"/>
      <c r="B186" s="3793"/>
      <c r="C186" s="12" t="s">
        <v>3096</v>
      </c>
      <c r="D186" s="11" t="s">
        <v>3097</v>
      </c>
      <c r="E186" s="10" t="s">
        <v>3098</v>
      </c>
      <c r="F186" s="10" t="s">
        <v>3099</v>
      </c>
      <c r="G186" s="9"/>
    </row>
    <row r="187" spans="1:8" ht="36" customHeight="1" thickBot="1">
      <c r="A187" s="3776"/>
      <c r="B187" s="3793"/>
      <c r="C187" s="12" t="s">
        <v>495</v>
      </c>
      <c r="D187" s="11" t="s">
        <v>3100</v>
      </c>
      <c r="E187" s="10" t="s">
        <v>3101</v>
      </c>
      <c r="F187" s="10" t="s">
        <v>3117</v>
      </c>
      <c r="G187" s="9"/>
      <c r="H187" s="809"/>
    </row>
    <row r="188" spans="1:8" ht="36" customHeight="1" thickBot="1">
      <c r="A188" s="3777"/>
      <c r="B188" s="3794"/>
      <c r="C188" s="12" t="s">
        <v>3102</v>
      </c>
      <c r="D188" s="11" t="s">
        <v>3100</v>
      </c>
      <c r="E188" s="10" t="s">
        <v>3103</v>
      </c>
      <c r="F188" s="10" t="s">
        <v>3104</v>
      </c>
      <c r="G188" s="9"/>
      <c r="H188" s="809"/>
    </row>
    <row r="189" spans="1:8" ht="36" customHeight="1">
      <c r="A189" s="3775">
        <v>45104</v>
      </c>
      <c r="B189" s="3792" t="s">
        <v>3</v>
      </c>
      <c r="C189" s="3781" t="s">
        <v>3111</v>
      </c>
      <c r="D189" s="32" t="s">
        <v>3112</v>
      </c>
      <c r="E189" s="24" t="s">
        <v>3115</v>
      </c>
      <c r="F189" s="826"/>
      <c r="G189" s="823"/>
    </row>
    <row r="190" spans="1:8" ht="36" customHeight="1">
      <c r="A190" s="3776"/>
      <c r="B190" s="3793"/>
      <c r="C190" s="3782"/>
      <c r="D190" s="32" t="s">
        <v>3113</v>
      </c>
      <c r="E190" s="24" t="s">
        <v>3114</v>
      </c>
      <c r="F190" s="826"/>
      <c r="G190" s="823"/>
      <c r="H190" s="809"/>
    </row>
    <row r="191" spans="1:8" ht="36" customHeight="1">
      <c r="A191" s="3776"/>
      <c r="B191" s="3793"/>
      <c r="C191" s="3786" t="s">
        <v>577</v>
      </c>
      <c r="D191" s="24" t="s">
        <v>20</v>
      </c>
      <c r="E191" s="24" t="s">
        <v>518</v>
      </c>
      <c r="F191" s="826" t="s">
        <v>435</v>
      </c>
      <c r="G191" s="3787" t="s">
        <v>235</v>
      </c>
      <c r="H191" s="821" t="s">
        <v>3129</v>
      </c>
    </row>
    <row r="192" spans="1:8" ht="36" customHeight="1">
      <c r="A192" s="3776"/>
      <c r="B192" s="3793"/>
      <c r="C192" s="3782"/>
      <c r="D192" s="32" t="s">
        <v>3127</v>
      </c>
      <c r="E192" s="24" t="s">
        <v>3128</v>
      </c>
      <c r="F192" s="826" t="s">
        <v>3149</v>
      </c>
      <c r="G192" s="3788"/>
      <c r="H192" s="821"/>
    </row>
    <row r="193" spans="1:8" ht="36" customHeight="1" thickBot="1">
      <c r="A193" s="3776"/>
      <c r="B193" s="3793"/>
      <c r="C193" s="662"/>
      <c r="D193" s="16"/>
      <c r="E193" s="15"/>
      <c r="F193" s="168"/>
      <c r="G193" s="661"/>
    </row>
    <row r="194" spans="1:8" ht="36" customHeight="1" thickBot="1">
      <c r="A194" s="3776"/>
      <c r="B194" s="3793"/>
      <c r="C194" s="3830" t="s">
        <v>3118</v>
      </c>
      <c r="D194" s="11" t="s">
        <v>3119</v>
      </c>
      <c r="E194" s="10" t="s">
        <v>3120</v>
      </c>
      <c r="F194" s="10" t="s">
        <v>3122</v>
      </c>
      <c r="G194" s="9"/>
    </row>
    <row r="195" spans="1:8" ht="36" customHeight="1" thickBot="1">
      <c r="A195" s="3777"/>
      <c r="B195" s="3794"/>
      <c r="C195" s="3831"/>
      <c r="D195" s="52" t="s">
        <v>3119</v>
      </c>
      <c r="E195" s="51" t="s">
        <v>3121</v>
      </c>
      <c r="F195" s="51" t="s">
        <v>3123</v>
      </c>
      <c r="G195" s="50"/>
      <c r="H195" s="814"/>
    </row>
    <row r="196" spans="1:8" ht="36" customHeight="1">
      <c r="A196" s="3775">
        <v>45105</v>
      </c>
      <c r="B196" s="3778" t="s">
        <v>32</v>
      </c>
      <c r="C196" s="822"/>
      <c r="D196" s="826" t="s">
        <v>3116</v>
      </c>
      <c r="E196" s="826"/>
      <c r="F196" s="826"/>
      <c r="G196" s="824"/>
    </row>
    <row r="197" spans="1:8" ht="36" customHeight="1">
      <c r="A197" s="3776"/>
      <c r="B197" s="3779"/>
      <c r="C197" s="3786" t="s">
        <v>3124</v>
      </c>
      <c r="D197" s="24" t="s">
        <v>3131</v>
      </c>
      <c r="E197" s="24" t="s">
        <v>3132</v>
      </c>
      <c r="F197" s="826"/>
      <c r="G197" s="3787" t="s">
        <v>3142</v>
      </c>
    </row>
    <row r="198" spans="1:8" ht="36" customHeight="1">
      <c r="A198" s="3776"/>
      <c r="B198" s="3779"/>
      <c r="C198" s="3782"/>
      <c r="D198" s="32" t="s">
        <v>3125</v>
      </c>
      <c r="E198" s="31" t="s">
        <v>3126</v>
      </c>
      <c r="F198" s="826"/>
      <c r="G198" s="3788"/>
      <c r="H198" s="660" t="s">
        <v>3151</v>
      </c>
    </row>
    <row r="199" spans="1:8" ht="36" customHeight="1">
      <c r="A199" s="3776"/>
      <c r="B199" s="3779"/>
      <c r="C199" s="3786" t="s">
        <v>357</v>
      </c>
      <c r="D199" s="32" t="s">
        <v>486</v>
      </c>
      <c r="E199" s="24" t="s">
        <v>246</v>
      </c>
      <c r="F199" s="3812" t="s">
        <v>3133</v>
      </c>
      <c r="G199" s="3787" t="s">
        <v>183</v>
      </c>
      <c r="H199" s="821"/>
    </row>
    <row r="200" spans="1:8" ht="36" customHeight="1">
      <c r="A200" s="3776"/>
      <c r="B200" s="3779"/>
      <c r="C200" s="3790"/>
      <c r="D200" s="32" t="s">
        <v>516</v>
      </c>
      <c r="E200" s="24" t="s">
        <v>246</v>
      </c>
      <c r="F200" s="3814"/>
      <c r="G200" s="3789"/>
      <c r="H200" s="821"/>
    </row>
    <row r="201" spans="1:8" ht="36" customHeight="1">
      <c r="A201" s="3776"/>
      <c r="B201" s="3779"/>
      <c r="C201" s="3782"/>
      <c r="D201" s="32" t="s">
        <v>486</v>
      </c>
      <c r="E201" s="24" t="s">
        <v>182</v>
      </c>
      <c r="F201" s="838" t="s">
        <v>3136</v>
      </c>
      <c r="G201" s="3788"/>
      <c r="H201" s="821"/>
    </row>
    <row r="202" spans="1:8" ht="36" customHeight="1">
      <c r="A202" s="3776"/>
      <c r="B202" s="3779"/>
      <c r="C202" s="822" t="s">
        <v>3155</v>
      </c>
      <c r="D202" s="24" t="s">
        <v>43</v>
      </c>
      <c r="E202" s="29" t="s">
        <v>3161</v>
      </c>
      <c r="F202" s="826"/>
      <c r="G202" s="825" t="s">
        <v>3162</v>
      </c>
      <c r="H202" s="830" t="s">
        <v>3168</v>
      </c>
    </row>
    <row r="203" spans="1:8" ht="36" customHeight="1">
      <c r="A203" s="3776"/>
      <c r="B203" s="3779"/>
      <c r="C203" s="3786" t="s">
        <v>3156</v>
      </c>
      <c r="D203" s="32" t="s">
        <v>3157</v>
      </c>
      <c r="E203" s="31" t="s">
        <v>3158</v>
      </c>
      <c r="F203" s="24"/>
      <c r="G203" s="3787" t="s">
        <v>3160</v>
      </c>
      <c r="H203" s="821"/>
    </row>
    <row r="204" spans="1:8" ht="36" customHeight="1">
      <c r="A204" s="3776"/>
      <c r="B204" s="3779"/>
      <c r="C204" s="3782"/>
      <c r="D204" s="30" t="s">
        <v>3159</v>
      </c>
      <c r="E204" s="29"/>
      <c r="F204" s="826"/>
      <c r="G204" s="3788"/>
      <c r="H204" s="821"/>
    </row>
    <row r="205" spans="1:8" ht="36" customHeight="1">
      <c r="A205" s="3776"/>
      <c r="B205" s="3779"/>
      <c r="C205" s="827" t="s">
        <v>3143</v>
      </c>
      <c r="D205" s="32" t="s">
        <v>3144</v>
      </c>
      <c r="E205" s="31" t="s">
        <v>3145</v>
      </c>
      <c r="F205" s="24" t="s">
        <v>3146</v>
      </c>
      <c r="G205" s="835" t="s">
        <v>3147</v>
      </c>
      <c r="H205" s="821" t="s">
        <v>3148</v>
      </c>
    </row>
    <row r="206" spans="1:8" ht="36" customHeight="1">
      <c r="A206" s="3776"/>
      <c r="B206" s="3779"/>
      <c r="C206" s="827" t="s">
        <v>3163</v>
      </c>
      <c r="D206" s="32" t="s">
        <v>3164</v>
      </c>
      <c r="E206" s="31" t="s">
        <v>3165</v>
      </c>
      <c r="F206" s="24"/>
      <c r="G206" s="835" t="s">
        <v>3166</v>
      </c>
      <c r="H206" s="821"/>
    </row>
    <row r="207" spans="1:8" ht="36" customHeight="1">
      <c r="A207" s="3776"/>
      <c r="B207" s="3779"/>
      <c r="C207" s="839" t="s">
        <v>3187</v>
      </c>
      <c r="D207" s="32" t="s">
        <v>20</v>
      </c>
      <c r="E207" s="31" t="s">
        <v>3188</v>
      </c>
      <c r="F207" s="24" t="s">
        <v>172</v>
      </c>
      <c r="G207" s="846" t="s">
        <v>3189</v>
      </c>
      <c r="H207" s="830" t="s">
        <v>3190</v>
      </c>
    </row>
    <row r="208" spans="1:8" ht="36" customHeight="1">
      <c r="A208" s="3776"/>
      <c r="B208" s="3779"/>
      <c r="C208" s="829"/>
      <c r="D208" s="28"/>
      <c r="E208" s="27"/>
      <c r="F208" s="834"/>
      <c r="G208" s="832"/>
      <c r="H208" s="830"/>
    </row>
    <row r="209" spans="1:8" ht="36" customHeight="1" thickBot="1">
      <c r="A209" s="3776"/>
      <c r="B209" s="3779"/>
      <c r="C209" s="828"/>
      <c r="D209" s="26"/>
      <c r="E209" s="25"/>
      <c r="F209" s="833"/>
      <c r="G209" s="831"/>
      <c r="H209" s="830"/>
    </row>
    <row r="210" spans="1:8" ht="36" customHeight="1" thickBot="1">
      <c r="A210" s="3777"/>
      <c r="B210" s="3780"/>
      <c r="C210" s="12"/>
      <c r="D210" s="11"/>
      <c r="E210" s="10"/>
      <c r="F210" s="10"/>
      <c r="G210" s="9"/>
    </row>
    <row r="211" spans="1:8" ht="36" customHeight="1">
      <c r="A211" s="3776">
        <v>45106</v>
      </c>
      <c r="B211" s="3779" t="s">
        <v>3205</v>
      </c>
      <c r="C211" s="3802" t="s">
        <v>3137</v>
      </c>
      <c r="D211" s="22" t="s">
        <v>20</v>
      </c>
      <c r="E211" s="19" t="s">
        <v>3139</v>
      </c>
      <c r="F211" s="663" t="s">
        <v>3141</v>
      </c>
      <c r="G211" s="3803" t="s">
        <v>3181</v>
      </c>
      <c r="H211" s="660">
        <v>2800</v>
      </c>
    </row>
    <row r="212" spans="1:8" ht="36" customHeight="1">
      <c r="A212" s="3776"/>
      <c r="B212" s="3779"/>
      <c r="C212" s="3801"/>
      <c r="D212" s="22" t="s">
        <v>3138</v>
      </c>
      <c r="E212" s="19" t="s">
        <v>3140</v>
      </c>
      <c r="F212" s="22"/>
      <c r="G212" s="3805"/>
      <c r="H212" s="814">
        <v>2750</v>
      </c>
    </row>
    <row r="213" spans="1:8" ht="36" customHeight="1">
      <c r="A213" s="3776"/>
      <c r="B213" s="3779"/>
      <c r="C213" s="3786" t="s">
        <v>3169</v>
      </c>
      <c r="D213" s="30" t="s">
        <v>3170</v>
      </c>
      <c r="E213" s="29" t="s">
        <v>3171</v>
      </c>
      <c r="F213" s="838"/>
      <c r="G213" s="3787" t="s">
        <v>3180</v>
      </c>
      <c r="H213" s="814" t="s">
        <v>3182</v>
      </c>
    </row>
    <row r="214" spans="1:8" ht="36" customHeight="1">
      <c r="A214" s="3776"/>
      <c r="B214" s="3779"/>
      <c r="C214" s="3790"/>
      <c r="D214" s="30" t="s">
        <v>3172</v>
      </c>
      <c r="E214" s="29" t="s">
        <v>3173</v>
      </c>
      <c r="F214" s="838" t="s">
        <v>3174</v>
      </c>
      <c r="G214" s="3789"/>
      <c r="H214" s="830"/>
    </row>
    <row r="215" spans="1:8" ht="36" customHeight="1">
      <c r="A215" s="3776"/>
      <c r="B215" s="3779"/>
      <c r="C215" s="3790"/>
      <c r="D215" s="30" t="s">
        <v>3175</v>
      </c>
      <c r="E215" s="29" t="s">
        <v>3176</v>
      </c>
      <c r="F215" s="838"/>
      <c r="G215" s="3789"/>
      <c r="H215" s="830"/>
    </row>
    <row r="216" spans="1:8" ht="36" customHeight="1">
      <c r="A216" s="3776"/>
      <c r="B216" s="3779"/>
      <c r="C216" s="3790"/>
      <c r="D216" s="24" t="s">
        <v>3177</v>
      </c>
      <c r="E216" s="29" t="s">
        <v>3178</v>
      </c>
      <c r="F216" s="838"/>
      <c r="G216" s="3789"/>
      <c r="H216" s="830"/>
    </row>
    <row r="217" spans="1:8" ht="36" customHeight="1">
      <c r="A217" s="3776"/>
      <c r="B217" s="3779"/>
      <c r="C217" s="3782"/>
      <c r="D217" s="24" t="s">
        <v>20</v>
      </c>
      <c r="E217" s="29" t="s">
        <v>3179</v>
      </c>
      <c r="F217" s="838" t="s">
        <v>3186</v>
      </c>
      <c r="G217" s="3788"/>
      <c r="H217" s="814"/>
    </row>
    <row r="218" spans="1:8" ht="36" customHeight="1">
      <c r="A218" s="3776"/>
      <c r="B218" s="3779"/>
      <c r="C218" s="839" t="s">
        <v>346</v>
      </c>
      <c r="D218" s="32" t="s">
        <v>3150</v>
      </c>
      <c r="E218" s="31" t="s">
        <v>217</v>
      </c>
      <c r="F218" s="24"/>
      <c r="G218" s="846" t="s">
        <v>261</v>
      </c>
      <c r="H218" s="842"/>
    </row>
    <row r="219" spans="1:8" ht="36" customHeight="1">
      <c r="A219" s="3776"/>
      <c r="B219" s="3779"/>
      <c r="C219" s="3786" t="s">
        <v>3206</v>
      </c>
      <c r="D219" s="32" t="s">
        <v>3207</v>
      </c>
      <c r="E219" s="31" t="s">
        <v>3208</v>
      </c>
      <c r="F219" s="24"/>
      <c r="G219" s="3787" t="s">
        <v>3212</v>
      </c>
    </row>
    <row r="220" spans="1:8" ht="36" customHeight="1">
      <c r="A220" s="3776"/>
      <c r="B220" s="3779"/>
      <c r="C220" s="3790"/>
      <c r="D220" s="24" t="s">
        <v>20</v>
      </c>
      <c r="E220" s="29" t="s">
        <v>3209</v>
      </c>
      <c r="F220" s="838" t="s">
        <v>172</v>
      </c>
      <c r="G220" s="3789"/>
      <c r="H220" s="842"/>
    </row>
    <row r="221" spans="1:8" ht="36" customHeight="1">
      <c r="A221" s="3776"/>
      <c r="B221" s="3779"/>
      <c r="C221" s="3782"/>
      <c r="D221" s="24" t="s">
        <v>3211</v>
      </c>
      <c r="E221" s="29" t="s">
        <v>3210</v>
      </c>
      <c r="F221" s="838"/>
      <c r="G221" s="3788"/>
      <c r="H221" s="842"/>
    </row>
    <row r="222" spans="1:8" ht="36" customHeight="1">
      <c r="A222" s="3776"/>
      <c r="B222" s="3779"/>
      <c r="C222" s="836" t="s">
        <v>3213</v>
      </c>
      <c r="D222" s="30" t="s">
        <v>3214</v>
      </c>
      <c r="E222" s="29" t="s">
        <v>3215</v>
      </c>
      <c r="F222" s="838" t="s">
        <v>3216</v>
      </c>
      <c r="G222" s="837" t="s">
        <v>3217</v>
      </c>
      <c r="H222" s="842"/>
    </row>
    <row r="223" spans="1:8" ht="36" customHeight="1">
      <c r="A223" s="3776"/>
      <c r="B223" s="3779"/>
      <c r="C223" s="841"/>
      <c r="D223" s="28"/>
      <c r="E223" s="27"/>
      <c r="F223" s="845"/>
      <c r="G223" s="844"/>
      <c r="H223" s="842"/>
    </row>
    <row r="224" spans="1:8" ht="36" customHeight="1" thickBot="1">
      <c r="A224" s="3776"/>
      <c r="B224" s="3779"/>
      <c r="C224" s="840"/>
      <c r="D224" s="26"/>
      <c r="E224" s="25"/>
      <c r="F224" s="833"/>
      <c r="G224" s="843"/>
      <c r="H224" s="842"/>
    </row>
    <row r="225" spans="1:8" ht="36" customHeight="1" thickBot="1">
      <c r="A225" s="3777"/>
      <c r="B225" s="3780"/>
      <c r="C225" s="12"/>
      <c r="D225" s="11"/>
      <c r="E225" s="10"/>
      <c r="F225" s="10"/>
      <c r="G225" s="9"/>
    </row>
    <row r="226" spans="1:8" ht="36" customHeight="1">
      <c r="A226" s="3775">
        <v>45107</v>
      </c>
      <c r="B226" s="3792" t="s">
        <v>0</v>
      </c>
      <c r="C226" s="3786" t="s">
        <v>331</v>
      </c>
      <c r="D226" s="24" t="s">
        <v>20</v>
      </c>
      <c r="E226" s="24" t="s">
        <v>332</v>
      </c>
      <c r="F226" s="848"/>
      <c r="G226" s="847"/>
      <c r="H226" s="830"/>
    </row>
    <row r="227" spans="1:8" ht="36" customHeight="1">
      <c r="A227" s="3776"/>
      <c r="B227" s="3793"/>
      <c r="C227" s="3790"/>
      <c r="D227" s="24" t="s">
        <v>43</v>
      </c>
      <c r="E227" s="24" t="s">
        <v>455</v>
      </c>
      <c r="F227" s="848"/>
      <c r="G227" s="847"/>
      <c r="H227" s="830"/>
    </row>
    <row r="228" spans="1:8" ht="36" customHeight="1">
      <c r="A228" s="3776"/>
      <c r="B228" s="3793"/>
      <c r="C228" s="3790"/>
      <c r="D228" s="24" t="s">
        <v>61</v>
      </c>
      <c r="E228" s="24" t="s">
        <v>438</v>
      </c>
      <c r="F228" s="848"/>
      <c r="G228" s="847"/>
      <c r="H228" s="830"/>
    </row>
    <row r="229" spans="1:8" ht="36" customHeight="1">
      <c r="A229" s="3776"/>
      <c r="B229" s="3793"/>
      <c r="C229" s="3782"/>
      <c r="D229" s="24" t="s">
        <v>3105</v>
      </c>
      <c r="E229" s="24" t="s">
        <v>225</v>
      </c>
      <c r="F229" s="848"/>
      <c r="G229" s="847"/>
      <c r="H229" s="830"/>
    </row>
    <row r="230" spans="1:8" ht="36" customHeight="1">
      <c r="A230" s="3776"/>
      <c r="B230" s="3793"/>
      <c r="C230" s="849" t="s">
        <v>3222</v>
      </c>
      <c r="D230" s="24" t="s">
        <v>43</v>
      </c>
      <c r="E230" s="24" t="s">
        <v>3223</v>
      </c>
      <c r="F230" s="848"/>
      <c r="G230" s="847" t="s">
        <v>3224</v>
      </c>
    </row>
    <row r="231" spans="1:8" ht="36" customHeight="1">
      <c r="A231" s="3776"/>
      <c r="B231" s="3793"/>
      <c r="C231" s="849" t="s">
        <v>595</v>
      </c>
      <c r="D231" s="24" t="s">
        <v>2528</v>
      </c>
      <c r="E231" s="24" t="s">
        <v>403</v>
      </c>
      <c r="F231" s="848"/>
      <c r="G231" s="847" t="s">
        <v>3225</v>
      </c>
      <c r="H231" s="850"/>
    </row>
    <row r="232" spans="1:8" ht="36" customHeight="1">
      <c r="A232" s="3776"/>
      <c r="B232" s="3793"/>
      <c r="C232" s="3786" t="s">
        <v>3226</v>
      </c>
      <c r="D232" s="24" t="s">
        <v>3227</v>
      </c>
      <c r="E232" s="24" t="s">
        <v>3228</v>
      </c>
      <c r="F232" s="848"/>
      <c r="G232" s="3787" t="s">
        <v>3231</v>
      </c>
    </row>
    <row r="233" spans="1:8" ht="36" customHeight="1">
      <c r="A233" s="3776"/>
      <c r="B233" s="3793"/>
      <c r="C233" s="3782"/>
      <c r="D233" s="32" t="s">
        <v>3229</v>
      </c>
      <c r="E233" s="31" t="s">
        <v>3230</v>
      </c>
      <c r="F233" s="848"/>
      <c r="G233" s="3788"/>
    </row>
    <row r="234" spans="1:8" ht="36" customHeight="1" thickBot="1">
      <c r="A234" s="3776"/>
      <c r="B234" s="3793"/>
      <c r="C234" s="662"/>
      <c r="D234" s="16"/>
      <c r="E234" s="15"/>
      <c r="F234" s="168"/>
      <c r="G234" s="661"/>
    </row>
    <row r="235" spans="1:8" ht="36" customHeight="1" thickBot="1">
      <c r="A235" s="3777"/>
      <c r="B235" s="3794"/>
      <c r="C235" s="12"/>
      <c r="D235" s="11"/>
      <c r="E235" s="10"/>
      <c r="F235" s="10"/>
      <c r="G235" s="9"/>
    </row>
  </sheetData>
  <mergeCells count="119">
    <mergeCell ref="G197:G198"/>
    <mergeCell ref="A1:G1"/>
    <mergeCell ref="C39:C40"/>
    <mergeCell ref="C96:C97"/>
    <mergeCell ref="A23:G23"/>
    <mergeCell ref="G16:G17"/>
    <mergeCell ref="B12:B22"/>
    <mergeCell ref="A50:A64"/>
    <mergeCell ref="B50:B64"/>
    <mergeCell ref="A65:A77"/>
    <mergeCell ref="B65:B77"/>
    <mergeCell ref="A78:G78"/>
    <mergeCell ref="C88:C90"/>
    <mergeCell ref="G39:G40"/>
    <mergeCell ref="C79:C81"/>
    <mergeCell ref="C67:C68"/>
    <mergeCell ref="F45:F46"/>
    <mergeCell ref="C72:C74"/>
    <mergeCell ref="G72:G74"/>
    <mergeCell ref="C65:C66"/>
    <mergeCell ref="G45:G46"/>
    <mergeCell ref="C45:C46"/>
    <mergeCell ref="G56:G57"/>
    <mergeCell ref="C51:C57"/>
    <mergeCell ref="A147:A151"/>
    <mergeCell ref="A163:A167"/>
    <mergeCell ref="A177:G177"/>
    <mergeCell ref="A196:A210"/>
    <mergeCell ref="B196:B210"/>
    <mergeCell ref="A211:A225"/>
    <mergeCell ref="B211:B225"/>
    <mergeCell ref="C163:C165"/>
    <mergeCell ref="A178:A188"/>
    <mergeCell ref="B178:B188"/>
    <mergeCell ref="C189:C190"/>
    <mergeCell ref="C179:C183"/>
    <mergeCell ref="A189:A195"/>
    <mergeCell ref="B189:B195"/>
    <mergeCell ref="C194:C195"/>
    <mergeCell ref="C197:C198"/>
    <mergeCell ref="C199:C201"/>
    <mergeCell ref="F199:F200"/>
    <mergeCell ref="G199:G201"/>
    <mergeCell ref="C191:C192"/>
    <mergeCell ref="G191:G192"/>
    <mergeCell ref="C219:C221"/>
    <mergeCell ref="G219:G221"/>
    <mergeCell ref="B168:B176"/>
    <mergeCell ref="G137:G142"/>
    <mergeCell ref="C58:C59"/>
    <mergeCell ref="A133:G133"/>
    <mergeCell ref="B102:B112"/>
    <mergeCell ref="A113:A125"/>
    <mergeCell ref="B113:B125"/>
    <mergeCell ref="A126:A132"/>
    <mergeCell ref="B126:B132"/>
    <mergeCell ref="C117:C119"/>
    <mergeCell ref="G117:G119"/>
    <mergeCell ref="A79:A92"/>
    <mergeCell ref="B79:B92"/>
    <mergeCell ref="C114:C116"/>
    <mergeCell ref="C108:C109"/>
    <mergeCell ref="C102:C106"/>
    <mergeCell ref="C135:C136"/>
    <mergeCell ref="C137:C142"/>
    <mergeCell ref="G65:G66"/>
    <mergeCell ref="A2:G2"/>
    <mergeCell ref="A24:A29"/>
    <mergeCell ref="B24:B29"/>
    <mergeCell ref="A34:A49"/>
    <mergeCell ref="B34:B49"/>
    <mergeCell ref="G34:G35"/>
    <mergeCell ref="C36:C37"/>
    <mergeCell ref="G24:G26"/>
    <mergeCell ref="C19:C20"/>
    <mergeCell ref="G36:G37"/>
    <mergeCell ref="A30:A33"/>
    <mergeCell ref="B30:B33"/>
    <mergeCell ref="C30:C31"/>
    <mergeCell ref="G30:G31"/>
    <mergeCell ref="A12:A22"/>
    <mergeCell ref="C24:C26"/>
    <mergeCell ref="A3:A11"/>
    <mergeCell ref="B3:B11"/>
    <mergeCell ref="C7:C8"/>
    <mergeCell ref="C3:C6"/>
    <mergeCell ref="C203:C204"/>
    <mergeCell ref="G203:G204"/>
    <mergeCell ref="C128:C129"/>
    <mergeCell ref="G128:G129"/>
    <mergeCell ref="C120:C121"/>
    <mergeCell ref="G120:G121"/>
    <mergeCell ref="A93:A101"/>
    <mergeCell ref="B93:B101"/>
    <mergeCell ref="A102:A112"/>
    <mergeCell ref="C169:C171"/>
    <mergeCell ref="G163:G165"/>
    <mergeCell ref="G169:G171"/>
    <mergeCell ref="A152:A162"/>
    <mergeCell ref="B152:B162"/>
    <mergeCell ref="A134:A146"/>
    <mergeCell ref="C158:C159"/>
    <mergeCell ref="G157:G159"/>
    <mergeCell ref="C152:C153"/>
    <mergeCell ref="B134:B146"/>
    <mergeCell ref="G108:G109"/>
    <mergeCell ref="B163:B167"/>
    <mergeCell ref="A168:A176"/>
    <mergeCell ref="B147:B151"/>
    <mergeCell ref="F135:F136"/>
    <mergeCell ref="C213:C217"/>
    <mergeCell ref="G213:G217"/>
    <mergeCell ref="G211:G212"/>
    <mergeCell ref="C226:C229"/>
    <mergeCell ref="A226:A235"/>
    <mergeCell ref="B226:B235"/>
    <mergeCell ref="C211:C212"/>
    <mergeCell ref="C232:C233"/>
    <mergeCell ref="G232:G233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4"/>
  <sheetViews>
    <sheetView zoomScale="70" zoomScaleNormal="70" zoomScaleSheetLayoutView="70" workbookViewId="0">
      <pane ySplit="1" topLeftCell="A217" activePane="bottomLeft" state="frozen"/>
      <selection pane="bottomLeft" activeCell="C227" sqref="A227:XFD22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120.625" style="856" bestFit="1" customWidth="1"/>
    <col min="9" max="16384" width="9" style="1"/>
  </cols>
  <sheetData>
    <row r="1" spans="1:8" ht="53.25" customHeight="1" thickBot="1">
      <c r="A1" s="3832" t="s">
        <v>3351</v>
      </c>
      <c r="B1" s="3832"/>
      <c r="C1" s="3832"/>
      <c r="D1" s="3832"/>
      <c r="E1" s="3832"/>
      <c r="F1" s="3832"/>
      <c r="G1" s="3832"/>
      <c r="H1" s="863" t="s">
        <v>3672</v>
      </c>
    </row>
    <row r="2" spans="1:8" ht="60" customHeight="1" thickBot="1">
      <c r="A2" s="3783" t="s">
        <v>5</v>
      </c>
      <c r="B2" s="3784"/>
      <c r="C2" s="3784"/>
      <c r="D2" s="3784"/>
      <c r="E2" s="3784"/>
      <c r="F2" s="3784"/>
      <c r="G2" s="3785"/>
      <c r="H2" s="660"/>
    </row>
    <row r="3" spans="1:8" ht="36" customHeight="1">
      <c r="A3" s="3775">
        <v>45110</v>
      </c>
      <c r="B3" s="3778" t="s">
        <v>4</v>
      </c>
      <c r="C3" s="3781" t="s">
        <v>3130</v>
      </c>
      <c r="D3" s="24" t="s">
        <v>3191</v>
      </c>
      <c r="E3" s="24" t="s">
        <v>3192</v>
      </c>
      <c r="F3" s="852"/>
      <c r="G3" s="3791" t="s">
        <v>3232</v>
      </c>
      <c r="H3" s="660"/>
    </row>
    <row r="4" spans="1:8" ht="36" customHeight="1">
      <c r="A4" s="3776"/>
      <c r="B4" s="3779"/>
      <c r="C4" s="3790"/>
      <c r="D4" s="24" t="s">
        <v>3193</v>
      </c>
      <c r="E4" s="24" t="s">
        <v>3194</v>
      </c>
      <c r="F4" s="852"/>
      <c r="G4" s="3789"/>
      <c r="H4" s="814"/>
    </row>
    <row r="5" spans="1:8" ht="36" customHeight="1">
      <c r="A5" s="3776"/>
      <c r="B5" s="3779"/>
      <c r="C5" s="3790"/>
      <c r="D5" s="24" t="s">
        <v>442</v>
      </c>
      <c r="E5" s="24" t="s">
        <v>3195</v>
      </c>
      <c r="F5" s="852"/>
      <c r="G5" s="3789"/>
      <c r="H5" s="814"/>
    </row>
    <row r="6" spans="1:8" ht="36" customHeight="1">
      <c r="A6" s="3776"/>
      <c r="B6" s="3779"/>
      <c r="C6" s="3782"/>
      <c r="D6" s="24" t="s">
        <v>20</v>
      </c>
      <c r="E6" s="24" t="s">
        <v>3196</v>
      </c>
      <c r="F6" s="852" t="s">
        <v>3198</v>
      </c>
      <c r="G6" s="3788"/>
      <c r="H6" s="814" t="s">
        <v>3197</v>
      </c>
    </row>
    <row r="7" spans="1:8" ht="36" customHeight="1">
      <c r="A7" s="3776"/>
      <c r="B7" s="3779"/>
      <c r="C7" s="853" t="s">
        <v>3200</v>
      </c>
      <c r="D7" s="24" t="s">
        <v>3152</v>
      </c>
      <c r="E7" s="24" t="s">
        <v>3153</v>
      </c>
      <c r="F7" s="852" t="s">
        <v>3154</v>
      </c>
      <c r="G7" s="851"/>
      <c r="H7" s="814" t="s">
        <v>3720</v>
      </c>
    </row>
    <row r="8" spans="1:8" ht="36" customHeight="1">
      <c r="A8" s="3776"/>
      <c r="B8" s="3779"/>
      <c r="C8" s="853" t="s">
        <v>288</v>
      </c>
      <c r="D8" s="24" t="s">
        <v>494</v>
      </c>
      <c r="E8" s="24" t="s">
        <v>209</v>
      </c>
      <c r="F8" s="852"/>
      <c r="G8" s="851" t="s">
        <v>183</v>
      </c>
      <c r="H8" s="842"/>
    </row>
    <row r="9" spans="1:8" ht="36" customHeight="1">
      <c r="A9" s="3776"/>
      <c r="B9" s="3779"/>
      <c r="C9" s="853" t="s">
        <v>3218</v>
      </c>
      <c r="D9" s="32" t="s">
        <v>3219</v>
      </c>
      <c r="E9" s="31" t="s">
        <v>3220</v>
      </c>
      <c r="F9" s="852"/>
      <c r="G9" s="851" t="s">
        <v>3212</v>
      </c>
      <c r="H9" s="660"/>
    </row>
    <row r="10" spans="1:8" ht="36" customHeight="1">
      <c r="A10" s="3776"/>
      <c r="B10" s="3779"/>
      <c r="C10" s="3786" t="s">
        <v>3238</v>
      </c>
      <c r="D10" s="32" t="s">
        <v>20</v>
      </c>
      <c r="E10" s="31" t="s">
        <v>407</v>
      </c>
      <c r="F10" s="24" t="s">
        <v>172</v>
      </c>
      <c r="G10" s="861" t="s">
        <v>18</v>
      </c>
      <c r="H10" s="856" t="s">
        <v>3242</v>
      </c>
    </row>
    <row r="11" spans="1:8" ht="36" customHeight="1">
      <c r="A11" s="3776"/>
      <c r="B11" s="3779"/>
      <c r="C11" s="3782"/>
      <c r="D11" s="32" t="s">
        <v>20</v>
      </c>
      <c r="E11" s="31" t="s">
        <v>3243</v>
      </c>
      <c r="F11" s="24" t="s">
        <v>172</v>
      </c>
      <c r="G11" s="861" t="s">
        <v>18</v>
      </c>
      <c r="H11" s="856" t="s">
        <v>3244</v>
      </c>
    </row>
    <row r="12" spans="1:8" ht="36" customHeight="1" thickBot="1">
      <c r="A12" s="3776"/>
      <c r="B12" s="3779"/>
      <c r="C12" s="854"/>
      <c r="D12" s="26"/>
      <c r="E12" s="25"/>
      <c r="F12" s="168"/>
      <c r="G12" s="858"/>
      <c r="H12" s="660"/>
    </row>
    <row r="13" spans="1:8" ht="36" customHeight="1" thickBot="1">
      <c r="A13" s="3777"/>
      <c r="B13" s="3780"/>
      <c r="C13" s="12" t="s">
        <v>417</v>
      </c>
      <c r="D13" s="11" t="s">
        <v>398</v>
      </c>
      <c r="E13" s="10" t="s">
        <v>3199</v>
      </c>
      <c r="F13" s="10" t="s">
        <v>2303</v>
      </c>
      <c r="G13" s="9"/>
      <c r="H13" s="660"/>
    </row>
    <row r="14" spans="1:8" ht="36" customHeight="1">
      <c r="A14" s="3775">
        <v>45111</v>
      </c>
      <c r="B14" s="3778" t="s">
        <v>3</v>
      </c>
      <c r="C14" s="3781" t="s">
        <v>3087</v>
      </c>
      <c r="D14" s="24" t="s">
        <v>378</v>
      </c>
      <c r="E14" s="24" t="s">
        <v>3088</v>
      </c>
      <c r="F14" s="3820" t="s">
        <v>3089</v>
      </c>
      <c r="G14" s="3791" t="s">
        <v>3095</v>
      </c>
      <c r="H14" s="660" t="s">
        <v>3245</v>
      </c>
    </row>
    <row r="15" spans="1:8" ht="36" customHeight="1">
      <c r="A15" s="3776"/>
      <c r="B15" s="3779"/>
      <c r="C15" s="3790"/>
      <c r="D15" s="24" t="s">
        <v>3090</v>
      </c>
      <c r="E15" s="24" t="s">
        <v>3091</v>
      </c>
      <c r="F15" s="3813"/>
      <c r="G15" s="3789"/>
      <c r="H15" s="660"/>
    </row>
    <row r="16" spans="1:8" ht="36" customHeight="1">
      <c r="A16" s="3776"/>
      <c r="B16" s="3779"/>
      <c r="C16" s="3782"/>
      <c r="D16" s="32" t="s">
        <v>3134</v>
      </c>
      <c r="E16" s="31" t="s">
        <v>3135</v>
      </c>
      <c r="F16" s="3814"/>
      <c r="G16" s="3788"/>
      <c r="H16" s="660"/>
    </row>
    <row r="17" spans="1:8" ht="36" customHeight="1">
      <c r="A17" s="3776"/>
      <c r="B17" s="3779"/>
      <c r="C17" s="867" t="s">
        <v>3183</v>
      </c>
      <c r="D17" s="32" t="s">
        <v>3184</v>
      </c>
      <c r="E17" s="31" t="s">
        <v>3185</v>
      </c>
      <c r="F17" s="24" t="s">
        <v>355</v>
      </c>
      <c r="G17" s="869"/>
      <c r="H17" s="814">
        <v>2000</v>
      </c>
    </row>
    <row r="18" spans="1:8" ht="36" customHeight="1">
      <c r="A18" s="3776"/>
      <c r="B18" s="3779"/>
      <c r="C18" s="3786" t="s">
        <v>3233</v>
      </c>
      <c r="D18" s="30" t="s">
        <v>3234</v>
      </c>
      <c r="E18" s="29" t="s">
        <v>3235</v>
      </c>
      <c r="F18" s="866"/>
      <c r="G18" s="3787" t="s">
        <v>3247</v>
      </c>
    </row>
    <row r="19" spans="1:8" ht="36" customHeight="1">
      <c r="A19" s="3776"/>
      <c r="B19" s="3779"/>
      <c r="C19" s="3782"/>
      <c r="D19" s="30" t="s">
        <v>3237</v>
      </c>
      <c r="E19" s="29" t="s">
        <v>3236</v>
      </c>
      <c r="F19" s="866"/>
      <c r="G19" s="3789"/>
    </row>
    <row r="20" spans="1:8" ht="36" customHeight="1">
      <c r="A20" s="3776"/>
      <c r="B20" s="3779"/>
      <c r="C20" s="864" t="s">
        <v>3246</v>
      </c>
      <c r="D20" s="30" t="s">
        <v>176</v>
      </c>
      <c r="E20" s="29" t="s">
        <v>181</v>
      </c>
      <c r="F20" s="866"/>
      <c r="G20" s="3788"/>
      <c r="H20" s="814" t="s">
        <v>3248</v>
      </c>
    </row>
    <row r="21" spans="1:8" s="58" customFormat="1" ht="36" customHeight="1">
      <c r="A21" s="3776"/>
      <c r="B21" s="3779"/>
      <c r="C21" s="864" t="s">
        <v>42</v>
      </c>
      <c r="D21" s="30" t="s">
        <v>20</v>
      </c>
      <c r="E21" s="29" t="s">
        <v>202</v>
      </c>
      <c r="F21" s="866" t="s">
        <v>172</v>
      </c>
      <c r="G21" s="865" t="s">
        <v>501</v>
      </c>
      <c r="H21" s="58" t="s">
        <v>588</v>
      </c>
    </row>
    <row r="22" spans="1:8" s="58" customFormat="1" ht="36" customHeight="1">
      <c r="A22" s="3776"/>
      <c r="B22" s="3779"/>
      <c r="C22" s="3786" t="s">
        <v>3256</v>
      </c>
      <c r="D22" s="30" t="s">
        <v>20</v>
      </c>
      <c r="E22" s="29" t="s">
        <v>3258</v>
      </c>
      <c r="F22" s="866"/>
      <c r="G22" s="3787" t="s">
        <v>3259</v>
      </c>
      <c r="H22" s="58" t="s">
        <v>3260</v>
      </c>
    </row>
    <row r="23" spans="1:8" s="58" customFormat="1" ht="36" customHeight="1">
      <c r="A23" s="3776"/>
      <c r="B23" s="3779"/>
      <c r="C23" s="3782"/>
      <c r="D23" s="30" t="s">
        <v>3257</v>
      </c>
      <c r="E23" s="31" t="s">
        <v>3258</v>
      </c>
      <c r="F23" s="24"/>
      <c r="G23" s="3788"/>
    </row>
    <row r="24" spans="1:8" ht="36" customHeight="1">
      <c r="A24" s="3776"/>
      <c r="B24" s="3779"/>
      <c r="C24" s="864" t="s">
        <v>3267</v>
      </c>
      <c r="D24" s="30"/>
      <c r="E24" s="29" t="s">
        <v>318</v>
      </c>
      <c r="F24" s="866"/>
      <c r="G24" s="865" t="s">
        <v>380</v>
      </c>
      <c r="H24" s="868"/>
    </row>
    <row r="25" spans="1:8" ht="36" customHeight="1" thickBot="1">
      <c r="A25" s="3776"/>
      <c r="B25" s="3779"/>
      <c r="C25" s="813"/>
      <c r="D25" s="26"/>
      <c r="E25" s="25"/>
      <c r="F25" s="168"/>
      <c r="G25" s="817"/>
      <c r="H25" s="660"/>
    </row>
    <row r="26" spans="1:8" ht="36" customHeight="1" thickBot="1">
      <c r="A26" s="3777"/>
      <c r="B26" s="3780"/>
      <c r="C26" s="12" t="s">
        <v>3201</v>
      </c>
      <c r="D26" s="11" t="s">
        <v>3202</v>
      </c>
      <c r="E26" s="10" t="s">
        <v>3203</v>
      </c>
      <c r="F26" s="10" t="s">
        <v>3204</v>
      </c>
      <c r="G26" s="9"/>
      <c r="H26" s="660"/>
    </row>
    <row r="27" spans="1:8" ht="36" customHeight="1">
      <c r="A27" s="3776">
        <v>45112</v>
      </c>
      <c r="B27" s="3779" t="s">
        <v>3255</v>
      </c>
      <c r="C27" s="876" t="s">
        <v>3239</v>
      </c>
      <c r="D27" s="32" t="s">
        <v>3240</v>
      </c>
      <c r="E27" s="31" t="s">
        <v>3241</v>
      </c>
      <c r="F27" s="24" t="s">
        <v>427</v>
      </c>
      <c r="G27" s="880" t="s">
        <v>314</v>
      </c>
      <c r="H27" s="660"/>
    </row>
    <row r="28" spans="1:8" ht="36" customHeight="1">
      <c r="A28" s="3776"/>
      <c r="B28" s="3779"/>
      <c r="C28" s="873" t="s">
        <v>232</v>
      </c>
      <c r="D28" s="30" t="s">
        <v>194</v>
      </c>
      <c r="E28" s="29" t="s">
        <v>182</v>
      </c>
      <c r="F28" s="875" t="s">
        <v>2734</v>
      </c>
      <c r="G28" s="874"/>
      <c r="H28" s="863"/>
    </row>
    <row r="29" spans="1:8" ht="36" customHeight="1">
      <c r="A29" s="3776"/>
      <c r="B29" s="3779"/>
      <c r="C29" s="873" t="s">
        <v>3250</v>
      </c>
      <c r="D29" s="30" t="s">
        <v>3251</v>
      </c>
      <c r="E29" s="29" t="s">
        <v>3252</v>
      </c>
      <c r="F29" s="875"/>
      <c r="G29" s="874" t="s">
        <v>3253</v>
      </c>
      <c r="H29" s="856" t="s">
        <v>3254</v>
      </c>
    </row>
    <row r="30" spans="1:8" ht="36" customHeight="1">
      <c r="A30" s="3776"/>
      <c r="B30" s="3779"/>
      <c r="C30" s="3786" t="s">
        <v>3261</v>
      </c>
      <c r="D30" s="30" t="s">
        <v>20</v>
      </c>
      <c r="E30" s="29" t="s">
        <v>3263</v>
      </c>
      <c r="F30" s="875"/>
      <c r="G30" s="3787" t="s">
        <v>3265</v>
      </c>
      <c r="H30" s="863" t="s">
        <v>3266</v>
      </c>
    </row>
    <row r="31" spans="1:8" ht="36" customHeight="1">
      <c r="A31" s="3776"/>
      <c r="B31" s="3779"/>
      <c r="C31" s="3782"/>
      <c r="D31" s="30" t="s">
        <v>3262</v>
      </c>
      <c r="E31" s="29" t="s">
        <v>3264</v>
      </c>
      <c r="F31" s="875"/>
      <c r="G31" s="3788"/>
      <c r="H31" s="863"/>
    </row>
    <row r="32" spans="1:8" ht="36" customHeight="1">
      <c r="A32" s="3776"/>
      <c r="B32" s="3779"/>
      <c r="C32" s="3786" t="s">
        <v>3273</v>
      </c>
      <c r="D32" s="30" t="s">
        <v>392</v>
      </c>
      <c r="E32" s="29" t="s">
        <v>3274</v>
      </c>
      <c r="F32" s="875"/>
      <c r="G32" s="3787" t="s">
        <v>3280</v>
      </c>
      <c r="H32" s="868"/>
    </row>
    <row r="33" spans="1:8" ht="36" customHeight="1">
      <c r="A33" s="3776"/>
      <c r="B33" s="3779"/>
      <c r="C33" s="3790"/>
      <c r="D33" s="30" t="s">
        <v>3275</v>
      </c>
      <c r="E33" s="29" t="s">
        <v>3276</v>
      </c>
      <c r="F33" s="875" t="s">
        <v>3277</v>
      </c>
      <c r="G33" s="3789"/>
      <c r="H33" s="868"/>
    </row>
    <row r="34" spans="1:8" ht="36" customHeight="1">
      <c r="A34" s="3776"/>
      <c r="B34" s="3779"/>
      <c r="C34" s="3782"/>
      <c r="D34" s="30" t="s">
        <v>3278</v>
      </c>
      <c r="E34" s="29" t="s">
        <v>3279</v>
      </c>
      <c r="F34" s="875"/>
      <c r="G34" s="3788"/>
      <c r="H34" s="868"/>
    </row>
    <row r="35" spans="1:8" ht="36" customHeight="1">
      <c r="A35" s="3776"/>
      <c r="B35" s="3779"/>
      <c r="C35" s="855"/>
      <c r="D35" s="28"/>
      <c r="E35" s="27"/>
      <c r="F35" s="862"/>
      <c r="G35" s="859"/>
    </row>
    <row r="36" spans="1:8" ht="36" customHeight="1" thickBot="1">
      <c r="A36" s="3776"/>
      <c r="B36" s="3779"/>
      <c r="C36" s="854"/>
      <c r="D36" s="26"/>
      <c r="E36" s="25"/>
      <c r="F36" s="833"/>
      <c r="G36" s="858"/>
    </row>
    <row r="37" spans="1:8" ht="36" customHeight="1" thickBot="1">
      <c r="A37" s="3777"/>
      <c r="B37" s="3780"/>
      <c r="C37" s="12"/>
      <c r="D37" s="11"/>
      <c r="E37" s="10"/>
      <c r="F37" s="10"/>
      <c r="G37" s="9"/>
      <c r="H37" s="660"/>
    </row>
    <row r="38" spans="1:8" ht="36" customHeight="1">
      <c r="A38" s="3775">
        <v>45113</v>
      </c>
      <c r="B38" s="3778" t="s">
        <v>1</v>
      </c>
      <c r="C38" s="870" t="s">
        <v>174</v>
      </c>
      <c r="D38" s="871" t="s">
        <v>429</v>
      </c>
      <c r="E38" s="871" t="s">
        <v>54</v>
      </c>
      <c r="F38" s="871"/>
      <c r="G38" s="872" t="s">
        <v>58</v>
      </c>
      <c r="H38" s="660"/>
    </row>
    <row r="39" spans="1:8" ht="36" customHeight="1">
      <c r="A39" s="3776"/>
      <c r="B39" s="3779"/>
      <c r="C39" s="3786" t="s">
        <v>3284</v>
      </c>
      <c r="D39" s="24" t="s">
        <v>411</v>
      </c>
      <c r="E39" s="24" t="s">
        <v>3285</v>
      </c>
      <c r="F39" s="884"/>
      <c r="G39" s="883"/>
      <c r="H39" s="660"/>
    </row>
    <row r="40" spans="1:8" ht="36" customHeight="1">
      <c r="A40" s="3776"/>
      <c r="B40" s="3779"/>
      <c r="C40" s="3782"/>
      <c r="D40" s="32" t="s">
        <v>3286</v>
      </c>
      <c r="E40" s="31" t="s">
        <v>3287</v>
      </c>
      <c r="F40" s="884"/>
      <c r="G40" s="883"/>
      <c r="H40" s="660"/>
    </row>
    <row r="41" spans="1:8" ht="36" customHeight="1">
      <c r="A41" s="3776"/>
      <c r="B41" s="3779"/>
      <c r="C41" s="3786" t="s">
        <v>3308</v>
      </c>
      <c r="D41" s="32" t="s">
        <v>3307</v>
      </c>
      <c r="E41" s="31" t="s">
        <v>3305</v>
      </c>
      <c r="F41" s="24"/>
      <c r="G41" s="3787" t="s">
        <v>3309</v>
      </c>
      <c r="H41" s="660"/>
    </row>
    <row r="42" spans="1:8" ht="36" customHeight="1">
      <c r="A42" s="3776"/>
      <c r="B42" s="3779"/>
      <c r="C42" s="3782"/>
      <c r="D42" s="30" t="s">
        <v>20</v>
      </c>
      <c r="E42" s="29" t="s">
        <v>3295</v>
      </c>
      <c r="F42" s="884" t="s">
        <v>3310</v>
      </c>
      <c r="G42" s="3788"/>
      <c r="H42" s="878"/>
    </row>
    <row r="43" spans="1:8" ht="36" customHeight="1" thickBot="1">
      <c r="A43" s="3776"/>
      <c r="B43" s="3779"/>
      <c r="C43" s="877"/>
      <c r="D43" s="26"/>
      <c r="E43" s="25"/>
      <c r="F43" s="881"/>
      <c r="G43" s="879"/>
      <c r="H43" s="878"/>
    </row>
    <row r="44" spans="1:8" ht="36" customHeight="1" thickBot="1">
      <c r="A44" s="3777"/>
      <c r="B44" s="3780"/>
      <c r="C44" s="12"/>
      <c r="D44" s="11"/>
      <c r="E44" s="10"/>
      <c r="F44" s="10"/>
      <c r="G44" s="9"/>
      <c r="H44" s="660"/>
    </row>
    <row r="45" spans="1:8" ht="36" customHeight="1">
      <c r="A45" s="3775">
        <v>45114</v>
      </c>
      <c r="B45" s="3778" t="s">
        <v>0</v>
      </c>
      <c r="C45" s="893" t="s">
        <v>3221</v>
      </c>
      <c r="D45" s="24" t="s">
        <v>207</v>
      </c>
      <c r="E45" s="24" t="s">
        <v>3249</v>
      </c>
      <c r="F45" s="892"/>
      <c r="G45" s="888"/>
      <c r="H45" s="660"/>
    </row>
    <row r="46" spans="1:8" ht="36" customHeight="1">
      <c r="A46" s="3776"/>
      <c r="B46" s="3779"/>
      <c r="C46" s="3786" t="s">
        <v>3291</v>
      </c>
      <c r="D46" s="24" t="s">
        <v>3292</v>
      </c>
      <c r="E46" s="24" t="s">
        <v>3293</v>
      </c>
      <c r="F46" s="3825" t="s">
        <v>3296</v>
      </c>
      <c r="G46" s="3787" t="s">
        <v>3297</v>
      </c>
      <c r="H46" s="660"/>
    </row>
    <row r="47" spans="1:8" ht="36" customHeight="1">
      <c r="A47" s="3776"/>
      <c r="B47" s="3779"/>
      <c r="C47" s="3782"/>
      <c r="D47" s="24" t="s">
        <v>3294</v>
      </c>
      <c r="E47" s="31" t="s">
        <v>3295</v>
      </c>
      <c r="F47" s="3814"/>
      <c r="G47" s="3788"/>
      <c r="H47" s="660"/>
    </row>
    <row r="48" spans="1:8" ht="36" customHeight="1">
      <c r="A48" s="3776"/>
      <c r="B48" s="3779"/>
      <c r="C48" s="3786" t="s">
        <v>3298</v>
      </c>
      <c r="D48" s="24" t="s">
        <v>3292</v>
      </c>
      <c r="E48" s="31" t="s">
        <v>3299</v>
      </c>
      <c r="F48" s="24"/>
      <c r="G48" s="897"/>
      <c r="H48" s="660"/>
    </row>
    <row r="49" spans="1:8" ht="36" customHeight="1">
      <c r="A49" s="3776"/>
      <c r="B49" s="3779"/>
      <c r="C49" s="3782"/>
      <c r="D49" s="30" t="s">
        <v>3314</v>
      </c>
      <c r="E49" s="29" t="s">
        <v>3315</v>
      </c>
      <c r="F49" s="892"/>
      <c r="G49" s="890"/>
      <c r="H49" s="878"/>
    </row>
    <row r="50" spans="1:8" ht="36" customHeight="1" thickBot="1">
      <c r="A50" s="3776"/>
      <c r="B50" s="3779"/>
      <c r="C50" s="886" t="s">
        <v>3335</v>
      </c>
      <c r="D50" s="35" t="s">
        <v>20</v>
      </c>
      <c r="E50" s="34" t="s">
        <v>73</v>
      </c>
      <c r="F50" s="891" t="s">
        <v>172</v>
      </c>
      <c r="G50" s="889" t="s">
        <v>18</v>
      </c>
      <c r="H50" s="885" t="s">
        <v>3336</v>
      </c>
    </row>
    <row r="51" spans="1:8" ht="36" customHeight="1" thickBot="1">
      <c r="A51" s="3777"/>
      <c r="B51" s="3780"/>
      <c r="C51" s="12" t="s">
        <v>3288</v>
      </c>
      <c r="D51" s="11" t="s">
        <v>3289</v>
      </c>
      <c r="E51" s="10" t="s">
        <v>3290</v>
      </c>
      <c r="F51" s="10" t="s">
        <v>3312</v>
      </c>
      <c r="G51" s="9"/>
      <c r="H51" s="660"/>
    </row>
    <row r="52" spans="1:8" s="856" customFormat="1" ht="60" customHeight="1" thickBot="1">
      <c r="A52" s="3783" t="s">
        <v>5</v>
      </c>
      <c r="B52" s="3784"/>
      <c r="C52" s="3784"/>
      <c r="D52" s="3784"/>
      <c r="E52" s="3784"/>
      <c r="F52" s="3784"/>
      <c r="G52" s="3785"/>
    </row>
    <row r="53" spans="1:8" ht="36" customHeight="1">
      <c r="A53" s="3775">
        <v>45117</v>
      </c>
      <c r="B53" s="3795" t="s">
        <v>4</v>
      </c>
      <c r="C53" s="3790" t="s">
        <v>267</v>
      </c>
      <c r="D53" s="892" t="s">
        <v>3092</v>
      </c>
      <c r="E53" s="892" t="s">
        <v>181</v>
      </c>
      <c r="F53" s="3813" t="s">
        <v>3094</v>
      </c>
      <c r="G53" s="889"/>
      <c r="H53" s="868"/>
    </row>
    <row r="54" spans="1:8" ht="36" customHeight="1">
      <c r="A54" s="3776"/>
      <c r="B54" s="3796"/>
      <c r="C54" s="3790"/>
      <c r="D54" s="24" t="s">
        <v>3093</v>
      </c>
      <c r="E54" s="24" t="s">
        <v>181</v>
      </c>
      <c r="F54" s="3814"/>
      <c r="G54" s="888"/>
      <c r="H54" s="868"/>
    </row>
    <row r="55" spans="1:8" ht="36" customHeight="1">
      <c r="A55" s="3776"/>
      <c r="B55" s="3796"/>
      <c r="C55" s="3782"/>
      <c r="D55" s="32" t="s">
        <v>375</v>
      </c>
      <c r="E55" s="31" t="s">
        <v>217</v>
      </c>
      <c r="F55" s="892" t="s">
        <v>3167</v>
      </c>
      <c r="G55" s="888"/>
      <c r="H55" s="868"/>
    </row>
    <row r="56" spans="1:8" s="856" customFormat="1" ht="30" customHeight="1">
      <c r="A56" s="3776"/>
      <c r="B56" s="3796"/>
      <c r="C56" s="3786" t="s">
        <v>3300</v>
      </c>
      <c r="D56" s="24" t="s">
        <v>3301</v>
      </c>
      <c r="E56" s="24" t="s">
        <v>3304</v>
      </c>
      <c r="F56" s="892" t="s">
        <v>3306</v>
      </c>
      <c r="G56" s="888"/>
    </row>
    <row r="57" spans="1:8" s="878" customFormat="1" ht="30" customHeight="1">
      <c r="A57" s="3776"/>
      <c r="B57" s="3796"/>
      <c r="C57" s="3790"/>
      <c r="D57" s="24" t="s">
        <v>3302</v>
      </c>
      <c r="E57" s="24" t="s">
        <v>3303</v>
      </c>
      <c r="F57" s="892"/>
      <c r="G57" s="888"/>
    </row>
    <row r="58" spans="1:8" s="856" customFormat="1" ht="30" customHeight="1">
      <c r="A58" s="3776"/>
      <c r="B58" s="3796"/>
      <c r="C58" s="3790"/>
      <c r="D58" s="24" t="s">
        <v>278</v>
      </c>
      <c r="E58" s="24" t="s">
        <v>3305</v>
      </c>
      <c r="F58" s="892" t="s">
        <v>3327</v>
      </c>
      <c r="G58" s="888"/>
    </row>
    <row r="59" spans="1:8" s="885" customFormat="1" ht="30" customHeight="1">
      <c r="A59" s="3776"/>
      <c r="B59" s="3796"/>
      <c r="C59" s="3790"/>
      <c r="D59" s="24" t="s">
        <v>3320</v>
      </c>
      <c r="E59" s="24" t="s">
        <v>3321</v>
      </c>
      <c r="F59" s="892"/>
      <c r="G59" s="888"/>
    </row>
    <row r="60" spans="1:8" s="885" customFormat="1" ht="30" customHeight="1">
      <c r="A60" s="3776"/>
      <c r="B60" s="3796"/>
      <c r="C60" s="3790"/>
      <c r="D60" s="24" t="s">
        <v>3322</v>
      </c>
      <c r="E60" s="24" t="s">
        <v>3323</v>
      </c>
      <c r="F60" s="892"/>
      <c r="G60" s="888"/>
    </row>
    <row r="61" spans="1:8" s="885" customFormat="1" ht="30" customHeight="1">
      <c r="A61" s="3776"/>
      <c r="B61" s="3796"/>
      <c r="C61" s="3782"/>
      <c r="D61" s="24" t="s">
        <v>3324</v>
      </c>
      <c r="E61" s="24" t="s">
        <v>3325</v>
      </c>
      <c r="F61" s="892" t="s">
        <v>3326</v>
      </c>
      <c r="G61" s="888"/>
    </row>
    <row r="62" spans="1:8" s="856" customFormat="1" ht="30" customHeight="1">
      <c r="A62" s="3776"/>
      <c r="B62" s="3796"/>
      <c r="C62" s="893" t="s">
        <v>3337</v>
      </c>
      <c r="D62" s="32" t="s">
        <v>3338</v>
      </c>
      <c r="E62" s="31" t="s">
        <v>3339</v>
      </c>
      <c r="F62" s="24"/>
      <c r="G62" s="897" t="s">
        <v>314</v>
      </c>
    </row>
    <row r="63" spans="1:8" s="895" customFormat="1" ht="36" customHeight="1">
      <c r="A63" s="3776"/>
      <c r="B63" s="3796"/>
      <c r="C63" s="887" t="s">
        <v>406</v>
      </c>
      <c r="D63" s="892" t="s">
        <v>20</v>
      </c>
      <c r="E63" s="892" t="s">
        <v>407</v>
      </c>
      <c r="F63" s="892" t="s">
        <v>316</v>
      </c>
      <c r="G63" s="890" t="s">
        <v>345</v>
      </c>
    </row>
    <row r="64" spans="1:8" ht="36" customHeight="1">
      <c r="A64" s="3776"/>
      <c r="B64" s="3796"/>
      <c r="C64" s="893" t="s">
        <v>367</v>
      </c>
      <c r="D64" s="32" t="s">
        <v>20</v>
      </c>
      <c r="E64" s="31" t="s">
        <v>73</v>
      </c>
      <c r="F64" s="24" t="s">
        <v>172</v>
      </c>
      <c r="G64" s="897" t="s">
        <v>18</v>
      </c>
      <c r="H64" s="895" t="s">
        <v>3350</v>
      </c>
    </row>
    <row r="65" spans="1:7" s="856" customFormat="1" ht="30" customHeight="1">
      <c r="A65" s="3776"/>
      <c r="B65" s="3796"/>
      <c r="C65" s="893" t="s">
        <v>3352</v>
      </c>
      <c r="D65" s="32" t="s">
        <v>3353</v>
      </c>
      <c r="E65" s="31" t="s">
        <v>3354</v>
      </c>
      <c r="F65" s="24"/>
      <c r="G65" s="897" t="s">
        <v>3355</v>
      </c>
    </row>
    <row r="66" spans="1:7" s="895" customFormat="1" ht="30" customHeight="1" thickBot="1">
      <c r="A66" s="3776"/>
      <c r="B66" s="3796"/>
      <c r="C66" s="894"/>
      <c r="D66" s="26"/>
      <c r="E66" s="25"/>
      <c r="F66" s="898"/>
      <c r="G66" s="896"/>
    </row>
    <row r="67" spans="1:7" s="856" customFormat="1" ht="30" customHeight="1" thickBot="1">
      <c r="A67" s="3777"/>
      <c r="B67" s="3797"/>
      <c r="C67" s="12" t="s">
        <v>3328</v>
      </c>
      <c r="D67" s="11" t="s">
        <v>3329</v>
      </c>
      <c r="E67" s="10" t="s">
        <v>3330</v>
      </c>
      <c r="F67" s="10" t="s">
        <v>3331</v>
      </c>
      <c r="G67" s="9"/>
    </row>
    <row r="68" spans="1:7" s="856" customFormat="1" ht="30" customHeight="1">
      <c r="A68" s="3775">
        <v>45118</v>
      </c>
      <c r="B68" s="3778" t="s">
        <v>3</v>
      </c>
      <c r="C68" s="3781" t="s">
        <v>324</v>
      </c>
      <c r="D68" s="24" t="s">
        <v>3268</v>
      </c>
      <c r="E68" s="24" t="s">
        <v>3269</v>
      </c>
      <c r="F68" s="3820" t="s">
        <v>3270</v>
      </c>
      <c r="G68" s="3791" t="s">
        <v>3272</v>
      </c>
    </row>
    <row r="69" spans="1:7" s="868" customFormat="1" ht="30" customHeight="1">
      <c r="A69" s="3776"/>
      <c r="B69" s="3779"/>
      <c r="C69" s="3782"/>
      <c r="D69" s="24" t="s">
        <v>3271</v>
      </c>
      <c r="E69" s="24" t="s">
        <v>3269</v>
      </c>
      <c r="F69" s="3814"/>
      <c r="G69" s="3788"/>
    </row>
    <row r="70" spans="1:7" s="868" customFormat="1" ht="30" customHeight="1">
      <c r="A70" s="3776"/>
      <c r="B70" s="3779"/>
      <c r="C70" s="901" t="s">
        <v>432</v>
      </c>
      <c r="D70" s="24" t="s">
        <v>3281</v>
      </c>
      <c r="E70" s="24" t="s">
        <v>3282</v>
      </c>
      <c r="F70" s="900"/>
      <c r="G70" s="899" t="s">
        <v>3283</v>
      </c>
    </row>
    <row r="71" spans="1:7" s="856" customFormat="1" ht="30" customHeight="1">
      <c r="A71" s="3776"/>
      <c r="B71" s="3779"/>
      <c r="C71" s="901" t="s">
        <v>3316</v>
      </c>
      <c r="D71" s="32" t="s">
        <v>3318</v>
      </c>
      <c r="E71" s="31" t="s">
        <v>3317</v>
      </c>
      <c r="F71" s="900"/>
      <c r="G71" s="899" t="s">
        <v>3319</v>
      </c>
    </row>
    <row r="72" spans="1:7" s="878" customFormat="1" ht="30" customHeight="1">
      <c r="A72" s="3776"/>
      <c r="B72" s="3779"/>
      <c r="C72" s="3786" t="s">
        <v>3345</v>
      </c>
      <c r="D72" s="32" t="s">
        <v>20</v>
      </c>
      <c r="E72" s="31" t="s">
        <v>3347</v>
      </c>
      <c r="F72" s="24"/>
      <c r="G72" s="3787" t="s">
        <v>3349</v>
      </c>
    </row>
    <row r="73" spans="1:7" s="878" customFormat="1" ht="30" customHeight="1">
      <c r="A73" s="3776"/>
      <c r="B73" s="3779"/>
      <c r="C73" s="3782"/>
      <c r="D73" s="30" t="s">
        <v>3346</v>
      </c>
      <c r="E73" s="29" t="s">
        <v>3348</v>
      </c>
      <c r="F73" s="900"/>
      <c r="G73" s="3788"/>
    </row>
    <row r="74" spans="1:7" s="878" customFormat="1" ht="30" customHeight="1">
      <c r="A74" s="3776"/>
      <c r="B74" s="3779"/>
      <c r="C74" s="3786" t="s">
        <v>3371</v>
      </c>
      <c r="D74" s="32" t="s">
        <v>3366</v>
      </c>
      <c r="E74" s="31" t="s">
        <v>3367</v>
      </c>
      <c r="F74" s="24"/>
      <c r="G74" s="3787" t="s">
        <v>3372</v>
      </c>
    </row>
    <row r="75" spans="1:7" s="856" customFormat="1" ht="30" customHeight="1">
      <c r="A75" s="3776"/>
      <c r="B75" s="3779"/>
      <c r="C75" s="3790"/>
      <c r="D75" s="32" t="s">
        <v>3368</v>
      </c>
      <c r="E75" s="31" t="s">
        <v>3369</v>
      </c>
      <c r="F75" s="24"/>
      <c r="G75" s="3789"/>
    </row>
    <row r="76" spans="1:7" s="904" customFormat="1" ht="30" customHeight="1">
      <c r="A76" s="3776"/>
      <c r="B76" s="3779"/>
      <c r="C76" s="3782"/>
      <c r="D76" s="30" t="s">
        <v>20</v>
      </c>
      <c r="E76" s="29" t="s">
        <v>3370</v>
      </c>
      <c r="F76" s="900" t="s">
        <v>172</v>
      </c>
      <c r="G76" s="3788"/>
    </row>
    <row r="77" spans="1:7" s="904" customFormat="1" ht="30" customHeight="1">
      <c r="A77" s="3776"/>
      <c r="B77" s="3779"/>
      <c r="C77" s="903"/>
      <c r="D77" s="28"/>
      <c r="E77" s="27"/>
      <c r="F77" s="882"/>
      <c r="G77" s="906"/>
    </row>
    <row r="78" spans="1:7" s="904" customFormat="1" ht="30" customHeight="1" thickBot="1">
      <c r="A78" s="3776"/>
      <c r="B78" s="3779"/>
      <c r="C78" s="902"/>
      <c r="D78" s="26"/>
      <c r="E78" s="25"/>
      <c r="F78" s="898"/>
      <c r="G78" s="905"/>
    </row>
    <row r="79" spans="1:7" s="856" customFormat="1" ht="30" customHeight="1" thickBot="1">
      <c r="A79" s="3777"/>
      <c r="B79" s="3780"/>
      <c r="C79" s="12" t="s">
        <v>3332</v>
      </c>
      <c r="D79" s="11" t="s">
        <v>3333</v>
      </c>
      <c r="E79" s="10" t="s">
        <v>3334</v>
      </c>
      <c r="F79" s="10" t="s">
        <v>3344</v>
      </c>
      <c r="G79" s="9"/>
    </row>
    <row r="80" spans="1:7" s="856" customFormat="1" ht="30" customHeight="1">
      <c r="A80" s="3775">
        <v>45119</v>
      </c>
      <c r="B80" s="3778" t="s">
        <v>2</v>
      </c>
      <c r="C80" s="36" t="s">
        <v>3340</v>
      </c>
      <c r="D80" s="24" t="s">
        <v>3341</v>
      </c>
      <c r="E80" s="24" t="s">
        <v>3342</v>
      </c>
      <c r="F80" s="909"/>
      <c r="G80" s="908"/>
    </row>
    <row r="81" spans="1:8" s="856" customFormat="1" ht="30" customHeight="1">
      <c r="A81" s="3776"/>
      <c r="B81" s="3779"/>
      <c r="C81" s="910" t="s">
        <v>3356</v>
      </c>
      <c r="D81" s="24" t="s">
        <v>3357</v>
      </c>
      <c r="E81" s="24" t="s">
        <v>3358</v>
      </c>
      <c r="F81" s="909"/>
      <c r="G81" s="908" t="s">
        <v>3359</v>
      </c>
    </row>
    <row r="82" spans="1:8" s="856" customFormat="1" ht="30" customHeight="1" thickBot="1">
      <c r="A82" s="3776"/>
      <c r="B82" s="3779"/>
      <c r="C82" s="21"/>
      <c r="D82" s="22"/>
      <c r="E82" s="22"/>
      <c r="F82" s="862"/>
      <c r="G82" s="857"/>
    </row>
    <row r="83" spans="1:8" s="856" customFormat="1" ht="30" hidden="1" customHeight="1">
      <c r="A83" s="3776"/>
      <c r="B83" s="3779"/>
      <c r="C83" s="23"/>
      <c r="D83" s="22"/>
      <c r="E83" s="22"/>
      <c r="F83" s="862"/>
      <c r="G83" s="857"/>
    </row>
    <row r="84" spans="1:8" s="856" customFormat="1" ht="30" hidden="1" customHeight="1">
      <c r="A84" s="3776"/>
      <c r="B84" s="3779"/>
      <c r="C84" s="21"/>
      <c r="D84" s="22"/>
      <c r="E84" s="22"/>
      <c r="F84" s="862"/>
      <c r="G84" s="857"/>
    </row>
    <row r="85" spans="1:8" s="856" customFormat="1" ht="30" hidden="1" customHeight="1">
      <c r="A85" s="3776"/>
      <c r="B85" s="3779"/>
      <c r="C85" s="21"/>
      <c r="D85" s="22"/>
      <c r="E85" s="22"/>
      <c r="F85" s="862"/>
      <c r="G85" s="857"/>
    </row>
    <row r="86" spans="1:8" s="856" customFormat="1" ht="30" hidden="1" customHeight="1">
      <c r="A86" s="3776"/>
      <c r="B86" s="3779"/>
      <c r="C86" s="21"/>
      <c r="D86" s="20"/>
      <c r="E86" s="19"/>
      <c r="F86" s="862"/>
      <c r="G86" s="857"/>
    </row>
    <row r="87" spans="1:8" s="856" customFormat="1" ht="30" hidden="1" customHeight="1" thickBot="1">
      <c r="A87" s="3776"/>
      <c r="B87" s="3779"/>
      <c r="C87" s="860"/>
      <c r="D87" s="16"/>
      <c r="E87" s="15"/>
      <c r="F87" s="833"/>
      <c r="G87" s="857"/>
    </row>
    <row r="88" spans="1:8" s="856" customFormat="1" ht="30" customHeight="1" thickBot="1">
      <c r="A88" s="3777"/>
      <c r="B88" s="3780"/>
      <c r="C88" s="12" t="s">
        <v>3360</v>
      </c>
      <c r="D88" s="11" t="s">
        <v>3361</v>
      </c>
      <c r="E88" s="10" t="s">
        <v>3362</v>
      </c>
      <c r="F88" s="10" t="s">
        <v>3363</v>
      </c>
      <c r="G88" s="9"/>
    </row>
    <row r="89" spans="1:8" s="856" customFormat="1" ht="30" customHeight="1">
      <c r="A89" s="3776">
        <v>45120</v>
      </c>
      <c r="B89" s="3793" t="s">
        <v>3380</v>
      </c>
      <c r="C89" s="910" t="s">
        <v>267</v>
      </c>
      <c r="D89" s="24" t="s">
        <v>268</v>
      </c>
      <c r="E89" s="24" t="s">
        <v>269</v>
      </c>
      <c r="F89" s="909"/>
      <c r="G89" s="908" t="s">
        <v>3313</v>
      </c>
    </row>
    <row r="90" spans="1:8" s="856" customFormat="1" ht="30" customHeight="1">
      <c r="A90" s="3776"/>
      <c r="B90" s="3793"/>
      <c r="C90" s="910" t="s">
        <v>64</v>
      </c>
      <c r="D90" s="24" t="s">
        <v>28</v>
      </c>
      <c r="E90" s="24" t="s">
        <v>3311</v>
      </c>
      <c r="F90" s="909"/>
      <c r="G90" s="908"/>
    </row>
    <row r="91" spans="1:8" s="856" customFormat="1" ht="30" customHeight="1">
      <c r="A91" s="3776"/>
      <c r="B91" s="3793"/>
      <c r="C91" s="910" t="s">
        <v>3373</v>
      </c>
      <c r="D91" s="32" t="s">
        <v>3374</v>
      </c>
      <c r="E91" s="31" t="s">
        <v>3403</v>
      </c>
      <c r="F91" s="24"/>
      <c r="G91" s="914" t="s">
        <v>3375</v>
      </c>
    </row>
    <row r="92" spans="1:8" s="856" customFormat="1" ht="30" customHeight="1">
      <c r="A92" s="3776"/>
      <c r="B92" s="3793"/>
      <c r="C92" s="907" t="s">
        <v>3381</v>
      </c>
      <c r="D92" s="24" t="s">
        <v>3383</v>
      </c>
      <c r="E92" s="31" t="s">
        <v>3390</v>
      </c>
      <c r="F92" s="24" t="s">
        <v>3391</v>
      </c>
      <c r="G92" s="914" t="s">
        <v>3392</v>
      </c>
      <c r="H92" s="912" t="s">
        <v>3393</v>
      </c>
    </row>
    <row r="93" spans="1:8" s="912" customFormat="1" ht="30" customHeight="1">
      <c r="A93" s="3776"/>
      <c r="B93" s="3793"/>
      <c r="C93" s="910" t="s">
        <v>3404</v>
      </c>
      <c r="D93" s="32" t="s">
        <v>3405</v>
      </c>
      <c r="E93" s="31" t="s">
        <v>3406</v>
      </c>
      <c r="F93" s="24" t="s">
        <v>3407</v>
      </c>
      <c r="G93" s="914"/>
    </row>
    <row r="94" spans="1:8" s="912" customFormat="1" ht="30" customHeight="1" thickBot="1">
      <c r="A94" s="3776"/>
      <c r="B94" s="3793"/>
      <c r="C94" s="21"/>
      <c r="D94" s="20"/>
      <c r="E94" s="19"/>
      <c r="F94" s="22"/>
      <c r="G94" s="64"/>
    </row>
    <row r="95" spans="1:8" s="912" customFormat="1" ht="30" hidden="1" customHeight="1" thickBot="1">
      <c r="A95" s="3776"/>
      <c r="B95" s="3793"/>
      <c r="C95" s="911"/>
      <c r="D95" s="26"/>
      <c r="E95" s="25"/>
      <c r="F95" s="898"/>
      <c r="G95" s="913"/>
    </row>
    <row r="96" spans="1:8" s="856" customFormat="1" ht="30" customHeight="1" thickBot="1">
      <c r="A96" s="3777"/>
      <c r="B96" s="3794"/>
      <c r="C96" s="12"/>
      <c r="D96" s="11"/>
      <c r="E96" s="10"/>
      <c r="F96" s="10"/>
      <c r="G96" s="9"/>
    </row>
    <row r="97" spans="1:8" s="856" customFormat="1" ht="30" customHeight="1">
      <c r="A97" s="3775">
        <v>45121</v>
      </c>
      <c r="B97" s="3778" t="s">
        <v>0</v>
      </c>
      <c r="C97" s="36" t="s">
        <v>3394</v>
      </c>
      <c r="D97" s="24" t="s">
        <v>3395</v>
      </c>
      <c r="E97" s="24" t="s">
        <v>3396</v>
      </c>
      <c r="F97" s="919"/>
      <c r="G97" s="922"/>
    </row>
    <row r="98" spans="1:8" s="912" customFormat="1" ht="30" customHeight="1">
      <c r="A98" s="3776"/>
      <c r="B98" s="3779"/>
      <c r="C98" s="3786" t="s">
        <v>3408</v>
      </c>
      <c r="D98" s="919" t="s">
        <v>20</v>
      </c>
      <c r="E98" s="919" t="s">
        <v>3410</v>
      </c>
      <c r="F98" s="919"/>
      <c r="G98" s="917"/>
    </row>
    <row r="99" spans="1:8" s="912" customFormat="1" ht="30" customHeight="1">
      <c r="A99" s="3776"/>
      <c r="B99" s="3779"/>
      <c r="C99" s="3790"/>
      <c r="D99" s="24" t="s">
        <v>3382</v>
      </c>
      <c r="E99" s="24" t="s">
        <v>3411</v>
      </c>
      <c r="F99" s="919"/>
      <c r="G99" s="916"/>
    </row>
    <row r="100" spans="1:8" s="912" customFormat="1" ht="30" customHeight="1">
      <c r="A100" s="3776"/>
      <c r="B100" s="3779"/>
      <c r="C100" s="3790"/>
      <c r="D100" s="24" t="s">
        <v>3383</v>
      </c>
      <c r="E100" s="24" t="s">
        <v>3412</v>
      </c>
      <c r="F100" s="919"/>
      <c r="G100" s="916"/>
    </row>
    <row r="101" spans="1:8" s="912" customFormat="1" ht="36" customHeight="1">
      <c r="A101" s="3776"/>
      <c r="B101" s="3779"/>
      <c r="C101" s="3790"/>
      <c r="D101" s="24" t="s">
        <v>3388</v>
      </c>
      <c r="E101" s="24" t="s">
        <v>3389</v>
      </c>
      <c r="F101" s="919"/>
      <c r="G101" s="916"/>
    </row>
    <row r="102" spans="1:8" s="912" customFormat="1" ht="30" customHeight="1">
      <c r="A102" s="3776"/>
      <c r="B102" s="3779"/>
      <c r="C102" s="3782"/>
      <c r="D102" s="24" t="s">
        <v>3384</v>
      </c>
      <c r="E102" s="24" t="s">
        <v>3386</v>
      </c>
      <c r="F102" s="919" t="s">
        <v>3385</v>
      </c>
      <c r="G102" s="916" t="s">
        <v>3387</v>
      </c>
    </row>
    <row r="103" spans="1:8" s="912" customFormat="1" ht="30" customHeight="1">
      <c r="A103" s="3776"/>
      <c r="B103" s="3779"/>
      <c r="C103" s="920" t="s">
        <v>3291</v>
      </c>
      <c r="D103" s="24" t="s">
        <v>3419</v>
      </c>
      <c r="E103" s="24" t="s">
        <v>3417</v>
      </c>
      <c r="F103" s="919" t="s">
        <v>3418</v>
      </c>
      <c r="G103" s="916"/>
    </row>
    <row r="104" spans="1:8" s="912" customFormat="1" ht="30" customHeight="1">
      <c r="A104" s="3776"/>
      <c r="B104" s="3779"/>
      <c r="C104" s="920" t="s">
        <v>3425</v>
      </c>
      <c r="D104" s="24" t="s">
        <v>3426</v>
      </c>
      <c r="E104" s="24" t="s">
        <v>3427</v>
      </c>
      <c r="F104" s="919"/>
      <c r="G104" s="916" t="s">
        <v>3428</v>
      </c>
      <c r="H104" s="921" t="s">
        <v>3429</v>
      </c>
    </row>
    <row r="105" spans="1:8" s="856" customFormat="1" ht="30" customHeight="1" thickBot="1">
      <c r="A105" s="3776"/>
      <c r="B105" s="3779"/>
      <c r="C105" s="915" t="s">
        <v>3430</v>
      </c>
      <c r="D105" s="24" t="s">
        <v>221</v>
      </c>
      <c r="E105" s="37" t="s">
        <v>3431</v>
      </c>
      <c r="F105" s="918"/>
      <c r="G105" s="916" t="s">
        <v>261</v>
      </c>
    </row>
    <row r="106" spans="1:8" s="856" customFormat="1" ht="30" customHeight="1" thickBot="1">
      <c r="A106" s="3777"/>
      <c r="B106" s="3780"/>
      <c r="C106" s="12"/>
      <c r="D106" s="11"/>
      <c r="E106" s="10"/>
      <c r="F106" s="10"/>
      <c r="G106" s="9"/>
    </row>
    <row r="107" spans="1:8" s="856" customFormat="1" ht="60" customHeight="1" thickBot="1">
      <c r="A107" s="3783" t="s">
        <v>5</v>
      </c>
      <c r="B107" s="3784"/>
      <c r="C107" s="3784"/>
      <c r="D107" s="3784"/>
      <c r="E107" s="3784"/>
      <c r="F107" s="3784"/>
      <c r="G107" s="3785"/>
    </row>
    <row r="108" spans="1:8" s="856" customFormat="1" ht="36" customHeight="1">
      <c r="A108" s="3775">
        <v>45124</v>
      </c>
      <c r="B108" s="3778" t="s">
        <v>4</v>
      </c>
      <c r="C108" s="3781" t="s">
        <v>3381</v>
      </c>
      <c r="D108" s="931" t="s">
        <v>20</v>
      </c>
      <c r="E108" s="931" t="s">
        <v>3409</v>
      </c>
      <c r="F108" s="931"/>
      <c r="G108" s="929"/>
    </row>
    <row r="109" spans="1:8" s="912" customFormat="1" ht="36" customHeight="1">
      <c r="A109" s="3776"/>
      <c r="B109" s="3779"/>
      <c r="C109" s="3790"/>
      <c r="D109" s="24" t="s">
        <v>3382</v>
      </c>
      <c r="E109" s="24" t="s">
        <v>3411</v>
      </c>
      <c r="F109" s="931"/>
      <c r="G109" s="929"/>
    </row>
    <row r="110" spans="1:8" s="912" customFormat="1" ht="36" customHeight="1">
      <c r="A110" s="3776"/>
      <c r="B110" s="3779"/>
      <c r="C110" s="3782"/>
      <c r="D110" s="24" t="s">
        <v>3383</v>
      </c>
      <c r="E110" s="24" t="s">
        <v>3412</v>
      </c>
      <c r="F110" s="931"/>
      <c r="G110" s="929"/>
    </row>
    <row r="111" spans="1:8" s="856" customFormat="1" ht="36" customHeight="1">
      <c r="A111" s="3776"/>
      <c r="B111" s="3779"/>
      <c r="C111" s="3786" t="s">
        <v>3420</v>
      </c>
      <c r="D111" s="32" t="s">
        <v>3421</v>
      </c>
      <c r="E111" s="31" t="s">
        <v>3422</v>
      </c>
      <c r="F111" s="24"/>
      <c r="G111" s="929"/>
    </row>
    <row r="112" spans="1:8" s="856" customFormat="1" ht="36" customHeight="1">
      <c r="A112" s="3776"/>
      <c r="B112" s="3779"/>
      <c r="C112" s="3782"/>
      <c r="D112" s="32" t="s">
        <v>496</v>
      </c>
      <c r="E112" s="31" t="s">
        <v>3423</v>
      </c>
      <c r="F112" s="931"/>
      <c r="G112" s="934"/>
    </row>
    <row r="113" spans="1:8" s="921" customFormat="1" ht="36" customHeight="1">
      <c r="A113" s="3776"/>
      <c r="B113" s="3779"/>
      <c r="C113" s="3786" t="s">
        <v>237</v>
      </c>
      <c r="D113" s="30" t="s">
        <v>3432</v>
      </c>
      <c r="E113" s="29" t="s">
        <v>3451</v>
      </c>
      <c r="F113" s="931"/>
      <c r="G113" s="930"/>
    </row>
    <row r="114" spans="1:8" s="921" customFormat="1" ht="36" customHeight="1">
      <c r="A114" s="3776"/>
      <c r="B114" s="3779"/>
      <c r="C114" s="3782"/>
      <c r="D114" s="30" t="s">
        <v>20</v>
      </c>
      <c r="E114" s="29" t="s">
        <v>3433</v>
      </c>
      <c r="F114" s="931" t="s">
        <v>3434</v>
      </c>
      <c r="G114" s="930"/>
    </row>
    <row r="115" spans="1:8" s="925" customFormat="1" ht="36" customHeight="1">
      <c r="A115" s="3776"/>
      <c r="B115" s="3779"/>
      <c r="C115" s="928" t="s">
        <v>3452</v>
      </c>
      <c r="D115" s="30" t="s">
        <v>3453</v>
      </c>
      <c r="E115" s="29" t="s">
        <v>3454</v>
      </c>
      <c r="F115" s="931"/>
      <c r="G115" s="930"/>
    </row>
    <row r="116" spans="1:8" s="925" customFormat="1" ht="36" customHeight="1">
      <c r="A116" s="3776"/>
      <c r="B116" s="3779"/>
      <c r="C116" s="932" t="s">
        <v>3291</v>
      </c>
      <c r="D116" s="32" t="s">
        <v>3447</v>
      </c>
      <c r="E116" s="31" t="s">
        <v>3446</v>
      </c>
      <c r="F116" s="24"/>
      <c r="G116" s="934" t="s">
        <v>3450</v>
      </c>
      <c r="H116" s="925" t="s">
        <v>3424</v>
      </c>
    </row>
    <row r="117" spans="1:8" s="912" customFormat="1" ht="36" customHeight="1">
      <c r="A117" s="3776"/>
      <c r="B117" s="3779"/>
      <c r="C117" s="928" t="s">
        <v>3467</v>
      </c>
      <c r="D117" s="30" t="s">
        <v>20</v>
      </c>
      <c r="E117" s="29" t="s">
        <v>3468</v>
      </c>
      <c r="F117" s="931" t="s">
        <v>172</v>
      </c>
      <c r="G117" s="930" t="s">
        <v>3470</v>
      </c>
      <c r="H117" s="925" t="s">
        <v>3469</v>
      </c>
    </row>
    <row r="118" spans="1:8" s="925" customFormat="1" ht="36" customHeight="1">
      <c r="A118" s="3776"/>
      <c r="B118" s="3779"/>
      <c r="C118" s="932" t="s">
        <v>3472</v>
      </c>
      <c r="D118" s="32" t="s">
        <v>3473</v>
      </c>
      <c r="E118" s="31" t="s">
        <v>3474</v>
      </c>
      <c r="F118" s="24"/>
      <c r="G118" s="934" t="s">
        <v>3475</v>
      </c>
      <c r="H118" s="925" t="s">
        <v>3476</v>
      </c>
    </row>
    <row r="119" spans="1:8" s="912" customFormat="1" ht="36" customHeight="1">
      <c r="A119" s="3776"/>
      <c r="B119" s="3779"/>
      <c r="C119" s="924"/>
      <c r="D119" s="28"/>
      <c r="E119" s="27"/>
      <c r="F119" s="882"/>
      <c r="G119" s="927"/>
    </row>
    <row r="120" spans="1:8" s="925" customFormat="1" ht="36" customHeight="1" thickBot="1">
      <c r="A120" s="3776"/>
      <c r="B120" s="3779"/>
      <c r="C120" s="191"/>
      <c r="D120" s="26"/>
      <c r="E120" s="25"/>
      <c r="F120" s="898"/>
      <c r="G120" s="926"/>
    </row>
    <row r="121" spans="1:8" s="856" customFormat="1" ht="36" customHeight="1" thickBot="1">
      <c r="A121" s="3777"/>
      <c r="B121" s="3780"/>
      <c r="C121" s="12" t="s">
        <v>3413</v>
      </c>
      <c r="D121" s="11" t="s">
        <v>3414</v>
      </c>
      <c r="E121" s="10" t="s">
        <v>3415</v>
      </c>
      <c r="F121" s="10" t="s">
        <v>3416</v>
      </c>
      <c r="G121" s="9"/>
    </row>
    <row r="122" spans="1:8" s="856" customFormat="1" ht="36" customHeight="1">
      <c r="A122" s="3776">
        <v>45125</v>
      </c>
      <c r="B122" s="3779" t="s">
        <v>3456</v>
      </c>
      <c r="C122" s="932" t="s">
        <v>3376</v>
      </c>
      <c r="D122" s="24" t="s">
        <v>3377</v>
      </c>
      <c r="E122" s="24" t="s">
        <v>3378</v>
      </c>
      <c r="F122" s="24" t="s">
        <v>3379</v>
      </c>
      <c r="G122" s="934"/>
    </row>
    <row r="123" spans="1:8" s="912" customFormat="1" ht="30" customHeight="1">
      <c r="A123" s="3776"/>
      <c r="B123" s="3779"/>
      <c r="C123" s="3786" t="s">
        <v>3394</v>
      </c>
      <c r="D123" s="24" t="s">
        <v>3399</v>
      </c>
      <c r="E123" s="24" t="s">
        <v>3400</v>
      </c>
      <c r="F123" s="24" t="s">
        <v>3401</v>
      </c>
      <c r="G123" s="3787" t="s">
        <v>3466</v>
      </c>
    </row>
    <row r="124" spans="1:8" s="912" customFormat="1" ht="30" customHeight="1">
      <c r="A124" s="3776"/>
      <c r="B124" s="3779"/>
      <c r="C124" s="3782"/>
      <c r="D124" s="24" t="s">
        <v>3402</v>
      </c>
      <c r="E124" s="24" t="s">
        <v>3471</v>
      </c>
      <c r="F124" s="931"/>
      <c r="G124" s="3789"/>
    </row>
    <row r="125" spans="1:8" s="925" customFormat="1" ht="30" customHeight="1">
      <c r="A125" s="3776"/>
      <c r="B125" s="3779"/>
      <c r="C125" s="928" t="s">
        <v>3463</v>
      </c>
      <c r="D125" s="931" t="s">
        <v>3464</v>
      </c>
      <c r="E125" s="931" t="s">
        <v>3441</v>
      </c>
      <c r="F125" s="931" t="s">
        <v>3465</v>
      </c>
      <c r="G125" s="3788"/>
    </row>
    <row r="126" spans="1:8" s="933" customFormat="1" ht="30" customHeight="1">
      <c r="A126" s="3776"/>
      <c r="B126" s="3779"/>
      <c r="C126" s="928" t="s">
        <v>3479</v>
      </c>
      <c r="D126" s="931" t="s">
        <v>3480</v>
      </c>
      <c r="E126" s="931" t="s">
        <v>3481</v>
      </c>
      <c r="F126" s="931"/>
      <c r="G126" s="930" t="s">
        <v>3482</v>
      </c>
    </row>
    <row r="127" spans="1:8" s="925" customFormat="1" ht="36" customHeight="1">
      <c r="A127" s="3776"/>
      <c r="B127" s="3779"/>
      <c r="C127" s="928" t="s">
        <v>288</v>
      </c>
      <c r="D127" s="30" t="s">
        <v>342</v>
      </c>
      <c r="E127" s="29" t="s">
        <v>182</v>
      </c>
      <c r="F127" s="931" t="s">
        <v>3343</v>
      </c>
      <c r="G127" s="930" t="s">
        <v>3461</v>
      </c>
    </row>
    <row r="128" spans="1:8" s="933" customFormat="1" ht="30" customHeight="1">
      <c r="A128" s="3776"/>
      <c r="B128" s="3779"/>
      <c r="C128" s="928" t="s">
        <v>198</v>
      </c>
      <c r="D128" s="30" t="s">
        <v>20</v>
      </c>
      <c r="E128" s="931" t="s">
        <v>371</v>
      </c>
      <c r="F128" s="931" t="s">
        <v>393</v>
      </c>
      <c r="G128" s="3789" t="s">
        <v>183</v>
      </c>
      <c r="H128" s="933" t="s">
        <v>3457</v>
      </c>
    </row>
    <row r="129" spans="1:8" s="933" customFormat="1" ht="30" customHeight="1">
      <c r="A129" s="3776"/>
      <c r="B129" s="3779"/>
      <c r="C129" s="932" t="s">
        <v>482</v>
      </c>
      <c r="D129" s="30" t="s">
        <v>378</v>
      </c>
      <c r="E129" s="24" t="s">
        <v>189</v>
      </c>
      <c r="F129" s="931" t="s">
        <v>1990</v>
      </c>
      <c r="G129" s="3788"/>
      <c r="H129" s="933" t="s">
        <v>3483</v>
      </c>
    </row>
    <row r="130" spans="1:8" s="933" customFormat="1" ht="36" customHeight="1">
      <c r="A130" s="3776"/>
      <c r="B130" s="3779"/>
      <c r="C130" s="3786" t="s">
        <v>3484</v>
      </c>
      <c r="D130" s="30" t="s">
        <v>227</v>
      </c>
      <c r="E130" s="29" t="s">
        <v>182</v>
      </c>
      <c r="F130" s="931"/>
      <c r="G130" s="3787" t="s">
        <v>261</v>
      </c>
    </row>
    <row r="131" spans="1:8" s="925" customFormat="1" ht="36" customHeight="1">
      <c r="A131" s="3776"/>
      <c r="B131" s="3779"/>
      <c r="C131" s="3782"/>
      <c r="D131" s="30" t="s">
        <v>3485</v>
      </c>
      <c r="E131" s="29" t="s">
        <v>3486</v>
      </c>
      <c r="F131" s="931"/>
      <c r="G131" s="3788"/>
    </row>
    <row r="132" spans="1:8" s="933" customFormat="1" ht="36" customHeight="1">
      <c r="A132" s="3776"/>
      <c r="B132" s="3779"/>
      <c r="C132" s="3786" t="s">
        <v>3487</v>
      </c>
      <c r="D132" s="30" t="s">
        <v>3488</v>
      </c>
      <c r="E132" s="29" t="s">
        <v>3489</v>
      </c>
      <c r="F132" s="931"/>
      <c r="G132" s="3787" t="s">
        <v>3494</v>
      </c>
    </row>
    <row r="133" spans="1:8" s="933" customFormat="1" ht="36" customHeight="1">
      <c r="A133" s="3776"/>
      <c r="B133" s="3779"/>
      <c r="C133" s="3790"/>
      <c r="D133" s="30" t="s">
        <v>20</v>
      </c>
      <c r="E133" s="29" t="s">
        <v>3491</v>
      </c>
      <c r="F133" s="931" t="s">
        <v>3495</v>
      </c>
      <c r="G133" s="3789"/>
    </row>
    <row r="134" spans="1:8" s="925" customFormat="1" ht="36" customHeight="1">
      <c r="A134" s="3776"/>
      <c r="B134" s="3779"/>
      <c r="C134" s="3782"/>
      <c r="D134" s="30" t="s">
        <v>3490</v>
      </c>
      <c r="E134" s="29" t="s">
        <v>3492</v>
      </c>
      <c r="F134" s="931" t="s">
        <v>3493</v>
      </c>
      <c r="G134" s="3788"/>
    </row>
    <row r="135" spans="1:8" s="925" customFormat="1" ht="36" customHeight="1" thickBot="1">
      <c r="A135" s="3776"/>
      <c r="B135" s="3779"/>
      <c r="C135" s="923"/>
      <c r="D135" s="26"/>
      <c r="E135" s="25"/>
      <c r="F135" s="898"/>
      <c r="G135" s="926"/>
    </row>
    <row r="136" spans="1:8" s="856" customFormat="1" ht="36" customHeight="1" thickBot="1">
      <c r="A136" s="3777"/>
      <c r="B136" s="3780"/>
      <c r="C136" s="12" t="s">
        <v>3364</v>
      </c>
      <c r="D136" s="11" t="s">
        <v>418</v>
      </c>
      <c r="E136" s="10" t="s">
        <v>3365</v>
      </c>
      <c r="F136" s="10" t="s">
        <v>559</v>
      </c>
      <c r="G136" s="9"/>
    </row>
    <row r="137" spans="1:8" s="912" customFormat="1" ht="30" customHeight="1">
      <c r="A137" s="3776">
        <v>45126</v>
      </c>
      <c r="B137" s="3779" t="s">
        <v>3462</v>
      </c>
      <c r="C137" s="3786" t="s">
        <v>478</v>
      </c>
      <c r="D137" s="942" t="s">
        <v>507</v>
      </c>
      <c r="E137" s="942" t="s">
        <v>217</v>
      </c>
      <c r="F137" s="942"/>
      <c r="G137" s="940"/>
    </row>
    <row r="138" spans="1:8" s="912" customFormat="1" ht="30" customHeight="1">
      <c r="A138" s="3776"/>
      <c r="B138" s="3779"/>
      <c r="C138" s="3790"/>
      <c r="D138" s="24" t="s">
        <v>215</v>
      </c>
      <c r="E138" s="24" t="s">
        <v>182</v>
      </c>
      <c r="F138" s="942"/>
      <c r="G138" s="939"/>
    </row>
    <row r="139" spans="1:8" s="912" customFormat="1" ht="30" customHeight="1">
      <c r="A139" s="3776"/>
      <c r="B139" s="3779"/>
      <c r="C139" s="3790"/>
      <c r="D139" s="24" t="s">
        <v>594</v>
      </c>
      <c r="E139" s="24" t="s">
        <v>182</v>
      </c>
      <c r="F139" s="942"/>
      <c r="G139" s="939"/>
    </row>
    <row r="140" spans="1:8" s="912" customFormat="1" ht="30" customHeight="1">
      <c r="A140" s="3776"/>
      <c r="B140" s="3779"/>
      <c r="C140" s="3790"/>
      <c r="D140" s="24" t="s">
        <v>421</v>
      </c>
      <c r="E140" s="24" t="s">
        <v>225</v>
      </c>
      <c r="F140" s="942"/>
      <c r="G140" s="939"/>
    </row>
    <row r="141" spans="1:8" s="856" customFormat="1" ht="36" customHeight="1">
      <c r="A141" s="3776"/>
      <c r="B141" s="3779"/>
      <c r="C141" s="3782"/>
      <c r="D141" s="32" t="s">
        <v>3397</v>
      </c>
      <c r="E141" s="31" t="s">
        <v>3398</v>
      </c>
      <c r="F141" s="942"/>
      <c r="G141" s="947"/>
    </row>
    <row r="142" spans="1:8" s="912" customFormat="1" ht="36" customHeight="1">
      <c r="A142" s="3776"/>
      <c r="B142" s="3779"/>
      <c r="C142" s="3786" t="s">
        <v>3439</v>
      </c>
      <c r="D142" s="32" t="s">
        <v>3440</v>
      </c>
      <c r="E142" s="31" t="s">
        <v>3441</v>
      </c>
      <c r="F142" s="3812" t="s">
        <v>3444</v>
      </c>
      <c r="G142" s="3787" t="s">
        <v>3455</v>
      </c>
    </row>
    <row r="143" spans="1:8" s="925" customFormat="1" ht="36" customHeight="1">
      <c r="A143" s="3776"/>
      <c r="B143" s="3779"/>
      <c r="C143" s="3782"/>
      <c r="D143" s="30" t="s">
        <v>3442</v>
      </c>
      <c r="E143" s="29" t="s">
        <v>3443</v>
      </c>
      <c r="F143" s="3814"/>
      <c r="G143" s="3788"/>
    </row>
    <row r="144" spans="1:8" s="925" customFormat="1" ht="36" customHeight="1">
      <c r="A144" s="3776"/>
      <c r="B144" s="3779"/>
      <c r="C144" s="3786" t="s">
        <v>3458</v>
      </c>
      <c r="D144" s="32" t="s">
        <v>3459</v>
      </c>
      <c r="E144" s="31" t="s">
        <v>3443</v>
      </c>
      <c r="F144" s="24"/>
      <c r="G144" s="947"/>
    </row>
    <row r="145" spans="1:8" s="925" customFormat="1" ht="36" customHeight="1">
      <c r="A145" s="3776"/>
      <c r="B145" s="3779"/>
      <c r="C145" s="3782"/>
      <c r="D145" s="30" t="s">
        <v>3460</v>
      </c>
      <c r="E145" s="29" t="s">
        <v>3478</v>
      </c>
      <c r="F145" s="942"/>
      <c r="G145" s="941"/>
    </row>
    <row r="146" spans="1:8" s="933" customFormat="1" ht="36" customHeight="1">
      <c r="A146" s="3776"/>
      <c r="B146" s="3779"/>
      <c r="C146" s="3786" t="s">
        <v>3496</v>
      </c>
      <c r="D146" s="30" t="s">
        <v>3497</v>
      </c>
      <c r="E146" s="29" t="s">
        <v>3498</v>
      </c>
      <c r="F146" s="942" t="s">
        <v>3500</v>
      </c>
      <c r="G146" s="947" t="s">
        <v>3508</v>
      </c>
      <c r="H146" s="933" t="s">
        <v>3501</v>
      </c>
    </row>
    <row r="147" spans="1:8" s="933" customFormat="1" ht="36" customHeight="1">
      <c r="A147" s="3776"/>
      <c r="B147" s="3779"/>
      <c r="C147" s="3790"/>
      <c r="D147" s="30" t="s">
        <v>3497</v>
      </c>
      <c r="E147" s="29" t="s">
        <v>3499</v>
      </c>
      <c r="F147" s="3812" t="s">
        <v>3510</v>
      </c>
      <c r="G147" s="3787" t="s">
        <v>3508</v>
      </c>
      <c r="H147" s="935" t="s">
        <v>3511</v>
      </c>
    </row>
    <row r="148" spans="1:8" s="935" customFormat="1" ht="36" customHeight="1">
      <c r="A148" s="3776"/>
      <c r="B148" s="3779"/>
      <c r="C148" s="3790"/>
      <c r="D148" s="30" t="s">
        <v>20</v>
      </c>
      <c r="E148" s="29" t="s">
        <v>3509</v>
      </c>
      <c r="F148" s="3814"/>
      <c r="G148" s="3788"/>
    </row>
    <row r="149" spans="1:8" s="933" customFormat="1" ht="36" customHeight="1">
      <c r="A149" s="3776"/>
      <c r="B149" s="3779"/>
      <c r="C149" s="3782"/>
      <c r="D149" s="30" t="s">
        <v>3503</v>
      </c>
      <c r="E149" s="29" t="s">
        <v>3504</v>
      </c>
      <c r="F149" s="942" t="s">
        <v>3505</v>
      </c>
      <c r="G149" s="947" t="s">
        <v>3508</v>
      </c>
      <c r="H149" s="933" t="s">
        <v>3502</v>
      </c>
    </row>
    <row r="150" spans="1:8" s="925" customFormat="1" ht="36" customHeight="1">
      <c r="A150" s="3776"/>
      <c r="B150" s="3779"/>
      <c r="C150" s="938" t="s">
        <v>3518</v>
      </c>
      <c r="D150" s="30" t="s">
        <v>3536</v>
      </c>
      <c r="E150" s="29" t="s">
        <v>3519</v>
      </c>
      <c r="F150" s="942"/>
      <c r="G150" s="941" t="s">
        <v>3520</v>
      </c>
      <c r="H150" s="925" t="s">
        <v>3521</v>
      </c>
    </row>
    <row r="151" spans="1:8" s="925" customFormat="1" ht="36" customHeight="1" thickBot="1">
      <c r="A151" s="3776"/>
      <c r="B151" s="3779"/>
      <c r="C151" s="923"/>
      <c r="D151" s="26"/>
      <c r="E151" s="25"/>
      <c r="F151" s="898"/>
      <c r="G151" s="926"/>
    </row>
    <row r="152" spans="1:8" s="856" customFormat="1" ht="36" customHeight="1" thickBot="1">
      <c r="A152" s="3777"/>
      <c r="B152" s="3780"/>
      <c r="C152" s="12"/>
      <c r="D152" s="11"/>
      <c r="E152" s="10"/>
      <c r="F152" s="10"/>
      <c r="G152" s="9"/>
    </row>
    <row r="153" spans="1:8" s="856" customFormat="1" ht="36" customHeight="1">
      <c r="A153" s="3775">
        <v>45127</v>
      </c>
      <c r="B153" s="3778" t="s">
        <v>1</v>
      </c>
      <c r="C153" s="943" t="s">
        <v>3445</v>
      </c>
      <c r="D153" s="24" t="s">
        <v>3448</v>
      </c>
      <c r="E153" s="24" t="s">
        <v>3449</v>
      </c>
      <c r="F153" s="942"/>
      <c r="G153" s="939"/>
    </row>
    <row r="154" spans="1:8" s="856" customFormat="1" ht="36" customHeight="1">
      <c r="A154" s="3776"/>
      <c r="B154" s="3779"/>
      <c r="C154" s="943"/>
      <c r="D154" s="24" t="s">
        <v>3522</v>
      </c>
      <c r="E154" s="24"/>
      <c r="F154" s="942"/>
      <c r="G154" s="939"/>
    </row>
    <row r="155" spans="1:8" s="856" customFormat="1" ht="36" customHeight="1">
      <c r="A155" s="3776"/>
      <c r="B155" s="3779"/>
      <c r="C155" s="943" t="s">
        <v>3523</v>
      </c>
      <c r="D155" s="32" t="s">
        <v>3524</v>
      </c>
      <c r="E155" s="31" t="s">
        <v>584</v>
      </c>
      <c r="F155" s="942" t="s">
        <v>3527</v>
      </c>
      <c r="G155" s="939" t="s">
        <v>3525</v>
      </c>
    </row>
    <row r="156" spans="1:8" s="856" customFormat="1" ht="36" customHeight="1">
      <c r="A156" s="3776"/>
      <c r="B156" s="3779"/>
      <c r="C156" s="943" t="s">
        <v>3539</v>
      </c>
      <c r="D156" s="32" t="s">
        <v>3537</v>
      </c>
      <c r="E156" s="31" t="s">
        <v>3538</v>
      </c>
      <c r="F156" s="24"/>
      <c r="G156" s="947" t="s">
        <v>3540</v>
      </c>
      <c r="H156" s="856" t="s">
        <v>3541</v>
      </c>
    </row>
    <row r="157" spans="1:8" s="945" customFormat="1" ht="36" customHeight="1">
      <c r="A157" s="3776"/>
      <c r="B157" s="3779"/>
      <c r="C157" s="938" t="s">
        <v>3549</v>
      </c>
      <c r="D157" s="942" t="s">
        <v>3550</v>
      </c>
      <c r="E157" s="942" t="s">
        <v>3551</v>
      </c>
      <c r="F157" s="942"/>
      <c r="G157" s="940" t="s">
        <v>3552</v>
      </c>
    </row>
    <row r="158" spans="1:8" s="945" customFormat="1" ht="36" customHeight="1">
      <c r="A158" s="3776"/>
      <c r="B158" s="3779"/>
      <c r="C158" s="943" t="s">
        <v>3556</v>
      </c>
      <c r="D158" s="32" t="s">
        <v>20</v>
      </c>
      <c r="E158" s="31" t="s">
        <v>3553</v>
      </c>
      <c r="F158" s="942" t="s">
        <v>3555</v>
      </c>
      <c r="G158" s="939" t="s">
        <v>3554</v>
      </c>
    </row>
    <row r="159" spans="1:8" s="945" customFormat="1" ht="36" customHeight="1">
      <c r="A159" s="3776"/>
      <c r="B159" s="3779"/>
      <c r="C159" s="943" t="s">
        <v>3557</v>
      </c>
      <c r="D159" s="32" t="s">
        <v>20</v>
      </c>
      <c r="E159" s="31" t="s">
        <v>3558</v>
      </c>
      <c r="F159" s="24" t="s">
        <v>3559</v>
      </c>
      <c r="G159" s="947" t="s">
        <v>3554</v>
      </c>
      <c r="H159" s="945" t="s">
        <v>3560</v>
      </c>
    </row>
    <row r="160" spans="1:8" s="945" customFormat="1" ht="36" customHeight="1">
      <c r="A160" s="3776"/>
      <c r="B160" s="3779"/>
      <c r="C160" s="3786" t="s">
        <v>3561</v>
      </c>
      <c r="D160" s="32" t="s">
        <v>3562</v>
      </c>
      <c r="E160" s="31" t="s">
        <v>3563</v>
      </c>
      <c r="F160" s="24"/>
      <c r="G160" s="3787" t="s">
        <v>3552</v>
      </c>
    </row>
    <row r="161" spans="1:8" s="945" customFormat="1" ht="36" customHeight="1">
      <c r="A161" s="3776"/>
      <c r="B161" s="3779"/>
      <c r="C161" s="3790"/>
      <c r="D161" s="32" t="s">
        <v>3564</v>
      </c>
      <c r="E161" s="31" t="s">
        <v>3565</v>
      </c>
      <c r="F161" s="24"/>
      <c r="G161" s="3789"/>
    </row>
    <row r="162" spans="1:8" s="945" customFormat="1" ht="36" customHeight="1">
      <c r="A162" s="3776"/>
      <c r="B162" s="3779"/>
      <c r="C162" s="3790"/>
      <c r="D162" s="30" t="s">
        <v>20</v>
      </c>
      <c r="E162" s="29" t="s">
        <v>3567</v>
      </c>
      <c r="F162" s="942" t="s">
        <v>3566</v>
      </c>
      <c r="G162" s="3788"/>
    </row>
    <row r="163" spans="1:8" s="945" customFormat="1" ht="36" customHeight="1">
      <c r="A163" s="3776"/>
      <c r="B163" s="3779"/>
      <c r="C163" s="3782"/>
      <c r="D163" s="32" t="s">
        <v>20</v>
      </c>
      <c r="E163" s="31" t="s">
        <v>3558</v>
      </c>
      <c r="F163" s="24"/>
      <c r="G163" s="947" t="s">
        <v>3568</v>
      </c>
      <c r="H163" s="945" t="s">
        <v>3569</v>
      </c>
    </row>
    <row r="164" spans="1:8" s="945" customFormat="1" ht="36" customHeight="1" thickBot="1">
      <c r="A164" s="3776"/>
      <c r="B164" s="3779"/>
      <c r="C164" s="944"/>
      <c r="D164" s="26"/>
      <c r="E164" s="25"/>
      <c r="F164" s="898"/>
      <c r="G164" s="946"/>
    </row>
    <row r="165" spans="1:8" s="856" customFormat="1" ht="36" customHeight="1" thickBot="1">
      <c r="A165" s="3777"/>
      <c r="B165" s="3780"/>
      <c r="C165" s="12"/>
      <c r="D165" s="11"/>
      <c r="E165" s="10"/>
      <c r="F165" s="10"/>
      <c r="G165" s="9"/>
    </row>
    <row r="166" spans="1:8" s="952" customFormat="1" ht="36" customHeight="1">
      <c r="A166" s="3775">
        <v>45128</v>
      </c>
      <c r="B166" s="3778" t="s">
        <v>0</v>
      </c>
      <c r="C166" s="951" t="s">
        <v>3574</v>
      </c>
      <c r="D166" s="24" t="s">
        <v>3575</v>
      </c>
      <c r="E166" s="24" t="s">
        <v>3577</v>
      </c>
      <c r="F166" s="950"/>
      <c r="G166" s="949" t="s">
        <v>3576</v>
      </c>
      <c r="H166" s="952" t="s">
        <v>3578</v>
      </c>
    </row>
    <row r="167" spans="1:8" s="952" customFormat="1" ht="36" customHeight="1">
      <c r="A167" s="3776"/>
      <c r="B167" s="3779"/>
      <c r="C167" s="980" t="s">
        <v>3580</v>
      </c>
      <c r="D167" s="979" t="s">
        <v>20</v>
      </c>
      <c r="E167" s="24" t="s">
        <v>39</v>
      </c>
      <c r="F167" s="979" t="s">
        <v>38</v>
      </c>
      <c r="G167" s="978" t="s">
        <v>3582</v>
      </c>
    </row>
    <row r="168" spans="1:8" s="856" customFormat="1" ht="36" customHeight="1">
      <c r="A168" s="3776"/>
      <c r="B168" s="3779"/>
      <c r="C168" s="21"/>
      <c r="D168" s="20"/>
      <c r="E168" s="19"/>
      <c r="F168" s="948"/>
      <c r="G168" s="953"/>
      <c r="H168" s="952"/>
    </row>
    <row r="169" spans="1:8" s="856" customFormat="1" ht="36" customHeight="1">
      <c r="A169" s="3776"/>
      <c r="B169" s="3779"/>
      <c r="C169" s="21"/>
      <c r="D169" s="20"/>
      <c r="E169" s="19"/>
      <c r="F169" s="862"/>
      <c r="G169" s="857"/>
    </row>
    <row r="170" spans="1:8" s="856" customFormat="1" ht="36" customHeight="1" thickBot="1">
      <c r="A170" s="3776"/>
      <c r="B170" s="3779"/>
      <c r="C170" s="860"/>
      <c r="D170" s="16"/>
      <c r="E170" s="15"/>
      <c r="F170" s="833"/>
      <c r="G170" s="857"/>
    </row>
    <row r="171" spans="1:8" s="921" customFormat="1" ht="36" customHeight="1" thickBot="1">
      <c r="A171" s="3776"/>
      <c r="B171" s="3779"/>
      <c r="C171" s="12" t="s">
        <v>3435</v>
      </c>
      <c r="D171" s="11" t="s">
        <v>3436</v>
      </c>
      <c r="E171" s="10" t="s">
        <v>3437</v>
      </c>
      <c r="F171" s="10" t="s">
        <v>3438</v>
      </c>
      <c r="G171" s="9"/>
    </row>
    <row r="172" spans="1:8" s="856" customFormat="1" ht="36" customHeight="1" thickBot="1">
      <c r="A172" s="3777"/>
      <c r="B172" s="3780"/>
      <c r="C172" s="12" t="s">
        <v>3435</v>
      </c>
      <c r="D172" s="11" t="s">
        <v>3436</v>
      </c>
      <c r="E172" s="10" t="s">
        <v>3437</v>
      </c>
      <c r="F172" s="10" t="s">
        <v>3579</v>
      </c>
      <c r="G172" s="9"/>
    </row>
    <row r="173" spans="1:8" s="856" customFormat="1" ht="60" customHeight="1" thickBot="1">
      <c r="A173" s="3783" t="s">
        <v>5</v>
      </c>
      <c r="B173" s="3784"/>
      <c r="C173" s="3784"/>
      <c r="D173" s="3784"/>
      <c r="E173" s="3784"/>
      <c r="F173" s="3784"/>
      <c r="G173" s="3785"/>
    </row>
    <row r="174" spans="1:8" s="856" customFormat="1" ht="36" customHeight="1">
      <c r="A174" s="3775">
        <v>45131</v>
      </c>
      <c r="B174" s="3778" t="s">
        <v>4</v>
      </c>
      <c r="C174" s="958" t="s">
        <v>3570</v>
      </c>
      <c r="D174" s="24" t="s">
        <v>3571</v>
      </c>
      <c r="E174" s="24" t="s">
        <v>3572</v>
      </c>
      <c r="F174" s="957"/>
      <c r="G174" s="374"/>
    </row>
    <row r="175" spans="1:8" s="945" customFormat="1" ht="36" customHeight="1">
      <c r="A175" s="3776"/>
      <c r="B175" s="3779"/>
      <c r="C175" s="958"/>
      <c r="D175" s="957" t="s">
        <v>3581</v>
      </c>
      <c r="E175" s="24"/>
      <c r="F175" s="957"/>
      <c r="G175" s="185"/>
    </row>
    <row r="176" spans="1:8" s="952" customFormat="1" ht="36" customHeight="1">
      <c r="A176" s="3776"/>
      <c r="B176" s="3779"/>
      <c r="C176" s="958" t="s">
        <v>3588</v>
      </c>
      <c r="D176" s="30" t="s">
        <v>3575</v>
      </c>
      <c r="E176" s="24" t="s">
        <v>3577</v>
      </c>
      <c r="F176" s="957"/>
      <c r="G176" s="956" t="s">
        <v>3589</v>
      </c>
      <c r="H176" s="952" t="s">
        <v>3590</v>
      </c>
    </row>
    <row r="177" spans="1:7" s="952" customFormat="1" ht="36" customHeight="1" thickBot="1">
      <c r="A177" s="3776"/>
      <c r="B177" s="3779"/>
      <c r="C177" s="21"/>
      <c r="D177" s="20"/>
      <c r="E177" s="19"/>
      <c r="F177" s="948"/>
      <c r="G177" s="953"/>
    </row>
    <row r="178" spans="1:7" s="856" customFormat="1" ht="36" hidden="1" customHeight="1">
      <c r="A178" s="3776"/>
      <c r="B178" s="3779"/>
      <c r="C178" s="21"/>
      <c r="D178" s="20"/>
      <c r="E178" s="19"/>
      <c r="F178" s="862"/>
      <c r="G178" s="857"/>
    </row>
    <row r="179" spans="1:7" s="856" customFormat="1" ht="36" hidden="1" customHeight="1" thickBot="1">
      <c r="A179" s="3776"/>
      <c r="B179" s="3779"/>
      <c r="C179" s="860"/>
      <c r="D179" s="16"/>
      <c r="E179" s="15"/>
      <c r="F179" s="833"/>
      <c r="G179" s="857"/>
    </row>
    <row r="180" spans="1:7" s="856" customFormat="1" ht="36" customHeight="1" thickBot="1">
      <c r="A180" s="3777"/>
      <c r="B180" s="3780"/>
      <c r="C180" s="12"/>
      <c r="D180" s="11"/>
      <c r="E180" s="10"/>
      <c r="F180" s="10"/>
      <c r="G180" s="9"/>
    </row>
    <row r="181" spans="1:7" s="856" customFormat="1" ht="36" customHeight="1">
      <c r="A181" s="3775">
        <v>45132</v>
      </c>
      <c r="B181" s="3778" t="s">
        <v>15</v>
      </c>
      <c r="C181" s="3781" t="s">
        <v>3528</v>
      </c>
      <c r="D181" s="24" t="s">
        <v>3529</v>
      </c>
      <c r="E181" s="24" t="s">
        <v>3530</v>
      </c>
      <c r="F181" s="957"/>
      <c r="G181" s="956"/>
    </row>
    <row r="182" spans="1:7" s="935" customFormat="1" ht="36" customHeight="1">
      <c r="A182" s="3776"/>
      <c r="B182" s="3779"/>
      <c r="C182" s="3790"/>
      <c r="D182" s="24" t="s">
        <v>3531</v>
      </c>
      <c r="E182" s="24" t="s">
        <v>3530</v>
      </c>
      <c r="F182" s="957"/>
      <c r="G182" s="956"/>
    </row>
    <row r="183" spans="1:7" s="935" customFormat="1" ht="36" customHeight="1">
      <c r="A183" s="3776"/>
      <c r="B183" s="3779"/>
      <c r="C183" s="3790"/>
      <c r="D183" s="24" t="s">
        <v>3532</v>
      </c>
      <c r="E183" s="24" t="s">
        <v>3606</v>
      </c>
      <c r="F183" s="957"/>
      <c r="G183" s="956"/>
    </row>
    <row r="184" spans="1:7" s="935" customFormat="1" ht="36" customHeight="1">
      <c r="A184" s="3776"/>
      <c r="B184" s="3779"/>
      <c r="C184" s="3782"/>
      <c r="D184" s="24" t="s">
        <v>3533</v>
      </c>
      <c r="E184" s="24" t="s">
        <v>3534</v>
      </c>
      <c r="F184" s="957" t="s">
        <v>3535</v>
      </c>
      <c r="G184" s="956"/>
    </row>
    <row r="185" spans="1:7" s="952" customFormat="1" ht="36" customHeight="1">
      <c r="A185" s="3776"/>
      <c r="B185" s="3779"/>
      <c r="C185" s="958" t="s">
        <v>228</v>
      </c>
      <c r="D185" s="957" t="s">
        <v>229</v>
      </c>
      <c r="E185" s="24" t="s">
        <v>219</v>
      </c>
      <c r="F185" s="957"/>
      <c r="G185" s="956"/>
    </row>
    <row r="186" spans="1:7" s="954" customFormat="1" ht="36" customHeight="1">
      <c r="A186" s="3776"/>
      <c r="B186" s="3779"/>
      <c r="C186" s="958" t="s">
        <v>255</v>
      </c>
      <c r="D186" s="30" t="s">
        <v>248</v>
      </c>
      <c r="E186" s="24" t="s">
        <v>302</v>
      </c>
      <c r="F186" s="957"/>
      <c r="G186" s="956" t="s">
        <v>3607</v>
      </c>
    </row>
    <row r="187" spans="1:7" s="954" customFormat="1" ht="36" customHeight="1">
      <c r="A187" s="3776"/>
      <c r="B187" s="3779"/>
      <c r="C187" s="958" t="s">
        <v>3610</v>
      </c>
      <c r="D187" s="957" t="s">
        <v>3608</v>
      </c>
      <c r="E187" s="24" t="s">
        <v>3622</v>
      </c>
      <c r="F187" s="957"/>
      <c r="G187" s="956" t="s">
        <v>3609</v>
      </c>
    </row>
    <row r="188" spans="1:7" s="955" customFormat="1" ht="36" customHeight="1">
      <c r="A188" s="3776"/>
      <c r="B188" s="3779"/>
      <c r="C188" s="958" t="s">
        <v>3623</v>
      </c>
      <c r="D188" s="957" t="s">
        <v>3624</v>
      </c>
      <c r="E188" s="24" t="s">
        <v>3625</v>
      </c>
      <c r="F188" s="957"/>
      <c r="G188" s="956" t="s">
        <v>3746</v>
      </c>
    </row>
    <row r="189" spans="1:7" s="954" customFormat="1" ht="36" customHeight="1">
      <c r="A189" s="3776"/>
      <c r="B189" s="3779"/>
      <c r="C189" s="958" t="s">
        <v>3611</v>
      </c>
      <c r="D189" s="30" t="s">
        <v>3612</v>
      </c>
      <c r="E189" s="24" t="s">
        <v>302</v>
      </c>
      <c r="F189" s="957" t="s">
        <v>3613</v>
      </c>
      <c r="G189" s="956" t="s">
        <v>3607</v>
      </c>
    </row>
    <row r="190" spans="1:7" s="935" customFormat="1" ht="36" customHeight="1">
      <c r="A190" s="3776"/>
      <c r="B190" s="3779"/>
      <c r="C190" s="21"/>
      <c r="D190" s="22" t="s">
        <v>3573</v>
      </c>
      <c r="E190" s="22"/>
      <c r="F190" s="937"/>
      <c r="G190" s="936"/>
    </row>
    <row r="191" spans="1:7" s="856" customFormat="1" ht="36" customHeight="1" thickBot="1">
      <c r="A191" s="3776"/>
      <c r="B191" s="3779"/>
      <c r="C191" s="21"/>
      <c r="D191" s="22"/>
      <c r="E191" s="22"/>
      <c r="F191" s="862"/>
      <c r="G191" s="857"/>
    </row>
    <row r="192" spans="1:7" s="856" customFormat="1" ht="36" hidden="1" customHeight="1">
      <c r="A192" s="3776"/>
      <c r="B192" s="3779"/>
      <c r="C192" s="21"/>
      <c r="D192" s="20"/>
      <c r="E192" s="19"/>
      <c r="F192" s="862"/>
      <c r="G192" s="857"/>
    </row>
    <row r="193" spans="1:7" s="856" customFormat="1" ht="36" hidden="1" customHeight="1" thickBot="1">
      <c r="A193" s="3776"/>
      <c r="B193" s="3779"/>
      <c r="C193" s="860"/>
      <c r="D193" s="16"/>
      <c r="E193" s="15"/>
      <c r="F193" s="833"/>
      <c r="G193" s="857"/>
    </row>
    <row r="194" spans="1:7" s="856" customFormat="1" ht="36" customHeight="1" thickBot="1">
      <c r="A194" s="3777"/>
      <c r="B194" s="3780"/>
      <c r="C194" s="12"/>
      <c r="D194" s="11"/>
      <c r="E194" s="10"/>
      <c r="F194" s="10"/>
      <c r="G194" s="9"/>
    </row>
    <row r="195" spans="1:7" s="856" customFormat="1" ht="36" customHeight="1">
      <c r="A195" s="3775">
        <v>45133</v>
      </c>
      <c r="B195" s="3778" t="s">
        <v>2</v>
      </c>
      <c r="C195" s="958" t="s">
        <v>428</v>
      </c>
      <c r="D195" s="24" t="s">
        <v>3597</v>
      </c>
      <c r="E195" s="24" t="s">
        <v>3603</v>
      </c>
      <c r="F195" s="957"/>
      <c r="G195" s="956" t="s">
        <v>3604</v>
      </c>
    </row>
    <row r="196" spans="1:7" s="856" customFormat="1" ht="36" customHeight="1">
      <c r="A196" s="3776"/>
      <c r="B196" s="3779"/>
      <c r="C196" s="958" t="s">
        <v>3523</v>
      </c>
      <c r="D196" s="24" t="s">
        <v>3526</v>
      </c>
      <c r="E196" s="24" t="s">
        <v>535</v>
      </c>
      <c r="F196" s="957" t="s">
        <v>3527</v>
      </c>
      <c r="G196" s="956"/>
    </row>
    <row r="197" spans="1:7" s="952" customFormat="1" ht="36" customHeight="1">
      <c r="A197" s="3776"/>
      <c r="B197" s="3779"/>
      <c r="C197" s="958" t="s">
        <v>394</v>
      </c>
      <c r="D197" s="24" t="s">
        <v>395</v>
      </c>
      <c r="E197" s="24" t="s">
        <v>3591</v>
      </c>
      <c r="F197" s="957"/>
      <c r="G197" s="956"/>
    </row>
    <row r="198" spans="1:7" s="955" customFormat="1" ht="36" customHeight="1">
      <c r="A198" s="3776"/>
      <c r="B198" s="3779"/>
      <c r="C198" s="3786" t="s">
        <v>3623</v>
      </c>
      <c r="D198" s="24" t="s">
        <v>3626</v>
      </c>
      <c r="E198" s="24" t="s">
        <v>3627</v>
      </c>
      <c r="F198" s="957" t="s">
        <v>3636</v>
      </c>
      <c r="G198" s="3787" t="s">
        <v>3637</v>
      </c>
    </row>
    <row r="199" spans="1:7" s="955" customFormat="1" ht="36" customHeight="1">
      <c r="A199" s="3776"/>
      <c r="B199" s="3779"/>
      <c r="C199" s="3790"/>
      <c r="D199" s="24" t="s">
        <v>3628</v>
      </c>
      <c r="E199" s="24" t="s">
        <v>3632</v>
      </c>
      <c r="F199" s="957"/>
      <c r="G199" s="3789"/>
    </row>
    <row r="200" spans="1:7" s="955" customFormat="1" ht="36" customHeight="1">
      <c r="A200" s="3776"/>
      <c r="B200" s="3779"/>
      <c r="C200" s="3790"/>
      <c r="D200" s="24" t="s">
        <v>3629</v>
      </c>
      <c r="E200" s="24" t="s">
        <v>3633</v>
      </c>
      <c r="F200" s="957"/>
      <c r="G200" s="3789"/>
    </row>
    <row r="201" spans="1:7" s="955" customFormat="1" ht="36" customHeight="1">
      <c r="A201" s="3776"/>
      <c r="B201" s="3779"/>
      <c r="C201" s="3790"/>
      <c r="D201" s="24" t="s">
        <v>3630</v>
      </c>
      <c r="E201" s="24" t="s">
        <v>3634</v>
      </c>
      <c r="F201" s="957"/>
      <c r="G201" s="3789"/>
    </row>
    <row r="202" spans="1:7" s="955" customFormat="1" ht="36" customHeight="1">
      <c r="A202" s="3776"/>
      <c r="B202" s="3779"/>
      <c r="C202" s="3782"/>
      <c r="D202" s="24" t="s">
        <v>3631</v>
      </c>
      <c r="E202" s="24" t="s">
        <v>3635</v>
      </c>
      <c r="F202" s="957"/>
      <c r="G202" s="3788"/>
    </row>
    <row r="203" spans="1:7" s="856" customFormat="1" ht="36" customHeight="1">
      <c r="A203" s="3776"/>
      <c r="B203" s="3779"/>
      <c r="C203" s="968" t="s">
        <v>3638</v>
      </c>
      <c r="D203" s="24" t="s">
        <v>3639</v>
      </c>
      <c r="E203" s="24" t="s">
        <v>3640</v>
      </c>
      <c r="F203" s="967" t="s">
        <v>3641</v>
      </c>
      <c r="G203" s="964" t="s">
        <v>3642</v>
      </c>
    </row>
    <row r="204" spans="1:7" s="955" customFormat="1" ht="36" customHeight="1">
      <c r="A204" s="3776"/>
      <c r="B204" s="3779"/>
      <c r="C204" s="963" t="s">
        <v>3643</v>
      </c>
      <c r="D204" s="966" t="s">
        <v>3644</v>
      </c>
      <c r="E204" s="966" t="s">
        <v>3645</v>
      </c>
      <c r="F204" s="24"/>
      <c r="G204" s="964" t="s">
        <v>204</v>
      </c>
    </row>
    <row r="205" spans="1:7" s="856" customFormat="1" ht="36" customHeight="1">
      <c r="A205" s="3776"/>
      <c r="B205" s="3779"/>
      <c r="C205" s="968" t="s">
        <v>3651</v>
      </c>
      <c r="D205" s="32" t="s">
        <v>20</v>
      </c>
      <c r="E205" s="31" t="s">
        <v>3652</v>
      </c>
      <c r="F205" s="24" t="s">
        <v>3656</v>
      </c>
      <c r="G205" s="974" t="s">
        <v>3653</v>
      </c>
    </row>
    <row r="206" spans="1:7" s="960" customFormat="1" ht="36" customHeight="1">
      <c r="A206" s="3776"/>
      <c r="B206" s="3779"/>
      <c r="C206" s="962" t="s">
        <v>3654</v>
      </c>
      <c r="D206" s="32" t="s">
        <v>20</v>
      </c>
      <c r="E206" s="29" t="s">
        <v>3655</v>
      </c>
      <c r="F206" s="967" t="s">
        <v>630</v>
      </c>
      <c r="G206" s="974" t="s">
        <v>3653</v>
      </c>
    </row>
    <row r="207" spans="1:7" s="960" customFormat="1" ht="36" customHeight="1" thickBot="1">
      <c r="A207" s="3776"/>
      <c r="B207" s="3779"/>
      <c r="C207" s="959"/>
      <c r="D207" s="26"/>
      <c r="E207" s="25"/>
      <c r="F207" s="898"/>
      <c r="G207" s="961"/>
    </row>
    <row r="208" spans="1:7" s="856" customFormat="1" ht="36" customHeight="1" thickBot="1">
      <c r="A208" s="3777"/>
      <c r="B208" s="3780"/>
      <c r="C208" s="12"/>
      <c r="D208" s="11"/>
      <c r="E208" s="10"/>
      <c r="F208" s="10"/>
      <c r="G208" s="9"/>
    </row>
    <row r="209" spans="1:8" s="856" customFormat="1" ht="36" customHeight="1">
      <c r="A209" s="3775">
        <v>45134</v>
      </c>
      <c r="B209" s="3778" t="s">
        <v>1</v>
      </c>
      <c r="C209" s="968" t="s">
        <v>481</v>
      </c>
      <c r="D209" s="24" t="s">
        <v>43</v>
      </c>
      <c r="E209" s="24" t="s">
        <v>396</v>
      </c>
      <c r="F209" s="967" t="s">
        <v>3605</v>
      </c>
      <c r="G209" s="964" t="s">
        <v>3690</v>
      </c>
      <c r="H209" s="952" t="s">
        <v>3578</v>
      </c>
    </row>
    <row r="210" spans="1:8" s="856" customFormat="1" ht="36" customHeight="1">
      <c r="A210" s="3776"/>
      <c r="B210" s="3779"/>
      <c r="C210" s="968" t="s">
        <v>3583</v>
      </c>
      <c r="D210" s="24" t="s">
        <v>3584</v>
      </c>
      <c r="E210" s="24" t="s">
        <v>3585</v>
      </c>
      <c r="F210" s="976" t="s">
        <v>3587</v>
      </c>
      <c r="G210" s="964" t="s">
        <v>3586</v>
      </c>
    </row>
    <row r="211" spans="1:8" s="856" customFormat="1" ht="36" customHeight="1">
      <c r="A211" s="3776"/>
      <c r="B211" s="3779"/>
      <c r="C211" s="968" t="s">
        <v>3614</v>
      </c>
      <c r="D211" s="32" t="s">
        <v>3615</v>
      </c>
      <c r="E211" s="31" t="s">
        <v>3616</v>
      </c>
      <c r="F211" s="967" t="s">
        <v>3617</v>
      </c>
      <c r="G211" s="964"/>
    </row>
    <row r="212" spans="1:8" s="856" customFormat="1" ht="36" customHeight="1">
      <c r="A212" s="3776"/>
      <c r="B212" s="3779"/>
      <c r="C212" s="968" t="s">
        <v>3657</v>
      </c>
      <c r="D212" s="32" t="s">
        <v>3658</v>
      </c>
      <c r="E212" s="31" t="s">
        <v>3659</v>
      </c>
      <c r="F212" s="24" t="s">
        <v>3661</v>
      </c>
      <c r="G212" s="974" t="s">
        <v>3660</v>
      </c>
    </row>
    <row r="213" spans="1:8" s="960" customFormat="1" ht="36" customHeight="1">
      <c r="A213" s="3776"/>
      <c r="B213" s="3779"/>
      <c r="C213" s="962" t="s">
        <v>540</v>
      </c>
      <c r="D213" s="30" t="s">
        <v>3688</v>
      </c>
      <c r="E213" s="29" t="s">
        <v>3689</v>
      </c>
      <c r="F213" s="967" t="s">
        <v>3664</v>
      </c>
      <c r="G213" s="965" t="s">
        <v>556</v>
      </c>
    </row>
    <row r="214" spans="1:8" s="970" customFormat="1" ht="36" customHeight="1">
      <c r="A214" s="3776"/>
      <c r="B214" s="3779"/>
      <c r="C214" s="980" t="s">
        <v>3674</v>
      </c>
      <c r="D214" s="32" t="s">
        <v>3675</v>
      </c>
      <c r="E214" s="31" t="s">
        <v>3676</v>
      </c>
      <c r="F214" s="24"/>
      <c r="G214" s="985" t="s">
        <v>3677</v>
      </c>
    </row>
    <row r="215" spans="1:8" s="960" customFormat="1" ht="36" customHeight="1">
      <c r="A215" s="3776"/>
      <c r="B215" s="3779"/>
      <c r="C215" s="3786" t="s">
        <v>476</v>
      </c>
      <c r="D215" s="32" t="s">
        <v>3692</v>
      </c>
      <c r="E215" s="31" t="s">
        <v>3693</v>
      </c>
      <c r="F215" s="24"/>
      <c r="G215" s="3787" t="s">
        <v>3697</v>
      </c>
    </row>
    <row r="216" spans="1:8" s="970" customFormat="1" ht="36" customHeight="1">
      <c r="A216" s="3776"/>
      <c r="B216" s="3779"/>
      <c r="C216" s="3790"/>
      <c r="D216" s="30" t="s">
        <v>3694</v>
      </c>
      <c r="E216" s="29" t="s">
        <v>3693</v>
      </c>
      <c r="F216" s="967"/>
      <c r="G216" s="3789"/>
    </row>
    <row r="217" spans="1:8" s="970" customFormat="1" ht="36" customHeight="1">
      <c r="A217" s="3776"/>
      <c r="B217" s="3779"/>
      <c r="C217" s="3782"/>
      <c r="D217" s="30" t="s">
        <v>20</v>
      </c>
      <c r="E217" s="29" t="s">
        <v>3695</v>
      </c>
      <c r="F217" s="967" t="s">
        <v>3696</v>
      </c>
      <c r="G217" s="3788"/>
    </row>
    <row r="218" spans="1:8" s="970" customFormat="1" ht="36" customHeight="1">
      <c r="A218" s="3776"/>
      <c r="B218" s="3779"/>
      <c r="C218" s="3786" t="s">
        <v>3698</v>
      </c>
      <c r="D218" s="32" t="s">
        <v>3668</v>
      </c>
      <c r="E218" s="31" t="s">
        <v>3699</v>
      </c>
      <c r="F218" s="24" t="s">
        <v>355</v>
      </c>
      <c r="G218" s="3787" t="s">
        <v>3700</v>
      </c>
    </row>
    <row r="219" spans="1:8" s="970" customFormat="1" ht="36" customHeight="1">
      <c r="A219" s="3776"/>
      <c r="B219" s="3779"/>
      <c r="C219" s="3782"/>
      <c r="D219" s="30" t="s">
        <v>3701</v>
      </c>
      <c r="E219" s="29" t="s">
        <v>3702</v>
      </c>
      <c r="F219" s="967"/>
      <c r="G219" s="3788"/>
    </row>
    <row r="220" spans="1:8" s="970" customFormat="1" ht="36" customHeight="1" thickBot="1">
      <c r="A220" s="3776"/>
      <c r="B220" s="3779"/>
      <c r="C220" s="969"/>
      <c r="D220" s="26"/>
      <c r="E220" s="25"/>
      <c r="F220" s="898"/>
      <c r="G220" s="972"/>
    </row>
    <row r="221" spans="1:8" s="856" customFormat="1" ht="36" customHeight="1" thickBot="1">
      <c r="A221" s="3777"/>
      <c r="B221" s="3780"/>
      <c r="C221" s="12"/>
      <c r="D221" s="11"/>
      <c r="E221" s="10"/>
      <c r="F221" s="10"/>
      <c r="G221" s="9"/>
    </row>
    <row r="222" spans="1:8" s="856" customFormat="1" ht="36" customHeight="1">
      <c r="A222" s="3775">
        <v>45135</v>
      </c>
      <c r="B222" s="3778" t="s">
        <v>0</v>
      </c>
      <c r="C222" s="3781" t="s">
        <v>1272</v>
      </c>
      <c r="D222" s="24" t="s">
        <v>262</v>
      </c>
      <c r="E222" s="24" t="s">
        <v>3599</v>
      </c>
      <c r="F222" s="979"/>
      <c r="G222" s="978"/>
      <c r="H222" s="856" t="s">
        <v>3602</v>
      </c>
    </row>
    <row r="223" spans="1:8" s="954" customFormat="1" ht="36" customHeight="1">
      <c r="A223" s="3776"/>
      <c r="B223" s="3779"/>
      <c r="C223" s="3790"/>
      <c r="D223" s="24" t="s">
        <v>3592</v>
      </c>
      <c r="E223" s="24" t="s">
        <v>3600</v>
      </c>
      <c r="F223" s="979"/>
      <c r="G223" s="978"/>
    </row>
    <row r="224" spans="1:8" s="856" customFormat="1" ht="36" customHeight="1">
      <c r="A224" s="3776"/>
      <c r="B224" s="3779"/>
      <c r="C224" s="3790"/>
      <c r="D224" s="24" t="s">
        <v>3593</v>
      </c>
      <c r="E224" s="24" t="s">
        <v>3594</v>
      </c>
      <c r="F224" s="979" t="s">
        <v>3646</v>
      </c>
      <c r="G224" s="978"/>
    </row>
    <row r="225" spans="1:8" s="954" customFormat="1" ht="36" customHeight="1">
      <c r="A225" s="3776"/>
      <c r="B225" s="3779"/>
      <c r="C225" s="3790"/>
      <c r="D225" s="24" t="s">
        <v>3598</v>
      </c>
      <c r="E225" s="24" t="s">
        <v>3601</v>
      </c>
      <c r="F225" s="979"/>
      <c r="G225" s="978"/>
    </row>
    <row r="226" spans="1:8" s="856" customFormat="1" ht="36" customHeight="1">
      <c r="A226" s="3776"/>
      <c r="B226" s="3779"/>
      <c r="C226" s="3782"/>
      <c r="D226" s="32" t="s">
        <v>271</v>
      </c>
      <c r="E226" s="31" t="s">
        <v>3595</v>
      </c>
      <c r="F226" s="979" t="s">
        <v>3596</v>
      </c>
      <c r="G226" s="978"/>
    </row>
    <row r="227" spans="1:8" s="955" customFormat="1" ht="36" customHeight="1">
      <c r="A227" s="3776"/>
      <c r="B227" s="3779"/>
      <c r="C227" s="977" t="s">
        <v>3618</v>
      </c>
      <c r="D227" s="983" t="s">
        <v>3619</v>
      </c>
      <c r="E227" s="37" t="s">
        <v>3620</v>
      </c>
      <c r="F227" s="24" t="s">
        <v>3621</v>
      </c>
      <c r="G227" s="978"/>
    </row>
    <row r="228" spans="1:8" s="856" customFormat="1" ht="36" customHeight="1">
      <c r="A228" s="3776"/>
      <c r="B228" s="3779"/>
      <c r="C228" s="980" t="s">
        <v>3647</v>
      </c>
      <c r="D228" s="32" t="s">
        <v>3648</v>
      </c>
      <c r="E228" s="31" t="s">
        <v>3649</v>
      </c>
      <c r="F228" s="24" t="s">
        <v>3650</v>
      </c>
      <c r="G228" s="985"/>
    </row>
    <row r="229" spans="1:8" s="960" customFormat="1" ht="36" customHeight="1">
      <c r="A229" s="3776"/>
      <c r="B229" s="3779"/>
      <c r="C229" s="21"/>
      <c r="D229" s="20" t="s">
        <v>3662</v>
      </c>
      <c r="E229" s="19" t="s">
        <v>3691</v>
      </c>
      <c r="F229" s="22" t="s">
        <v>3663</v>
      </c>
      <c r="G229" s="64"/>
    </row>
    <row r="230" spans="1:8" s="960" customFormat="1" ht="36" customHeight="1" thickBot="1">
      <c r="A230" s="3776"/>
      <c r="B230" s="3779"/>
      <c r="C230" s="959"/>
      <c r="D230" s="26"/>
      <c r="E230" s="25"/>
      <c r="F230" s="898"/>
      <c r="G230" s="961"/>
    </row>
    <row r="231" spans="1:8" s="856" customFormat="1" ht="36" customHeight="1" thickBot="1">
      <c r="A231" s="3777"/>
      <c r="B231" s="3780"/>
      <c r="C231" s="12" t="s">
        <v>1481</v>
      </c>
      <c r="D231" s="11" t="s">
        <v>252</v>
      </c>
      <c r="E231" s="10" t="s">
        <v>399</v>
      </c>
      <c r="F231" s="10" t="s">
        <v>2303</v>
      </c>
      <c r="G231" s="9"/>
    </row>
    <row r="232" spans="1:8" s="856" customFormat="1" ht="60" customHeight="1" thickBot="1">
      <c r="A232" s="3783" t="s">
        <v>5</v>
      </c>
      <c r="B232" s="3784"/>
      <c r="C232" s="3784"/>
      <c r="D232" s="3784"/>
      <c r="E232" s="3784"/>
      <c r="F232" s="3784"/>
      <c r="G232" s="3785"/>
    </row>
    <row r="233" spans="1:8" s="856" customFormat="1" ht="36" customHeight="1">
      <c r="A233" s="3775">
        <v>45138</v>
      </c>
      <c r="B233" s="3778" t="s">
        <v>4</v>
      </c>
      <c r="C233" s="3781" t="s">
        <v>3671</v>
      </c>
      <c r="D233" s="24" t="s">
        <v>3678</v>
      </c>
      <c r="E233" s="24" t="s">
        <v>3679</v>
      </c>
      <c r="F233" s="989"/>
      <c r="G233" s="987"/>
      <c r="H233" s="856" t="s">
        <v>3673</v>
      </c>
    </row>
    <row r="234" spans="1:8" s="970" customFormat="1" ht="36" customHeight="1">
      <c r="A234" s="3776"/>
      <c r="B234" s="3779"/>
      <c r="C234" s="3790"/>
      <c r="D234" s="24" t="s">
        <v>3680</v>
      </c>
      <c r="E234" s="24" t="s">
        <v>3681</v>
      </c>
      <c r="F234" s="989"/>
      <c r="G234" s="987"/>
    </row>
    <row r="235" spans="1:8" s="970" customFormat="1" ht="36" customHeight="1">
      <c r="A235" s="3776"/>
      <c r="B235" s="3779"/>
      <c r="C235" s="3790"/>
      <c r="D235" s="24" t="s">
        <v>3682</v>
      </c>
      <c r="E235" s="24" t="s">
        <v>3681</v>
      </c>
      <c r="F235" s="989"/>
      <c r="G235" s="987"/>
    </row>
    <row r="236" spans="1:8" s="970" customFormat="1" ht="36" customHeight="1">
      <c r="A236" s="3776"/>
      <c r="B236" s="3779"/>
      <c r="C236" s="3790"/>
      <c r="D236" s="24" t="s">
        <v>3683</v>
      </c>
      <c r="E236" s="24" t="s">
        <v>3684</v>
      </c>
      <c r="F236" s="989"/>
      <c r="G236" s="987"/>
    </row>
    <row r="237" spans="1:8" s="970" customFormat="1" ht="36" customHeight="1">
      <c r="A237" s="3776"/>
      <c r="B237" s="3779"/>
      <c r="C237" s="3790"/>
      <c r="D237" s="24" t="s">
        <v>3687</v>
      </c>
      <c r="E237" s="24" t="s">
        <v>3685</v>
      </c>
      <c r="F237" s="989"/>
      <c r="G237" s="987"/>
    </row>
    <row r="238" spans="1:8" s="856" customFormat="1" ht="36" customHeight="1">
      <c r="A238" s="3776"/>
      <c r="B238" s="3779"/>
      <c r="C238" s="3782"/>
      <c r="D238" s="24" t="s">
        <v>3670</v>
      </c>
      <c r="E238" s="24" t="s">
        <v>3686</v>
      </c>
      <c r="F238" s="989" t="s">
        <v>201</v>
      </c>
      <c r="G238" s="987"/>
    </row>
    <row r="239" spans="1:8" s="975" customFormat="1" ht="36" customHeight="1">
      <c r="A239" s="3776"/>
      <c r="B239" s="3779"/>
      <c r="C239" s="3786" t="s">
        <v>3703</v>
      </c>
      <c r="D239" s="24" t="s">
        <v>3704</v>
      </c>
      <c r="E239" s="24" t="s">
        <v>3706</v>
      </c>
      <c r="F239" s="989"/>
      <c r="G239" s="3787" t="s">
        <v>3707</v>
      </c>
      <c r="H239" s="975" t="s">
        <v>3717</v>
      </c>
    </row>
    <row r="240" spans="1:8" s="856" customFormat="1" ht="36" customHeight="1">
      <c r="A240" s="3776"/>
      <c r="B240" s="3779"/>
      <c r="C240" s="3782"/>
      <c r="D240" s="24" t="s">
        <v>3705</v>
      </c>
      <c r="E240" s="31" t="s">
        <v>3706</v>
      </c>
      <c r="F240" s="989"/>
      <c r="G240" s="3788"/>
    </row>
    <row r="241" spans="1:8" s="975" customFormat="1" ht="36" customHeight="1">
      <c r="A241" s="3776"/>
      <c r="B241" s="3779"/>
      <c r="C241" s="990" t="s">
        <v>3713</v>
      </c>
      <c r="D241" s="24" t="s">
        <v>3714</v>
      </c>
      <c r="E241" s="37" t="s">
        <v>3709</v>
      </c>
      <c r="F241" s="24"/>
      <c r="G241" s="991" t="s">
        <v>3715</v>
      </c>
      <c r="H241" s="975" t="s">
        <v>3719</v>
      </c>
    </row>
    <row r="242" spans="1:8" s="982" customFormat="1" ht="36" customHeight="1">
      <c r="A242" s="3776"/>
      <c r="B242" s="3779"/>
      <c r="C242" s="986" t="s">
        <v>263</v>
      </c>
      <c r="D242" s="24" t="s">
        <v>20</v>
      </c>
      <c r="E242" s="31" t="s">
        <v>73</v>
      </c>
      <c r="F242" s="989" t="s">
        <v>172</v>
      </c>
      <c r="G242" s="988" t="s">
        <v>18</v>
      </c>
      <c r="H242" s="982" t="s">
        <v>2237</v>
      </c>
    </row>
    <row r="243" spans="1:8" s="856" customFormat="1" ht="36" customHeight="1" thickBot="1">
      <c r="A243" s="3776"/>
      <c r="B243" s="3779"/>
      <c r="C243" s="981"/>
      <c r="D243" s="26"/>
      <c r="E243" s="25"/>
      <c r="F243" s="833"/>
      <c r="G243" s="984"/>
    </row>
    <row r="244" spans="1:8" s="856" customFormat="1" ht="36" customHeight="1" thickBot="1">
      <c r="A244" s="3777"/>
      <c r="B244" s="3780"/>
      <c r="C244" s="12" t="s">
        <v>3665</v>
      </c>
      <c r="D244" s="11" t="s">
        <v>3666</v>
      </c>
      <c r="E244" s="10" t="s">
        <v>3667</v>
      </c>
      <c r="F244" s="10" t="s">
        <v>2303</v>
      </c>
      <c r="G244" s="9"/>
    </row>
  </sheetData>
  <mergeCells count="111">
    <mergeCell ref="A97:A106"/>
    <mergeCell ref="B97:B106"/>
    <mergeCell ref="C72:C73"/>
    <mergeCell ref="G72:G73"/>
    <mergeCell ref="C74:C76"/>
    <mergeCell ref="G74:G76"/>
    <mergeCell ref="G68:G69"/>
    <mergeCell ref="C68:C69"/>
    <mergeCell ref="A89:A96"/>
    <mergeCell ref="A232:G232"/>
    <mergeCell ref="A233:A244"/>
    <mergeCell ref="B233:B244"/>
    <mergeCell ref="C233:C238"/>
    <mergeCell ref="G160:G162"/>
    <mergeCell ref="C160:C163"/>
    <mergeCell ref="C222:C226"/>
    <mergeCell ref="B195:B208"/>
    <mergeCell ref="A209:A221"/>
    <mergeCell ref="C181:C184"/>
    <mergeCell ref="C198:C202"/>
    <mergeCell ref="G198:G202"/>
    <mergeCell ref="A222:A231"/>
    <mergeCell ref="B222:B231"/>
    <mergeCell ref="A181:A194"/>
    <mergeCell ref="C218:C219"/>
    <mergeCell ref="G218:G219"/>
    <mergeCell ref="B181:B194"/>
    <mergeCell ref="A153:A165"/>
    <mergeCell ref="B153:B165"/>
    <mergeCell ref="G215:G217"/>
    <mergeCell ref="A195:A208"/>
    <mergeCell ref="C239:C240"/>
    <mergeCell ref="G239:G240"/>
    <mergeCell ref="C132:C134"/>
    <mergeCell ref="G132:G134"/>
    <mergeCell ref="B209:B221"/>
    <mergeCell ref="G147:G148"/>
    <mergeCell ref="G142:G143"/>
    <mergeCell ref="C137:C141"/>
    <mergeCell ref="C123:C124"/>
    <mergeCell ref="C98:C102"/>
    <mergeCell ref="C108:C110"/>
    <mergeCell ref="C111:C112"/>
    <mergeCell ref="C142:C143"/>
    <mergeCell ref="F142:F143"/>
    <mergeCell ref="C215:C217"/>
    <mergeCell ref="F147:F148"/>
    <mergeCell ref="G123:G125"/>
    <mergeCell ref="G128:G129"/>
    <mergeCell ref="C130:C131"/>
    <mergeCell ref="G130:G131"/>
    <mergeCell ref="A122:A136"/>
    <mergeCell ref="B122:B136"/>
    <mergeCell ref="A137:A152"/>
    <mergeCell ref="B137:B152"/>
    <mergeCell ref="A166:A172"/>
    <mergeCell ref="B166:B172"/>
    <mergeCell ref="A173:G173"/>
    <mergeCell ref="A174:A180"/>
    <mergeCell ref="C32:C34"/>
    <mergeCell ref="B89:B96"/>
    <mergeCell ref="A68:A79"/>
    <mergeCell ref="B68:B79"/>
    <mergeCell ref="A108:A121"/>
    <mergeCell ref="B108:B121"/>
    <mergeCell ref="A80:A88"/>
    <mergeCell ref="B80:B88"/>
    <mergeCell ref="A45:A51"/>
    <mergeCell ref="B45:B51"/>
    <mergeCell ref="B174:B180"/>
    <mergeCell ref="C53:C55"/>
    <mergeCell ref="A107:G107"/>
    <mergeCell ref="C146:C149"/>
    <mergeCell ref="C144:C145"/>
    <mergeCell ref="C113:C114"/>
    <mergeCell ref="A1:G1"/>
    <mergeCell ref="C22:C23"/>
    <mergeCell ref="G22:G23"/>
    <mergeCell ref="C30:C31"/>
    <mergeCell ref="G30:G31"/>
    <mergeCell ref="C10:C11"/>
    <mergeCell ref="A3:A13"/>
    <mergeCell ref="B3:B13"/>
    <mergeCell ref="C3:C6"/>
    <mergeCell ref="C14:C16"/>
    <mergeCell ref="G14:G16"/>
    <mergeCell ref="G3:G6"/>
    <mergeCell ref="A2:G2"/>
    <mergeCell ref="C18:C19"/>
    <mergeCell ref="F14:F16"/>
    <mergeCell ref="A14:A26"/>
    <mergeCell ref="B14:B26"/>
    <mergeCell ref="A27:A37"/>
    <mergeCell ref="B27:B37"/>
    <mergeCell ref="G18:G20"/>
    <mergeCell ref="G32:G34"/>
    <mergeCell ref="A38:A44"/>
    <mergeCell ref="B38:B44"/>
    <mergeCell ref="C41:C42"/>
    <mergeCell ref="G41:G42"/>
    <mergeCell ref="C48:C49"/>
    <mergeCell ref="C46:C47"/>
    <mergeCell ref="F46:F47"/>
    <mergeCell ref="G46:G47"/>
    <mergeCell ref="F68:F69"/>
    <mergeCell ref="C39:C40"/>
    <mergeCell ref="C56:C61"/>
    <mergeCell ref="A52:G52"/>
    <mergeCell ref="F53:F54"/>
    <mergeCell ref="A53:A67"/>
    <mergeCell ref="B53:B6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9"/>
  <sheetViews>
    <sheetView zoomScale="70" zoomScaleNormal="70" zoomScaleSheetLayoutView="70" workbookViewId="0">
      <pane ySplit="1" topLeftCell="A137" activePane="bottomLeft" state="frozen"/>
      <selection pane="bottomLeft" activeCell="C147" sqref="A147:XFD14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970" customWidth="1"/>
    <col min="9" max="16384" width="9" style="1"/>
  </cols>
  <sheetData>
    <row r="1" spans="1:8" ht="53.25" customHeight="1" thickBot="1">
      <c r="A1" s="3832" t="s">
        <v>4076</v>
      </c>
      <c r="B1" s="3832"/>
      <c r="C1" s="3832"/>
      <c r="D1" s="3832"/>
      <c r="E1" s="3832"/>
      <c r="F1" s="3832"/>
      <c r="G1" s="3832"/>
      <c r="H1" s="65" t="s">
        <v>3837</v>
      </c>
    </row>
    <row r="2" spans="1:8" s="970" customFormat="1" ht="60" customHeight="1" thickBot="1">
      <c r="A2" s="3783" t="s">
        <v>5</v>
      </c>
      <c r="B2" s="3784"/>
      <c r="C2" s="3784"/>
      <c r="D2" s="3784"/>
      <c r="E2" s="3784"/>
      <c r="F2" s="3784"/>
      <c r="G2" s="3785"/>
    </row>
    <row r="3" spans="1:8" s="998" customFormat="1" ht="36" customHeight="1">
      <c r="A3" s="3775">
        <v>45139</v>
      </c>
      <c r="B3" s="3778" t="s">
        <v>3</v>
      </c>
      <c r="C3" s="3781" t="s">
        <v>331</v>
      </c>
      <c r="D3" s="24" t="s">
        <v>325</v>
      </c>
      <c r="E3" s="24" t="s">
        <v>334</v>
      </c>
      <c r="F3" s="994"/>
      <c r="G3" s="3791" t="s">
        <v>369</v>
      </c>
    </row>
    <row r="4" spans="1:8" s="998" customFormat="1" ht="36" customHeight="1">
      <c r="A4" s="3776"/>
      <c r="B4" s="3779"/>
      <c r="C4" s="3790"/>
      <c r="D4" s="24" t="s">
        <v>3669</v>
      </c>
      <c r="E4" s="24" t="s">
        <v>310</v>
      </c>
      <c r="F4" s="994"/>
      <c r="G4" s="3789"/>
    </row>
    <row r="5" spans="1:8" s="998" customFormat="1" ht="36" customHeight="1">
      <c r="A5" s="3776"/>
      <c r="B5" s="3779"/>
      <c r="C5" s="3782"/>
      <c r="D5" s="24" t="s">
        <v>315</v>
      </c>
      <c r="E5" s="24" t="s">
        <v>332</v>
      </c>
      <c r="F5" s="994"/>
      <c r="G5" s="3788"/>
    </row>
    <row r="6" spans="1:8" s="998" customFormat="1" ht="36" customHeight="1">
      <c r="A6" s="3776"/>
      <c r="B6" s="3779"/>
      <c r="C6" s="995" t="s">
        <v>3708</v>
      </c>
      <c r="D6" s="24" t="s">
        <v>218</v>
      </c>
      <c r="E6" s="24" t="s">
        <v>3709</v>
      </c>
      <c r="F6" s="994" t="s">
        <v>201</v>
      </c>
      <c r="G6" s="992" t="s">
        <v>3710</v>
      </c>
    </row>
    <row r="7" spans="1:8" s="998" customFormat="1" ht="36" customHeight="1">
      <c r="A7" s="3776"/>
      <c r="B7" s="3779"/>
      <c r="C7" s="995" t="s">
        <v>450</v>
      </c>
      <c r="D7" s="24" t="s">
        <v>221</v>
      </c>
      <c r="E7" s="24" t="s">
        <v>323</v>
      </c>
      <c r="F7" s="999" t="s">
        <v>3721</v>
      </c>
      <c r="G7" s="992" t="s">
        <v>314</v>
      </c>
    </row>
    <row r="8" spans="1:8" s="998" customFormat="1" ht="36" customHeight="1">
      <c r="A8" s="3776"/>
      <c r="B8" s="3779"/>
      <c r="C8" s="995" t="s">
        <v>394</v>
      </c>
      <c r="D8" s="24" t="s">
        <v>395</v>
      </c>
      <c r="E8" s="24" t="s">
        <v>3718</v>
      </c>
      <c r="F8" s="994"/>
      <c r="G8" s="992"/>
    </row>
    <row r="9" spans="1:8" s="998" customFormat="1" ht="36" customHeight="1">
      <c r="A9" s="3776"/>
      <c r="B9" s="3779"/>
      <c r="C9" s="995" t="s">
        <v>3722</v>
      </c>
      <c r="D9" s="24" t="s">
        <v>20</v>
      </c>
      <c r="E9" s="24" t="s">
        <v>22</v>
      </c>
      <c r="F9" s="994" t="s">
        <v>38</v>
      </c>
      <c r="G9" s="992" t="s">
        <v>18</v>
      </c>
    </row>
    <row r="10" spans="1:8" s="998" customFormat="1" ht="36" customHeight="1">
      <c r="A10" s="3776"/>
      <c r="B10" s="3779"/>
      <c r="C10" s="21"/>
      <c r="D10" s="20"/>
      <c r="E10" s="19"/>
      <c r="F10" s="948"/>
      <c r="G10" s="1000"/>
    </row>
    <row r="11" spans="1:8" s="998" customFormat="1" ht="36" customHeight="1" thickBot="1">
      <c r="A11" s="3776"/>
      <c r="B11" s="3779"/>
      <c r="C11" s="1003"/>
      <c r="D11" s="16"/>
      <c r="E11" s="15"/>
      <c r="F11" s="898"/>
      <c r="G11" s="1000"/>
    </row>
    <row r="12" spans="1:8" s="998" customFormat="1" ht="36" customHeight="1" thickBot="1">
      <c r="A12" s="3777"/>
      <c r="B12" s="3780"/>
      <c r="C12" s="12"/>
      <c r="D12" s="11"/>
      <c r="E12" s="10"/>
      <c r="F12" s="10"/>
      <c r="G12" s="9"/>
    </row>
    <row r="13" spans="1:8" ht="36" customHeight="1">
      <c r="A13" s="3775">
        <v>45140</v>
      </c>
      <c r="B13" s="3778" t="s">
        <v>2</v>
      </c>
      <c r="C13" s="3781" t="s">
        <v>1003</v>
      </c>
      <c r="D13" s="24" t="s">
        <v>194</v>
      </c>
      <c r="E13" s="24" t="s">
        <v>348</v>
      </c>
      <c r="F13" s="994"/>
      <c r="G13" s="992"/>
      <c r="H13" s="998"/>
    </row>
    <row r="14" spans="1:8" ht="36" customHeight="1">
      <c r="A14" s="3776"/>
      <c r="B14" s="3779"/>
      <c r="C14" s="3790"/>
      <c r="D14" s="24" t="s">
        <v>3711</v>
      </c>
      <c r="E14" s="24" t="s">
        <v>182</v>
      </c>
      <c r="F14" s="994"/>
      <c r="G14" s="992"/>
      <c r="H14" s="998"/>
    </row>
    <row r="15" spans="1:8" ht="36" customHeight="1">
      <c r="A15" s="3776"/>
      <c r="B15" s="3779"/>
      <c r="C15" s="995" t="s">
        <v>3723</v>
      </c>
      <c r="D15" s="24" t="s">
        <v>3724</v>
      </c>
      <c r="E15" s="24" t="s">
        <v>3725</v>
      </c>
      <c r="F15" s="994"/>
      <c r="G15" s="992"/>
      <c r="H15" s="998"/>
    </row>
    <row r="16" spans="1:8" ht="36" customHeight="1">
      <c r="A16" s="3776"/>
      <c r="B16" s="3779"/>
      <c r="C16" s="995" t="s">
        <v>450</v>
      </c>
      <c r="D16" s="24" t="s">
        <v>3726</v>
      </c>
      <c r="E16" s="24" t="s">
        <v>3727</v>
      </c>
      <c r="F16" s="994" t="s">
        <v>3728</v>
      </c>
      <c r="G16" s="992" t="s">
        <v>3729</v>
      </c>
      <c r="H16" s="998"/>
    </row>
    <row r="17" spans="1:8" ht="36" customHeight="1">
      <c r="A17" s="3776"/>
      <c r="B17" s="3779"/>
      <c r="C17" s="3786" t="s">
        <v>3732</v>
      </c>
      <c r="D17" s="24" t="s">
        <v>3733</v>
      </c>
      <c r="E17" s="24" t="s">
        <v>3734</v>
      </c>
      <c r="F17" s="994"/>
      <c r="G17" s="3787" t="s">
        <v>3738</v>
      </c>
      <c r="H17" s="998"/>
    </row>
    <row r="18" spans="1:8" ht="36" customHeight="1">
      <c r="A18" s="3776"/>
      <c r="B18" s="3779"/>
      <c r="C18" s="3790"/>
      <c r="D18" s="24" t="s">
        <v>43</v>
      </c>
      <c r="E18" s="24" t="s">
        <v>3737</v>
      </c>
      <c r="F18" s="994"/>
      <c r="G18" s="3789"/>
      <c r="H18" s="998"/>
    </row>
    <row r="19" spans="1:8" ht="36" customHeight="1">
      <c r="A19" s="3776"/>
      <c r="B19" s="3779"/>
      <c r="C19" s="3790"/>
      <c r="D19" s="24" t="s">
        <v>20</v>
      </c>
      <c r="E19" s="24" t="s">
        <v>3737</v>
      </c>
      <c r="F19" s="994" t="s">
        <v>3739</v>
      </c>
      <c r="G19" s="3789"/>
      <c r="H19" s="998"/>
    </row>
    <row r="20" spans="1:8" ht="36" customHeight="1">
      <c r="A20" s="3776"/>
      <c r="B20" s="3779"/>
      <c r="C20" s="3782"/>
      <c r="D20" s="24" t="s">
        <v>3735</v>
      </c>
      <c r="E20" s="24" t="s">
        <v>3736</v>
      </c>
      <c r="F20" s="994"/>
      <c r="G20" s="3788"/>
      <c r="H20" s="998"/>
    </row>
    <row r="21" spans="1:8" ht="36" customHeight="1">
      <c r="A21" s="3776"/>
      <c r="B21" s="3779"/>
      <c r="C21" s="3786" t="s">
        <v>3740</v>
      </c>
      <c r="D21" s="32" t="s">
        <v>3741</v>
      </c>
      <c r="E21" s="31" t="s">
        <v>3742</v>
      </c>
      <c r="F21" s="24"/>
      <c r="G21" s="1004"/>
      <c r="H21" s="998"/>
    </row>
    <row r="22" spans="1:8" ht="36" customHeight="1">
      <c r="A22" s="3776"/>
      <c r="B22" s="3779"/>
      <c r="C22" s="3790"/>
      <c r="D22" s="24" t="s">
        <v>3743</v>
      </c>
      <c r="E22" s="29" t="s">
        <v>3744</v>
      </c>
      <c r="F22" s="994"/>
      <c r="G22" s="993"/>
      <c r="H22" s="998"/>
    </row>
    <row r="23" spans="1:8" ht="36" customHeight="1">
      <c r="A23" s="3776"/>
      <c r="B23" s="3779"/>
      <c r="C23" s="3782"/>
      <c r="D23" s="24" t="s">
        <v>20</v>
      </c>
      <c r="E23" s="29" t="s">
        <v>3745</v>
      </c>
      <c r="F23" s="994"/>
      <c r="G23" s="993"/>
      <c r="H23" s="998"/>
    </row>
    <row r="24" spans="1:8" ht="36" customHeight="1">
      <c r="A24" s="3776"/>
      <c r="B24" s="3779"/>
      <c r="C24" s="997"/>
      <c r="D24" s="28"/>
      <c r="E24" s="27"/>
      <c r="F24" s="948"/>
      <c r="G24" s="1002"/>
      <c r="H24" s="998"/>
    </row>
    <row r="25" spans="1:8" ht="36" customHeight="1" thickBot="1">
      <c r="A25" s="3776"/>
      <c r="B25" s="3779"/>
      <c r="C25" s="996"/>
      <c r="D25" s="26"/>
      <c r="E25" s="25"/>
      <c r="F25" s="898"/>
      <c r="G25" s="1001"/>
      <c r="H25" s="998"/>
    </row>
    <row r="26" spans="1:8" ht="36" customHeight="1" thickBot="1">
      <c r="A26" s="3776"/>
      <c r="B26" s="3779"/>
      <c r="C26" s="12" t="s">
        <v>1481</v>
      </c>
      <c r="D26" s="11" t="s">
        <v>418</v>
      </c>
      <c r="E26" s="10" t="s">
        <v>399</v>
      </c>
      <c r="F26" s="10" t="s">
        <v>1829</v>
      </c>
      <c r="G26" s="9"/>
      <c r="H26" s="998"/>
    </row>
    <row r="27" spans="1:8" ht="36" customHeight="1" thickBot="1">
      <c r="A27" s="3777"/>
      <c r="B27" s="3780"/>
      <c r="C27" s="12" t="s">
        <v>1481</v>
      </c>
      <c r="D27" s="11" t="s">
        <v>418</v>
      </c>
      <c r="E27" s="10" t="s">
        <v>399</v>
      </c>
      <c r="F27" s="10" t="s">
        <v>3716</v>
      </c>
      <c r="G27" s="9"/>
      <c r="H27" s="998"/>
    </row>
    <row r="28" spans="1:8" s="998" customFormat="1" ht="60" customHeight="1" thickBot="1">
      <c r="A28" s="3783" t="s">
        <v>5</v>
      </c>
      <c r="B28" s="3784"/>
      <c r="C28" s="3784"/>
      <c r="D28" s="3784"/>
      <c r="E28" s="3784"/>
      <c r="F28" s="3784"/>
      <c r="G28" s="3785"/>
    </row>
    <row r="29" spans="1:8" ht="36" customHeight="1">
      <c r="A29" s="3775">
        <v>45146</v>
      </c>
      <c r="B29" s="3792" t="s">
        <v>3</v>
      </c>
      <c r="C29" s="1012" t="s">
        <v>3730</v>
      </c>
      <c r="D29" s="24" t="s">
        <v>3748</v>
      </c>
      <c r="E29" s="24" t="s">
        <v>3747</v>
      </c>
      <c r="F29" s="1011"/>
      <c r="G29" s="1007" t="s">
        <v>3731</v>
      </c>
      <c r="H29" s="998"/>
    </row>
    <row r="30" spans="1:8" s="998" customFormat="1" ht="36" customHeight="1">
      <c r="A30" s="3776"/>
      <c r="B30" s="3793"/>
      <c r="C30" s="1012" t="s">
        <v>3749</v>
      </c>
      <c r="D30" s="32" t="s">
        <v>20</v>
      </c>
      <c r="E30" s="31" t="s">
        <v>3750</v>
      </c>
      <c r="F30" s="1011" t="s">
        <v>3751</v>
      </c>
      <c r="G30" s="1007"/>
    </row>
    <row r="31" spans="1:8" s="998" customFormat="1" ht="36" customHeight="1">
      <c r="A31" s="3776"/>
      <c r="B31" s="3793"/>
      <c r="C31" s="1012" t="s">
        <v>3752</v>
      </c>
      <c r="D31" s="32" t="s">
        <v>3753</v>
      </c>
      <c r="E31" s="31" t="s">
        <v>3754</v>
      </c>
      <c r="F31" s="24"/>
      <c r="G31" s="1016" t="s">
        <v>3755</v>
      </c>
    </row>
    <row r="32" spans="1:8" s="1005" customFormat="1" ht="36" customHeight="1">
      <c r="A32" s="3776"/>
      <c r="B32" s="3793"/>
      <c r="C32" s="3786" t="s">
        <v>3759</v>
      </c>
      <c r="D32" s="24" t="s">
        <v>3763</v>
      </c>
      <c r="E32" s="24" t="s">
        <v>3760</v>
      </c>
      <c r="F32" s="24"/>
      <c r="G32" s="1007"/>
    </row>
    <row r="33" spans="1:8" s="1005" customFormat="1" ht="36" customHeight="1">
      <c r="A33" s="3776"/>
      <c r="B33" s="3793"/>
      <c r="C33" s="3790"/>
      <c r="D33" s="32" t="s">
        <v>3764</v>
      </c>
      <c r="E33" s="31" t="s">
        <v>3781</v>
      </c>
      <c r="F33" s="1011"/>
      <c r="G33" s="1016"/>
    </row>
    <row r="34" spans="1:8" s="1005" customFormat="1" ht="36" customHeight="1">
      <c r="A34" s="3776"/>
      <c r="B34" s="3793"/>
      <c r="C34" s="3782"/>
      <c r="D34" s="30" t="s">
        <v>3762</v>
      </c>
      <c r="E34" s="29" t="s">
        <v>3761</v>
      </c>
      <c r="F34" s="1011" t="s">
        <v>3765</v>
      </c>
      <c r="G34" s="1008"/>
      <c r="H34" s="1005" t="s">
        <v>3766</v>
      </c>
    </row>
    <row r="35" spans="1:8" s="1005" customFormat="1" ht="36" customHeight="1">
      <c r="A35" s="3776"/>
      <c r="B35" s="3793"/>
      <c r="C35" s="1012" t="s">
        <v>3767</v>
      </c>
      <c r="D35" s="32" t="s">
        <v>3768</v>
      </c>
      <c r="E35" s="31" t="s">
        <v>3788</v>
      </c>
      <c r="F35" s="24"/>
      <c r="G35" s="1016" t="s">
        <v>542</v>
      </c>
    </row>
    <row r="36" spans="1:8" s="1005" customFormat="1" ht="36" customHeight="1">
      <c r="A36" s="3776"/>
      <c r="B36" s="3793"/>
      <c r="C36" s="3786" t="s">
        <v>3769</v>
      </c>
      <c r="D36" s="30" t="s">
        <v>3770</v>
      </c>
      <c r="E36" s="29" t="s">
        <v>3771</v>
      </c>
      <c r="F36" s="1011"/>
      <c r="G36" s="3787" t="s">
        <v>542</v>
      </c>
    </row>
    <row r="37" spans="1:8" s="1005" customFormat="1" ht="36" customHeight="1">
      <c r="A37" s="3776"/>
      <c r="B37" s="3793"/>
      <c r="C37" s="3790"/>
      <c r="D37" s="32" t="s">
        <v>20</v>
      </c>
      <c r="E37" s="29" t="s">
        <v>3773</v>
      </c>
      <c r="F37" s="1011" t="s">
        <v>3775</v>
      </c>
      <c r="G37" s="3789"/>
    </row>
    <row r="38" spans="1:8" s="1005" customFormat="1" ht="36" customHeight="1">
      <c r="A38" s="3776"/>
      <c r="B38" s="3793"/>
      <c r="C38" s="3782"/>
      <c r="D38" s="32" t="s">
        <v>3772</v>
      </c>
      <c r="E38" s="29" t="s">
        <v>3774</v>
      </c>
      <c r="F38" s="1011"/>
      <c r="G38" s="3788"/>
    </row>
    <row r="39" spans="1:8" s="1005" customFormat="1" ht="36" customHeight="1" thickBot="1">
      <c r="A39" s="3776"/>
      <c r="B39" s="3793"/>
      <c r="C39" s="1006" t="s">
        <v>3782</v>
      </c>
      <c r="D39" s="35" t="s">
        <v>388</v>
      </c>
      <c r="E39" s="34" t="s">
        <v>54</v>
      </c>
      <c r="F39" s="1010"/>
      <c r="G39" s="1009"/>
    </row>
    <row r="40" spans="1:8" s="998" customFormat="1" ht="36" customHeight="1" thickBot="1">
      <c r="A40" s="3777"/>
      <c r="B40" s="3794"/>
      <c r="C40" s="12"/>
      <c r="D40" s="11"/>
      <c r="E40" s="10"/>
      <c r="F40" s="10"/>
      <c r="G40" s="9"/>
    </row>
    <row r="41" spans="1:8" s="970" customFormat="1" ht="36" customHeight="1">
      <c r="A41" s="3775">
        <v>45147</v>
      </c>
      <c r="B41" s="3778" t="s">
        <v>2</v>
      </c>
      <c r="C41" s="1019" t="s">
        <v>3756</v>
      </c>
      <c r="D41" s="24" t="s">
        <v>3757</v>
      </c>
      <c r="E41" s="24" t="s">
        <v>3758</v>
      </c>
      <c r="F41" s="1018"/>
      <c r="G41" s="1017"/>
    </row>
    <row r="42" spans="1:8" s="970" customFormat="1" ht="36" customHeight="1">
      <c r="A42" s="3776"/>
      <c r="B42" s="3779"/>
      <c r="C42" s="1019" t="s">
        <v>3793</v>
      </c>
      <c r="D42" s="32" t="s">
        <v>3794</v>
      </c>
      <c r="E42" s="31" t="s">
        <v>3795</v>
      </c>
      <c r="F42" s="1018" t="s">
        <v>3796</v>
      </c>
      <c r="G42" s="1017"/>
    </row>
    <row r="43" spans="1:8" s="970" customFormat="1" ht="36" customHeight="1">
      <c r="A43" s="3776"/>
      <c r="B43" s="3779"/>
      <c r="C43" s="21"/>
      <c r="D43" s="20"/>
      <c r="E43" s="19"/>
      <c r="F43" s="948"/>
      <c r="G43" s="971"/>
    </row>
    <row r="44" spans="1:8" s="970" customFormat="1" ht="36" customHeight="1" thickBot="1">
      <c r="A44" s="3776"/>
      <c r="B44" s="3779"/>
      <c r="C44" s="973"/>
      <c r="D44" s="16"/>
      <c r="E44" s="15"/>
      <c r="F44" s="898"/>
      <c r="G44" s="971"/>
    </row>
    <row r="45" spans="1:8" s="970" customFormat="1" ht="36" customHeight="1" thickBot="1">
      <c r="A45" s="3777"/>
      <c r="B45" s="3780"/>
      <c r="C45" s="12"/>
      <c r="D45" s="11"/>
      <c r="E45" s="10"/>
      <c r="F45" s="10"/>
      <c r="G45" s="9"/>
    </row>
    <row r="46" spans="1:8" s="970" customFormat="1" ht="36" customHeight="1">
      <c r="A46" s="3775">
        <v>45148</v>
      </c>
      <c r="B46" s="3778" t="s">
        <v>1</v>
      </c>
      <c r="C46" s="1029" t="s">
        <v>3789</v>
      </c>
      <c r="D46" s="24" t="s">
        <v>3790</v>
      </c>
      <c r="E46" s="24" t="s">
        <v>3791</v>
      </c>
      <c r="F46" s="1028" t="s">
        <v>3792</v>
      </c>
      <c r="G46" s="1027"/>
    </row>
    <row r="47" spans="1:8" s="58" customFormat="1" ht="36" customHeight="1">
      <c r="A47" s="3776"/>
      <c r="B47" s="3779"/>
      <c r="C47" s="1029" t="s">
        <v>600</v>
      </c>
      <c r="D47" s="24" t="s">
        <v>194</v>
      </c>
      <c r="E47" s="24" t="s">
        <v>3800</v>
      </c>
      <c r="F47" s="1028"/>
      <c r="G47" s="1027"/>
    </row>
    <row r="48" spans="1:8" s="970" customFormat="1" ht="36" customHeight="1">
      <c r="A48" s="3776"/>
      <c r="B48" s="3779"/>
      <c r="C48" s="1029" t="s">
        <v>3797</v>
      </c>
      <c r="D48" s="24" t="s">
        <v>3798</v>
      </c>
      <c r="E48" s="24" t="s">
        <v>3799</v>
      </c>
      <c r="F48" s="1028"/>
      <c r="G48" s="1027"/>
    </row>
    <row r="49" spans="1:8" s="970" customFormat="1" ht="36" customHeight="1">
      <c r="A49" s="3776"/>
      <c r="B49" s="3779"/>
      <c r="C49" s="3786" t="s">
        <v>3801</v>
      </c>
      <c r="D49" s="32" t="s">
        <v>3802</v>
      </c>
      <c r="E49" s="31" t="s">
        <v>3803</v>
      </c>
      <c r="F49" s="24" t="s">
        <v>3812</v>
      </c>
      <c r="G49" s="3787" t="s">
        <v>3807</v>
      </c>
    </row>
    <row r="50" spans="1:8" s="970" customFormat="1" ht="36" customHeight="1">
      <c r="A50" s="3776"/>
      <c r="B50" s="3779"/>
      <c r="C50" s="3782"/>
      <c r="D50" s="32" t="s">
        <v>3805</v>
      </c>
      <c r="E50" s="31" t="s">
        <v>3804</v>
      </c>
      <c r="F50" s="1028" t="s">
        <v>3806</v>
      </c>
      <c r="G50" s="3788"/>
    </row>
    <row r="51" spans="1:8" s="1022" customFormat="1" ht="36" customHeight="1">
      <c r="A51" s="3776"/>
      <c r="B51" s="3779"/>
      <c r="C51" s="1026" t="s">
        <v>3813</v>
      </c>
      <c r="D51" s="1028" t="s">
        <v>3814</v>
      </c>
      <c r="E51" s="1028" t="s">
        <v>3816</v>
      </c>
      <c r="F51" s="1028" t="s">
        <v>3815</v>
      </c>
      <c r="G51" s="1035"/>
    </row>
    <row r="52" spans="1:8" s="1022" customFormat="1" ht="36" customHeight="1">
      <c r="A52" s="3776"/>
      <c r="B52" s="3779"/>
      <c r="C52" s="1029" t="s">
        <v>297</v>
      </c>
      <c r="D52" s="32" t="s">
        <v>3819</v>
      </c>
      <c r="E52" s="31" t="s">
        <v>3820</v>
      </c>
      <c r="F52" s="1028" t="s">
        <v>3823</v>
      </c>
      <c r="G52" s="1035" t="s">
        <v>3821</v>
      </c>
      <c r="H52" s="1022" t="s">
        <v>3822</v>
      </c>
    </row>
    <row r="53" spans="1:8" s="1022" customFormat="1" ht="36" customHeight="1">
      <c r="A53" s="3776"/>
      <c r="B53" s="3779"/>
      <c r="C53" s="1029" t="s">
        <v>3824</v>
      </c>
      <c r="D53" s="32" t="s">
        <v>3825</v>
      </c>
      <c r="E53" s="31" t="s">
        <v>3826</v>
      </c>
      <c r="F53" s="24"/>
      <c r="G53" s="1035" t="s">
        <v>3827</v>
      </c>
    </row>
    <row r="54" spans="1:8" s="1022" customFormat="1" ht="36" customHeight="1">
      <c r="A54" s="3776"/>
      <c r="B54" s="3779"/>
      <c r="C54" s="1021"/>
      <c r="D54" s="28"/>
      <c r="E54" s="27"/>
      <c r="F54" s="948"/>
      <c r="G54" s="1024"/>
    </row>
    <row r="55" spans="1:8" s="1022" customFormat="1" ht="36" customHeight="1" thickBot="1">
      <c r="A55" s="3776"/>
      <c r="B55" s="3779"/>
      <c r="C55" s="1020"/>
      <c r="D55" s="26"/>
      <c r="E55" s="25"/>
      <c r="F55" s="898"/>
      <c r="G55" s="1023"/>
    </row>
    <row r="56" spans="1:8" s="970" customFormat="1" ht="36" customHeight="1" thickBot="1">
      <c r="A56" s="3777"/>
      <c r="B56" s="3780"/>
      <c r="C56" s="12"/>
      <c r="D56" s="11"/>
      <c r="E56" s="10"/>
      <c r="F56" s="10"/>
      <c r="G56" s="9"/>
    </row>
    <row r="57" spans="1:8" s="970" customFormat="1" ht="36" customHeight="1">
      <c r="A57" s="3775">
        <v>45149</v>
      </c>
      <c r="B57" s="3778" t="s">
        <v>0</v>
      </c>
      <c r="C57" s="1029" t="s">
        <v>1272</v>
      </c>
      <c r="D57" s="24" t="s">
        <v>1283</v>
      </c>
      <c r="E57" s="24" t="s">
        <v>310</v>
      </c>
      <c r="F57" s="1028" t="s">
        <v>616</v>
      </c>
      <c r="G57" s="1027" t="s">
        <v>3712</v>
      </c>
    </row>
    <row r="58" spans="1:8" s="970" customFormat="1" ht="36" customHeight="1">
      <c r="A58" s="3776"/>
      <c r="B58" s="3779"/>
      <c r="C58" s="21"/>
      <c r="D58" s="22"/>
      <c r="E58" s="22"/>
      <c r="F58" s="948"/>
      <c r="G58" s="971"/>
    </row>
    <row r="59" spans="1:8" s="970" customFormat="1" ht="36" customHeight="1">
      <c r="A59" s="3776"/>
      <c r="B59" s="3779"/>
      <c r="C59" s="21"/>
      <c r="D59" s="20"/>
      <c r="E59" s="19"/>
      <c r="F59" s="948"/>
      <c r="G59" s="971"/>
    </row>
    <row r="60" spans="1:8" s="970" customFormat="1" ht="36" customHeight="1" thickBot="1">
      <c r="A60" s="3776"/>
      <c r="B60" s="3779"/>
      <c r="C60" s="973"/>
      <c r="D60" s="16"/>
      <c r="E60" s="15"/>
      <c r="F60" s="898"/>
      <c r="G60" s="971"/>
    </row>
    <row r="61" spans="1:8" s="970" customFormat="1" ht="36" customHeight="1" thickBot="1">
      <c r="A61" s="3777"/>
      <c r="B61" s="3780"/>
      <c r="C61" s="12" t="s">
        <v>3838</v>
      </c>
      <c r="D61" s="11" t="s">
        <v>3839</v>
      </c>
      <c r="E61" s="10" t="s">
        <v>3840</v>
      </c>
      <c r="F61" s="10" t="s">
        <v>3841</v>
      </c>
      <c r="G61" s="9"/>
    </row>
    <row r="62" spans="1:8" s="970" customFormat="1" ht="60" customHeight="1" thickBot="1">
      <c r="A62" s="3783" t="s">
        <v>5</v>
      </c>
      <c r="B62" s="3784"/>
      <c r="C62" s="3784"/>
      <c r="D62" s="3784"/>
      <c r="E62" s="3784"/>
      <c r="F62" s="3784"/>
      <c r="G62" s="3785"/>
    </row>
    <row r="63" spans="1:8" s="970" customFormat="1" ht="36" customHeight="1">
      <c r="A63" s="3775">
        <v>45152</v>
      </c>
      <c r="B63" s="3778" t="s">
        <v>4</v>
      </c>
      <c r="C63" s="3781" t="s">
        <v>3828</v>
      </c>
      <c r="D63" s="24" t="s">
        <v>3829</v>
      </c>
      <c r="E63" s="24" t="s">
        <v>3830</v>
      </c>
      <c r="F63" s="1028" t="s">
        <v>201</v>
      </c>
      <c r="G63" s="3791" t="s">
        <v>369</v>
      </c>
      <c r="H63" s="970" t="s">
        <v>3843</v>
      </c>
    </row>
    <row r="64" spans="1:8" s="970" customFormat="1" ht="36" customHeight="1">
      <c r="A64" s="3776"/>
      <c r="B64" s="3779"/>
      <c r="C64" s="3782"/>
      <c r="D64" s="24" t="s">
        <v>3831</v>
      </c>
      <c r="E64" s="24" t="s">
        <v>3832</v>
      </c>
      <c r="F64" s="1028"/>
      <c r="G64" s="3788"/>
      <c r="H64" s="970" t="s">
        <v>3844</v>
      </c>
    </row>
    <row r="65" spans="1:7" s="970" customFormat="1" ht="36" customHeight="1">
      <c r="A65" s="3776"/>
      <c r="B65" s="3779"/>
      <c r="C65" s="1058" t="s">
        <v>3833</v>
      </c>
      <c r="D65" s="32" t="s">
        <v>207</v>
      </c>
      <c r="E65" s="31" t="s">
        <v>3869</v>
      </c>
      <c r="F65" s="24"/>
      <c r="G65" s="1063" t="s">
        <v>3836</v>
      </c>
    </row>
    <row r="66" spans="1:7" s="1025" customFormat="1" ht="36" customHeight="1">
      <c r="A66" s="3776"/>
      <c r="B66" s="3779"/>
      <c r="C66" s="3786" t="s">
        <v>3845</v>
      </c>
      <c r="D66" s="30" t="s">
        <v>3850</v>
      </c>
      <c r="E66" s="29" t="s">
        <v>3846</v>
      </c>
      <c r="F66" s="1028"/>
      <c r="G66" s="3787" t="s">
        <v>3852</v>
      </c>
    </row>
    <row r="67" spans="1:7" s="1025" customFormat="1" ht="36" customHeight="1">
      <c r="A67" s="3776"/>
      <c r="B67" s="3779"/>
      <c r="C67" s="3790"/>
      <c r="D67" s="30" t="s">
        <v>3847</v>
      </c>
      <c r="E67" s="29" t="s">
        <v>3846</v>
      </c>
      <c r="F67" s="1028"/>
      <c r="G67" s="3789"/>
    </row>
    <row r="68" spans="1:7" s="1025" customFormat="1" ht="36" customHeight="1">
      <c r="A68" s="3776"/>
      <c r="B68" s="3779"/>
      <c r="C68" s="3790"/>
      <c r="D68" s="30" t="s">
        <v>20</v>
      </c>
      <c r="E68" s="29" t="s">
        <v>3865</v>
      </c>
      <c r="F68" s="1028" t="s">
        <v>3851</v>
      </c>
      <c r="G68" s="3789"/>
    </row>
    <row r="69" spans="1:7" s="1025" customFormat="1" ht="36" customHeight="1">
      <c r="A69" s="3776"/>
      <c r="B69" s="3779"/>
      <c r="C69" s="3782"/>
      <c r="D69" s="30" t="s">
        <v>3848</v>
      </c>
      <c r="E69" s="29" t="s">
        <v>3849</v>
      </c>
      <c r="F69" s="1028"/>
      <c r="G69" s="3788"/>
    </row>
    <row r="70" spans="1:7" s="1025" customFormat="1" ht="36" customHeight="1">
      <c r="A70" s="3776"/>
      <c r="B70" s="3779"/>
      <c r="C70" s="1029" t="s">
        <v>3860</v>
      </c>
      <c r="D70" s="32" t="s">
        <v>20</v>
      </c>
      <c r="E70" s="31" t="s">
        <v>3861</v>
      </c>
      <c r="F70" s="24" t="s">
        <v>3862</v>
      </c>
      <c r="G70" s="1035"/>
    </row>
    <row r="71" spans="1:7" s="1031" customFormat="1" ht="36" customHeight="1">
      <c r="A71" s="3776"/>
      <c r="B71" s="3779"/>
      <c r="C71" s="1029" t="s">
        <v>447</v>
      </c>
      <c r="D71" s="24" t="s">
        <v>448</v>
      </c>
      <c r="E71" s="24" t="s">
        <v>449</v>
      </c>
      <c r="F71" s="1028"/>
      <c r="G71" s="1035" t="s">
        <v>3864</v>
      </c>
    </row>
    <row r="72" spans="1:7" s="1031" customFormat="1" ht="36" customHeight="1">
      <c r="A72" s="3776"/>
      <c r="B72" s="3779"/>
      <c r="C72" s="1029" t="s">
        <v>3842</v>
      </c>
      <c r="D72" s="32" t="s">
        <v>2368</v>
      </c>
      <c r="E72" s="31" t="s">
        <v>327</v>
      </c>
      <c r="F72" s="24"/>
      <c r="G72" s="1035" t="s">
        <v>3893</v>
      </c>
    </row>
    <row r="73" spans="1:7" s="1025" customFormat="1" ht="36" customHeight="1" thickBot="1">
      <c r="A73" s="3776"/>
      <c r="B73" s="3779"/>
      <c r="C73" s="191"/>
      <c r="D73" s="26"/>
      <c r="E73" s="25"/>
      <c r="F73" s="898"/>
      <c r="G73" s="63"/>
    </row>
    <row r="74" spans="1:7" s="970" customFormat="1" ht="36" customHeight="1" thickBot="1">
      <c r="A74" s="3777"/>
      <c r="B74" s="3780"/>
      <c r="C74" s="12"/>
      <c r="D74" s="11"/>
      <c r="E74" s="10"/>
      <c r="F74" s="10"/>
      <c r="G74" s="9"/>
    </row>
    <row r="75" spans="1:7" s="1031" customFormat="1" ht="36" customHeight="1">
      <c r="A75" s="3776">
        <v>45153</v>
      </c>
      <c r="B75" s="3779" t="s">
        <v>3878</v>
      </c>
      <c r="C75" s="3786" t="s">
        <v>309</v>
      </c>
      <c r="D75" s="24" t="s">
        <v>3879</v>
      </c>
      <c r="E75" s="24" t="s">
        <v>310</v>
      </c>
      <c r="F75" s="1057"/>
      <c r="G75" s="3791" t="s">
        <v>3880</v>
      </c>
    </row>
    <row r="76" spans="1:7" s="1031" customFormat="1" ht="36" customHeight="1">
      <c r="A76" s="3776"/>
      <c r="B76" s="3779"/>
      <c r="C76" s="3782"/>
      <c r="D76" s="24" t="s">
        <v>43</v>
      </c>
      <c r="E76" s="31" t="s">
        <v>333</v>
      </c>
      <c r="F76" s="1057"/>
      <c r="G76" s="3788"/>
    </row>
    <row r="77" spans="1:7" s="1031" customFormat="1" ht="36" customHeight="1">
      <c r="A77" s="3776"/>
      <c r="B77" s="3779"/>
      <c r="C77" s="21"/>
      <c r="D77" s="22"/>
      <c r="E77" s="22"/>
      <c r="F77" s="948"/>
      <c r="G77" s="1033"/>
    </row>
    <row r="78" spans="1:7" s="1031" customFormat="1" ht="36" customHeight="1">
      <c r="A78" s="3776"/>
      <c r="B78" s="3779"/>
      <c r="C78" s="21"/>
      <c r="D78" s="20"/>
      <c r="E78" s="19"/>
      <c r="F78" s="948"/>
      <c r="G78" s="1033"/>
    </row>
    <row r="79" spans="1:7" s="1031" customFormat="1" ht="36" customHeight="1" thickBot="1">
      <c r="A79" s="3776"/>
      <c r="B79" s="3779"/>
      <c r="C79" s="1032"/>
      <c r="D79" s="16"/>
      <c r="E79" s="15"/>
      <c r="F79" s="898"/>
      <c r="G79" s="1033"/>
    </row>
    <row r="80" spans="1:7" s="1031" customFormat="1" ht="36" customHeight="1" thickBot="1">
      <c r="A80" s="3777"/>
      <c r="B80" s="3780"/>
      <c r="C80" s="12"/>
      <c r="D80" s="11"/>
      <c r="E80" s="10"/>
      <c r="F80" s="10"/>
      <c r="G80" s="9"/>
    </row>
    <row r="81" spans="1:8" s="1031" customFormat="1" ht="36" customHeight="1">
      <c r="A81" s="3775">
        <v>45154</v>
      </c>
      <c r="B81" s="3792" t="s">
        <v>3863</v>
      </c>
      <c r="C81" s="36" t="s">
        <v>3888</v>
      </c>
      <c r="D81" s="62" t="s">
        <v>395</v>
      </c>
      <c r="E81" s="61" t="s">
        <v>3890</v>
      </c>
      <c r="F81" s="49"/>
      <c r="G81" s="1040"/>
    </row>
    <row r="82" spans="1:8" s="970" customFormat="1" ht="36" customHeight="1">
      <c r="A82" s="3776"/>
      <c r="B82" s="3793"/>
      <c r="C82" s="3790" t="s">
        <v>3783</v>
      </c>
      <c r="D82" s="1037" t="s">
        <v>3784</v>
      </c>
      <c r="E82" s="1037" t="s">
        <v>3785</v>
      </c>
      <c r="F82" s="1037"/>
      <c r="G82" s="3789" t="s">
        <v>3877</v>
      </c>
    </row>
    <row r="83" spans="1:8" s="970" customFormat="1" ht="36" customHeight="1">
      <c r="A83" s="3776"/>
      <c r="B83" s="3793"/>
      <c r="C83" s="3782"/>
      <c r="D83" s="24" t="s">
        <v>3786</v>
      </c>
      <c r="E83" s="31" t="s">
        <v>3787</v>
      </c>
      <c r="F83" s="1037"/>
      <c r="G83" s="3788"/>
    </row>
    <row r="84" spans="1:8" s="1022" customFormat="1" ht="36" customHeight="1">
      <c r="A84" s="3776"/>
      <c r="B84" s="3793"/>
      <c r="C84" s="1038" t="s">
        <v>3881</v>
      </c>
      <c r="D84" s="32" t="s">
        <v>20</v>
      </c>
      <c r="E84" s="31" t="s">
        <v>3882</v>
      </c>
      <c r="F84" s="1037" t="s">
        <v>3884</v>
      </c>
      <c r="G84" s="1041" t="s">
        <v>3883</v>
      </c>
      <c r="H84" s="1022" t="s">
        <v>3885</v>
      </c>
    </row>
    <row r="85" spans="1:8" s="1031" customFormat="1" ht="36" customHeight="1">
      <c r="A85" s="3776"/>
      <c r="B85" s="3793"/>
      <c r="C85" s="1038" t="s">
        <v>393</v>
      </c>
      <c r="D85" s="24" t="s">
        <v>378</v>
      </c>
      <c r="E85" s="24" t="s">
        <v>376</v>
      </c>
      <c r="F85" s="24" t="s">
        <v>3834</v>
      </c>
      <c r="G85" s="3787" t="s">
        <v>343</v>
      </c>
    </row>
    <row r="86" spans="1:8" s="1031" customFormat="1" ht="36" customHeight="1">
      <c r="A86" s="3776"/>
      <c r="B86" s="3793"/>
      <c r="C86" s="1038" t="s">
        <v>331</v>
      </c>
      <c r="D86" s="24" t="s">
        <v>315</v>
      </c>
      <c r="E86" s="24" t="s">
        <v>368</v>
      </c>
      <c r="F86" s="1037" t="s">
        <v>393</v>
      </c>
      <c r="G86" s="3788"/>
    </row>
    <row r="87" spans="1:8" s="1031" customFormat="1" ht="36" customHeight="1">
      <c r="A87" s="3776"/>
      <c r="B87" s="3793"/>
      <c r="C87" s="3786" t="s">
        <v>562</v>
      </c>
      <c r="D87" s="32" t="s">
        <v>313</v>
      </c>
      <c r="E87" s="31" t="s">
        <v>373</v>
      </c>
      <c r="F87" s="1037"/>
      <c r="G87" s="3787" t="s">
        <v>3886</v>
      </c>
    </row>
    <row r="88" spans="1:8" s="1031" customFormat="1" ht="36" customHeight="1">
      <c r="A88" s="3776"/>
      <c r="B88" s="3793"/>
      <c r="C88" s="3782"/>
      <c r="D88" s="32" t="s">
        <v>315</v>
      </c>
      <c r="E88" s="31" t="s">
        <v>3889</v>
      </c>
      <c r="F88" s="24" t="s">
        <v>3887</v>
      </c>
      <c r="G88" s="3788"/>
      <c r="H88" s="1031" t="s">
        <v>3868</v>
      </c>
    </row>
    <row r="89" spans="1:8" s="1031" customFormat="1" ht="36" customHeight="1">
      <c r="A89" s="3776"/>
      <c r="B89" s="3793"/>
      <c r="C89" s="1038" t="s">
        <v>431</v>
      </c>
      <c r="D89" s="24" t="s">
        <v>315</v>
      </c>
      <c r="E89" s="24" t="s">
        <v>202</v>
      </c>
      <c r="F89" s="1037" t="s">
        <v>329</v>
      </c>
      <c r="G89" s="1036" t="s">
        <v>204</v>
      </c>
    </row>
    <row r="90" spans="1:8" s="970" customFormat="1" ht="36" customHeight="1">
      <c r="A90" s="3776"/>
      <c r="B90" s="3793"/>
      <c r="C90" s="1038" t="s">
        <v>3897</v>
      </c>
      <c r="D90" s="32" t="s">
        <v>3898</v>
      </c>
      <c r="E90" s="31" t="s">
        <v>3899</v>
      </c>
      <c r="F90" s="1037"/>
      <c r="G90" s="1041" t="s">
        <v>3900</v>
      </c>
    </row>
    <row r="91" spans="1:8" s="1039" customFormat="1" ht="36" customHeight="1">
      <c r="A91" s="3776"/>
      <c r="B91" s="3793"/>
      <c r="C91" s="3786" t="s">
        <v>3901</v>
      </c>
      <c r="D91" s="32" t="s">
        <v>3905</v>
      </c>
      <c r="E91" s="31" t="s">
        <v>3906</v>
      </c>
      <c r="F91" s="1037"/>
      <c r="G91" s="3787" t="s">
        <v>3904</v>
      </c>
    </row>
    <row r="92" spans="1:8" s="1031" customFormat="1" ht="36" customHeight="1">
      <c r="A92" s="3776"/>
      <c r="B92" s="3793"/>
      <c r="C92" s="3782"/>
      <c r="D92" s="32" t="s">
        <v>3902</v>
      </c>
      <c r="E92" s="31" t="s">
        <v>3903</v>
      </c>
      <c r="F92" s="24"/>
      <c r="G92" s="3788"/>
    </row>
    <row r="93" spans="1:8" s="1031" customFormat="1" ht="36" customHeight="1" thickBot="1">
      <c r="A93" s="3776"/>
      <c r="B93" s="3793"/>
      <c r="C93" s="1030"/>
      <c r="D93" s="26"/>
      <c r="E93" s="25"/>
      <c r="F93" s="898"/>
      <c r="G93" s="1034"/>
    </row>
    <row r="94" spans="1:8" s="970" customFormat="1" ht="36" customHeight="1" thickBot="1">
      <c r="A94" s="3777"/>
      <c r="B94" s="3794"/>
      <c r="C94" s="12" t="s">
        <v>3866</v>
      </c>
      <c r="D94" s="11" t="s">
        <v>3867</v>
      </c>
      <c r="E94" s="10"/>
      <c r="F94" s="10" t="s">
        <v>3896</v>
      </c>
      <c r="G94" s="9"/>
    </row>
    <row r="95" spans="1:8" s="970" customFormat="1" ht="36" customHeight="1">
      <c r="A95" s="3775">
        <v>45155</v>
      </c>
      <c r="B95" s="3778" t="s">
        <v>1</v>
      </c>
      <c r="C95" s="3781" t="s">
        <v>3776</v>
      </c>
      <c r="D95" s="24" t="s">
        <v>3777</v>
      </c>
      <c r="E95" s="24" t="s">
        <v>3778</v>
      </c>
      <c r="F95" s="1048"/>
      <c r="G95" s="1046"/>
    </row>
    <row r="96" spans="1:8" s="970" customFormat="1" ht="36" customHeight="1">
      <c r="A96" s="3776"/>
      <c r="B96" s="3779"/>
      <c r="C96" s="3790"/>
      <c r="D96" s="24" t="s">
        <v>3779</v>
      </c>
      <c r="E96" s="24" t="s">
        <v>3780</v>
      </c>
      <c r="F96" s="1048"/>
      <c r="G96" s="1046"/>
    </row>
    <row r="97" spans="1:8" s="1025" customFormat="1" ht="36" customHeight="1">
      <c r="A97" s="3776"/>
      <c r="B97" s="3779"/>
      <c r="C97" s="3790"/>
      <c r="D97" s="24" t="s">
        <v>3853</v>
      </c>
      <c r="E97" s="24" t="s">
        <v>3854</v>
      </c>
      <c r="F97" s="1048"/>
      <c r="G97" s="1046"/>
    </row>
    <row r="98" spans="1:8" s="1025" customFormat="1" ht="36" customHeight="1">
      <c r="A98" s="3776"/>
      <c r="B98" s="3779"/>
      <c r="C98" s="3790"/>
      <c r="D98" s="24" t="s">
        <v>3858</v>
      </c>
      <c r="E98" s="24" t="s">
        <v>3859</v>
      </c>
      <c r="F98" s="1048"/>
      <c r="G98" s="1046"/>
    </row>
    <row r="99" spans="1:8" s="1022" customFormat="1" ht="36" customHeight="1">
      <c r="A99" s="3776"/>
      <c r="B99" s="3779"/>
      <c r="C99" s="3782"/>
      <c r="D99" s="24" t="s">
        <v>3817</v>
      </c>
      <c r="E99" s="24" t="s">
        <v>3818</v>
      </c>
      <c r="F99" s="1048"/>
      <c r="G99" s="1046"/>
    </row>
    <row r="100" spans="1:8" s="1042" customFormat="1" ht="36" customHeight="1">
      <c r="A100" s="3776"/>
      <c r="B100" s="3779"/>
      <c r="C100" s="1049" t="s">
        <v>453</v>
      </c>
      <c r="D100" s="24" t="s">
        <v>224</v>
      </c>
      <c r="E100" s="24" t="s">
        <v>254</v>
      </c>
      <c r="F100" s="1048"/>
      <c r="G100" s="1047"/>
    </row>
    <row r="101" spans="1:8" s="1025" customFormat="1" ht="36" customHeight="1">
      <c r="A101" s="3776"/>
      <c r="B101" s="3779"/>
      <c r="C101" s="3786" t="s">
        <v>3835</v>
      </c>
      <c r="D101" s="32" t="s">
        <v>218</v>
      </c>
      <c r="E101" s="29" t="s">
        <v>3856</v>
      </c>
      <c r="F101" s="1048"/>
      <c r="G101" s="3787" t="s">
        <v>3877</v>
      </c>
    </row>
    <row r="102" spans="1:8" s="1025" customFormat="1" ht="36" customHeight="1">
      <c r="A102" s="3776"/>
      <c r="B102" s="3779"/>
      <c r="C102" s="3790"/>
      <c r="D102" s="32" t="s">
        <v>221</v>
      </c>
      <c r="E102" s="29" t="s">
        <v>503</v>
      </c>
      <c r="F102" s="1048"/>
      <c r="G102" s="3789"/>
    </row>
    <row r="103" spans="1:8" s="1025" customFormat="1" ht="36" customHeight="1">
      <c r="A103" s="3776"/>
      <c r="B103" s="3779"/>
      <c r="C103" s="3790"/>
      <c r="D103" s="30" t="s">
        <v>3855</v>
      </c>
      <c r="E103" s="29" t="s">
        <v>3857</v>
      </c>
      <c r="F103" s="1048"/>
      <c r="G103" s="3788"/>
    </row>
    <row r="104" spans="1:8" s="1042" customFormat="1" ht="36" customHeight="1">
      <c r="A104" s="3776"/>
      <c r="B104" s="3779"/>
      <c r="C104" s="3782"/>
      <c r="D104" s="32" t="s">
        <v>221</v>
      </c>
      <c r="E104" s="29" t="s">
        <v>3924</v>
      </c>
      <c r="F104" s="1048" t="s">
        <v>3932</v>
      </c>
      <c r="G104" s="1047" t="s">
        <v>3927</v>
      </c>
      <c r="H104" s="1042" t="s">
        <v>3926</v>
      </c>
    </row>
    <row r="105" spans="1:8" s="1042" customFormat="1" ht="36" customHeight="1">
      <c r="A105" s="3776"/>
      <c r="B105" s="3779"/>
      <c r="C105" s="3786" t="s">
        <v>3909</v>
      </c>
      <c r="D105" s="1048" t="s">
        <v>3910</v>
      </c>
      <c r="E105" s="1048" t="s">
        <v>3911</v>
      </c>
      <c r="F105" s="1048"/>
      <c r="G105" s="3787" t="s">
        <v>3925</v>
      </c>
    </row>
    <row r="106" spans="1:8" s="1042" customFormat="1" ht="36" customHeight="1">
      <c r="A106" s="3776"/>
      <c r="B106" s="3779"/>
      <c r="C106" s="3790"/>
      <c r="D106" s="1048" t="s">
        <v>20</v>
      </c>
      <c r="E106" s="1048" t="s">
        <v>3912</v>
      </c>
      <c r="F106" s="1048" t="s">
        <v>3918</v>
      </c>
      <c r="G106" s="3788"/>
    </row>
    <row r="107" spans="1:8" s="1042" customFormat="1" ht="36" customHeight="1">
      <c r="A107" s="3776"/>
      <c r="B107" s="3779"/>
      <c r="C107" s="3782"/>
      <c r="D107" s="1048" t="s">
        <v>3928</v>
      </c>
      <c r="E107" s="1048" t="s">
        <v>3929</v>
      </c>
      <c r="F107" s="1048" t="s">
        <v>3933</v>
      </c>
      <c r="G107" s="1047" t="s">
        <v>3930</v>
      </c>
      <c r="H107" s="1042" t="s">
        <v>3931</v>
      </c>
    </row>
    <row r="108" spans="1:8" s="1042" customFormat="1" ht="36" customHeight="1">
      <c r="A108" s="3776"/>
      <c r="B108" s="3779"/>
      <c r="C108" s="1045" t="s">
        <v>3913</v>
      </c>
      <c r="D108" s="1048" t="s">
        <v>3914</v>
      </c>
      <c r="E108" s="1048" t="s">
        <v>3915</v>
      </c>
      <c r="F108" s="1048" t="s">
        <v>3934</v>
      </c>
      <c r="G108" s="1047" t="s">
        <v>3916</v>
      </c>
      <c r="H108" s="1042" t="s">
        <v>3917</v>
      </c>
    </row>
    <row r="109" spans="1:8" s="1014" customFormat="1" ht="36" customHeight="1">
      <c r="A109" s="3776"/>
      <c r="B109" s="3779"/>
      <c r="C109" s="1045" t="s">
        <v>3919</v>
      </c>
      <c r="D109" s="1048" t="s">
        <v>3920</v>
      </c>
      <c r="E109" s="29" t="s">
        <v>3921</v>
      </c>
      <c r="F109" s="1048" t="s">
        <v>3935</v>
      </c>
      <c r="G109" s="1047" t="s">
        <v>3922</v>
      </c>
      <c r="H109" s="1014" t="s">
        <v>3923</v>
      </c>
    </row>
    <row r="110" spans="1:8" s="970" customFormat="1" ht="36" customHeight="1" thickBot="1">
      <c r="A110" s="3776"/>
      <c r="B110" s="3779"/>
      <c r="C110" s="1013"/>
      <c r="D110" s="26"/>
      <c r="E110" s="25"/>
      <c r="F110" s="898"/>
      <c r="G110" s="1015"/>
    </row>
    <row r="111" spans="1:8" s="970" customFormat="1" ht="36" customHeight="1" thickBot="1">
      <c r="A111" s="3777"/>
      <c r="B111" s="3780"/>
      <c r="C111" s="12"/>
      <c r="D111" s="11"/>
      <c r="E111" s="10"/>
      <c r="F111" s="10"/>
      <c r="G111" s="9"/>
    </row>
    <row r="112" spans="1:8" s="970" customFormat="1" ht="36" customHeight="1">
      <c r="A112" s="3775">
        <v>45156</v>
      </c>
      <c r="B112" s="3778" t="s">
        <v>0</v>
      </c>
      <c r="C112" s="1044" t="s">
        <v>3888</v>
      </c>
      <c r="D112" s="24" t="s">
        <v>3891</v>
      </c>
      <c r="E112" s="24" t="s">
        <v>3892</v>
      </c>
      <c r="F112" s="1048"/>
      <c r="G112" s="1046"/>
    </row>
    <row r="113" spans="1:8" s="1031" customFormat="1" ht="36" customHeight="1">
      <c r="A113" s="3776"/>
      <c r="B113" s="3779"/>
      <c r="C113" s="3786" t="s">
        <v>450</v>
      </c>
      <c r="D113" s="24" t="s">
        <v>325</v>
      </c>
      <c r="E113" s="24" t="s">
        <v>335</v>
      </c>
      <c r="F113" s="3812" t="s">
        <v>355</v>
      </c>
      <c r="G113" s="3787" t="s">
        <v>3938</v>
      </c>
    </row>
    <row r="114" spans="1:8" s="970" customFormat="1" ht="36" customHeight="1">
      <c r="A114" s="3776"/>
      <c r="B114" s="3779"/>
      <c r="C114" s="3790"/>
      <c r="D114" s="32" t="s">
        <v>3894</v>
      </c>
      <c r="E114" s="31" t="s">
        <v>3895</v>
      </c>
      <c r="F114" s="3814"/>
      <c r="G114" s="3789"/>
    </row>
    <row r="115" spans="1:8" s="1052" customFormat="1" ht="36" customHeight="1">
      <c r="A115" s="3776"/>
      <c r="B115" s="3779"/>
      <c r="C115" s="3782"/>
      <c r="D115" s="32" t="s">
        <v>3936</v>
      </c>
      <c r="E115" s="31" t="s">
        <v>3937</v>
      </c>
      <c r="F115" s="1048"/>
      <c r="G115" s="3788"/>
    </row>
    <row r="116" spans="1:8" s="970" customFormat="1" ht="36" customHeight="1" thickBot="1">
      <c r="A116" s="3776"/>
      <c r="B116" s="3779"/>
      <c r="C116" s="1050"/>
      <c r="D116" s="26"/>
      <c r="E116" s="25"/>
      <c r="F116" s="898"/>
      <c r="G116" s="1053"/>
    </row>
    <row r="117" spans="1:8" s="970" customFormat="1" ht="36" customHeight="1" thickBot="1">
      <c r="A117" s="3777"/>
      <c r="B117" s="3780"/>
      <c r="C117" s="12"/>
      <c r="D117" s="11"/>
      <c r="E117" s="10"/>
      <c r="F117" s="10"/>
      <c r="G117" s="9"/>
    </row>
    <row r="118" spans="1:8" s="970" customFormat="1" ht="60" customHeight="1" thickBot="1">
      <c r="A118" s="3783" t="s">
        <v>5</v>
      </c>
      <c r="B118" s="3784"/>
      <c r="C118" s="3784"/>
      <c r="D118" s="3784"/>
      <c r="E118" s="3784"/>
      <c r="F118" s="3784"/>
      <c r="G118" s="3785"/>
    </row>
    <row r="119" spans="1:8" s="1052" customFormat="1" ht="36" customHeight="1">
      <c r="A119" s="3775">
        <v>45159</v>
      </c>
      <c r="B119" s="3795" t="s">
        <v>4</v>
      </c>
      <c r="C119" s="3781" t="s">
        <v>3941</v>
      </c>
      <c r="D119" s="49" t="s">
        <v>3948</v>
      </c>
      <c r="E119" s="49" t="s">
        <v>3949</v>
      </c>
      <c r="F119" s="49"/>
      <c r="G119" s="1062"/>
    </row>
    <row r="120" spans="1:8" s="1052" customFormat="1" ht="36" customHeight="1">
      <c r="A120" s="3776"/>
      <c r="B120" s="3796"/>
      <c r="C120" s="3782"/>
      <c r="D120" s="24" t="s">
        <v>1205</v>
      </c>
      <c r="E120" s="24" t="s">
        <v>391</v>
      </c>
      <c r="F120" s="24"/>
      <c r="G120" s="1063" t="s">
        <v>204</v>
      </c>
      <c r="H120" s="1060" t="s">
        <v>6479</v>
      </c>
    </row>
    <row r="121" spans="1:8" s="970" customFormat="1" ht="36" customHeight="1">
      <c r="A121" s="3776"/>
      <c r="B121" s="3796"/>
      <c r="C121" s="1054" t="s">
        <v>540</v>
      </c>
      <c r="D121" s="1057" t="s">
        <v>3907</v>
      </c>
      <c r="E121" s="1057" t="s">
        <v>3908</v>
      </c>
      <c r="F121" s="1057"/>
      <c r="G121" s="1056" t="s">
        <v>3904</v>
      </c>
    </row>
    <row r="122" spans="1:8" s="970" customFormat="1" ht="36" customHeight="1">
      <c r="A122" s="3776"/>
      <c r="B122" s="3796"/>
      <c r="C122" s="1054" t="s">
        <v>3943</v>
      </c>
      <c r="D122" s="1057" t="s">
        <v>3944</v>
      </c>
      <c r="E122" s="1057" t="s">
        <v>3945</v>
      </c>
      <c r="F122" s="1057" t="s">
        <v>3946</v>
      </c>
      <c r="G122" s="1056" t="s">
        <v>3950</v>
      </c>
    </row>
    <row r="123" spans="1:8" s="1060" customFormat="1" ht="36" customHeight="1">
      <c r="A123" s="3776"/>
      <c r="B123" s="3796"/>
      <c r="C123" s="3786" t="s">
        <v>3955</v>
      </c>
      <c r="D123" s="1057" t="s">
        <v>3956</v>
      </c>
      <c r="E123" s="1057" t="s">
        <v>3957</v>
      </c>
      <c r="F123" s="1057"/>
      <c r="G123" s="3787" t="s">
        <v>3962</v>
      </c>
    </row>
    <row r="124" spans="1:8" s="1060" customFormat="1" ht="36" customHeight="1">
      <c r="A124" s="3776"/>
      <c r="B124" s="3796"/>
      <c r="C124" s="3790"/>
      <c r="D124" s="1057" t="s">
        <v>20</v>
      </c>
      <c r="E124" s="1057" t="s">
        <v>3959</v>
      </c>
      <c r="F124" s="1057" t="s">
        <v>3963</v>
      </c>
      <c r="G124" s="3789"/>
    </row>
    <row r="125" spans="1:8" s="1060" customFormat="1" ht="36" customHeight="1">
      <c r="A125" s="3776"/>
      <c r="B125" s="3796"/>
      <c r="C125" s="3790"/>
      <c r="D125" s="1057" t="s">
        <v>3958</v>
      </c>
      <c r="E125" s="1057" t="s">
        <v>3960</v>
      </c>
      <c r="F125" s="1057"/>
      <c r="G125" s="3789"/>
    </row>
    <row r="126" spans="1:8" s="1060" customFormat="1" ht="36" customHeight="1">
      <c r="A126" s="3776"/>
      <c r="B126" s="3796"/>
      <c r="C126" s="3782"/>
      <c r="D126" s="1057" t="s">
        <v>43</v>
      </c>
      <c r="E126" s="1057" t="s">
        <v>3961</v>
      </c>
      <c r="F126" s="1057"/>
      <c r="G126" s="3788"/>
    </row>
    <row r="127" spans="1:8" s="970" customFormat="1" ht="36" customHeight="1">
      <c r="A127" s="3776"/>
      <c r="B127" s="3796"/>
      <c r="C127" s="1058" t="s">
        <v>3979</v>
      </c>
      <c r="D127" s="32" t="s">
        <v>3980</v>
      </c>
      <c r="E127" s="31" t="s">
        <v>3981</v>
      </c>
      <c r="F127" s="1057"/>
      <c r="G127" s="1055" t="s">
        <v>3982</v>
      </c>
    </row>
    <row r="128" spans="1:8" s="970" customFormat="1" ht="36" customHeight="1">
      <c r="A128" s="3776"/>
      <c r="B128" s="3796"/>
      <c r="C128" s="1058" t="s">
        <v>3983</v>
      </c>
      <c r="D128" s="1057" t="s">
        <v>3984</v>
      </c>
      <c r="E128" s="31" t="s">
        <v>3985</v>
      </c>
      <c r="F128" s="24"/>
      <c r="G128" s="1063" t="s">
        <v>235</v>
      </c>
      <c r="H128" s="970" t="s">
        <v>3986</v>
      </c>
    </row>
    <row r="129" spans="1:11" s="1060" customFormat="1" ht="36" customHeight="1">
      <c r="A129" s="3776"/>
      <c r="B129" s="3796"/>
      <c r="C129" s="1054" t="s">
        <v>3992</v>
      </c>
      <c r="D129" s="1057" t="s">
        <v>43</v>
      </c>
      <c r="E129" s="29" t="s">
        <v>3993</v>
      </c>
      <c r="F129" s="1057" t="s">
        <v>3994</v>
      </c>
      <c r="G129" s="1056" t="s">
        <v>3995</v>
      </c>
      <c r="H129" s="1060" t="s">
        <v>3996</v>
      </c>
    </row>
    <row r="130" spans="1:11" s="1060" customFormat="1" ht="36" customHeight="1" thickBot="1">
      <c r="A130" s="3776"/>
      <c r="B130" s="3796"/>
      <c r="C130" s="1059"/>
      <c r="D130" s="26"/>
      <c r="E130" s="25"/>
      <c r="F130" s="898"/>
      <c r="G130" s="1061"/>
    </row>
    <row r="131" spans="1:11" s="970" customFormat="1" ht="36" customHeight="1" thickBot="1">
      <c r="A131" s="3777"/>
      <c r="B131" s="3797"/>
      <c r="C131" s="12"/>
      <c r="D131" s="11"/>
      <c r="E131" s="10"/>
      <c r="F131" s="10"/>
      <c r="G131" s="9"/>
    </row>
    <row r="132" spans="1:11" s="970" customFormat="1" ht="36" customHeight="1">
      <c r="A132" s="3775">
        <v>45160</v>
      </c>
      <c r="B132" s="3778" t="s">
        <v>3</v>
      </c>
      <c r="C132" s="3781" t="s">
        <v>3808</v>
      </c>
      <c r="D132" s="49" t="s">
        <v>3809</v>
      </c>
      <c r="E132" s="49" t="s">
        <v>3939</v>
      </c>
      <c r="F132" s="49"/>
      <c r="G132" s="1071"/>
    </row>
    <row r="133" spans="1:11" s="970" customFormat="1" ht="36" customHeight="1">
      <c r="A133" s="3776"/>
      <c r="B133" s="3779"/>
      <c r="C133" s="3790"/>
      <c r="D133" s="24" t="s">
        <v>3810</v>
      </c>
      <c r="E133" s="24" t="s">
        <v>3811</v>
      </c>
      <c r="F133" s="1070"/>
      <c r="G133" s="1066"/>
    </row>
    <row r="134" spans="1:11" s="1052" customFormat="1" ht="36" customHeight="1">
      <c r="A134" s="3776"/>
      <c r="B134" s="3779"/>
      <c r="C134" s="3782"/>
      <c r="D134" s="24" t="s">
        <v>1205</v>
      </c>
      <c r="E134" s="24" t="s">
        <v>391</v>
      </c>
      <c r="F134" s="1070"/>
      <c r="G134" s="1075"/>
      <c r="H134" s="1052" t="s">
        <v>3969</v>
      </c>
      <c r="J134" s="1076" t="s">
        <v>3971</v>
      </c>
      <c r="K134" t="s">
        <v>3970</v>
      </c>
    </row>
    <row r="135" spans="1:11" s="1052" customFormat="1" ht="36" customHeight="1">
      <c r="A135" s="3776"/>
      <c r="B135" s="3779"/>
      <c r="C135" s="3790" t="s">
        <v>1272</v>
      </c>
      <c r="D135" s="1070" t="s">
        <v>3947</v>
      </c>
      <c r="E135" s="1070" t="s">
        <v>181</v>
      </c>
      <c r="F135" s="1070"/>
      <c r="G135" s="1067"/>
    </row>
    <row r="136" spans="1:11" s="1052" customFormat="1" ht="36" customHeight="1">
      <c r="A136" s="3776"/>
      <c r="B136" s="3779"/>
      <c r="C136" s="3782"/>
      <c r="D136" s="24" t="s">
        <v>20</v>
      </c>
      <c r="E136" s="24" t="s">
        <v>180</v>
      </c>
      <c r="F136" s="1070" t="s">
        <v>240</v>
      </c>
      <c r="G136" s="1066"/>
    </row>
    <row r="137" spans="1:11" s="970" customFormat="1" ht="36" customHeight="1">
      <c r="A137" s="3776"/>
      <c r="B137" s="3779"/>
      <c r="C137" s="1072" t="s">
        <v>3997</v>
      </c>
      <c r="D137" s="24" t="s">
        <v>43</v>
      </c>
      <c r="E137" s="31" t="s">
        <v>3998</v>
      </c>
      <c r="F137" s="24" t="s">
        <v>4000</v>
      </c>
      <c r="G137" s="1075" t="s">
        <v>3999</v>
      </c>
      <c r="H137" s="970" t="s">
        <v>4001</v>
      </c>
    </row>
    <row r="138" spans="1:11" s="1060" customFormat="1" ht="36" customHeight="1">
      <c r="A138" s="3776"/>
      <c r="B138" s="3779"/>
      <c r="C138" s="1064" t="s">
        <v>4008</v>
      </c>
      <c r="D138" s="30" t="s">
        <v>626</v>
      </c>
      <c r="E138" s="29" t="s">
        <v>211</v>
      </c>
      <c r="F138" s="1070" t="s">
        <v>2584</v>
      </c>
      <c r="G138" s="1068" t="s">
        <v>204</v>
      </c>
      <c r="H138" s="1060" t="s">
        <v>2583</v>
      </c>
    </row>
    <row r="139" spans="1:11" s="1073" customFormat="1" ht="36" customHeight="1">
      <c r="A139" s="3776"/>
      <c r="B139" s="3779"/>
      <c r="C139" s="1072" t="s">
        <v>377</v>
      </c>
      <c r="D139" s="1070" t="s">
        <v>392</v>
      </c>
      <c r="E139" s="31" t="s">
        <v>311</v>
      </c>
      <c r="F139" s="24"/>
      <c r="G139" s="1075" t="s">
        <v>235</v>
      </c>
      <c r="H139" s="1073" t="s">
        <v>4007</v>
      </c>
    </row>
    <row r="140" spans="1:11" s="970" customFormat="1" ht="36" customHeight="1" thickBot="1">
      <c r="A140" s="3776"/>
      <c r="B140" s="3779"/>
      <c r="C140" s="1065" t="s">
        <v>4003</v>
      </c>
      <c r="D140" s="1074" t="s">
        <v>4004</v>
      </c>
      <c r="E140" s="37" t="s">
        <v>4005</v>
      </c>
      <c r="F140" s="1069"/>
      <c r="G140" s="1066" t="s">
        <v>4006</v>
      </c>
    </row>
    <row r="141" spans="1:11" s="970" customFormat="1" ht="36" customHeight="1" thickBot="1">
      <c r="A141" s="3777"/>
      <c r="B141" s="3780"/>
      <c r="C141" s="12"/>
      <c r="D141" s="11"/>
      <c r="E141" s="10"/>
      <c r="F141" s="10"/>
      <c r="G141" s="9"/>
    </row>
    <row r="142" spans="1:11" s="970" customFormat="1" ht="36" customHeight="1">
      <c r="A142" s="3775">
        <v>45161</v>
      </c>
      <c r="B142" s="3778" t="s">
        <v>32</v>
      </c>
      <c r="C142" s="870"/>
      <c r="D142" s="22" t="s">
        <v>3942</v>
      </c>
      <c r="E142" s="22"/>
      <c r="F142" s="948"/>
      <c r="G142" s="971"/>
    </row>
    <row r="143" spans="1:11" s="970" customFormat="1" ht="36" customHeight="1">
      <c r="A143" s="3776"/>
      <c r="B143" s="3779"/>
      <c r="C143" s="1051"/>
      <c r="D143" s="22" t="s">
        <v>3940</v>
      </c>
      <c r="E143" s="22"/>
      <c r="F143" s="948"/>
      <c r="G143" s="971"/>
    </row>
    <row r="144" spans="1:11" s="1060" customFormat="1" ht="36" customHeight="1">
      <c r="A144" s="3776"/>
      <c r="B144" s="3779"/>
      <c r="C144" s="3786" t="s">
        <v>3991</v>
      </c>
      <c r="D144" s="1086" t="s">
        <v>20</v>
      </c>
      <c r="E144" s="24" t="s">
        <v>3987</v>
      </c>
      <c r="F144" s="1086" t="s">
        <v>3963</v>
      </c>
      <c r="G144" s="3787" t="s">
        <v>3990</v>
      </c>
    </row>
    <row r="145" spans="1:8" s="1060" customFormat="1" ht="36" customHeight="1">
      <c r="A145" s="3776"/>
      <c r="B145" s="3779"/>
      <c r="C145" s="3782"/>
      <c r="D145" s="1086" t="s">
        <v>20</v>
      </c>
      <c r="E145" s="24" t="s">
        <v>3988</v>
      </c>
      <c r="F145" s="1086" t="s">
        <v>3989</v>
      </c>
      <c r="G145" s="3788"/>
    </row>
    <row r="146" spans="1:8" s="1081" customFormat="1" ht="36" customHeight="1">
      <c r="A146" s="3776"/>
      <c r="B146" s="3779"/>
      <c r="C146" s="1083" t="s">
        <v>4049</v>
      </c>
      <c r="D146" s="1086" t="s">
        <v>20</v>
      </c>
      <c r="E146" s="24" t="s">
        <v>180</v>
      </c>
      <c r="F146" s="1086" t="s">
        <v>240</v>
      </c>
      <c r="G146" s="1085" t="s">
        <v>4028</v>
      </c>
    </row>
    <row r="147" spans="1:8" s="1081" customFormat="1" ht="36" customHeight="1">
      <c r="A147" s="3776"/>
      <c r="B147" s="3779"/>
      <c r="C147" s="1083" t="s">
        <v>4025</v>
      </c>
      <c r="D147" s="1086" t="s">
        <v>20</v>
      </c>
      <c r="E147" s="29" t="s">
        <v>4026</v>
      </c>
      <c r="F147" s="1086" t="s">
        <v>4027</v>
      </c>
      <c r="G147" s="1085" t="s">
        <v>4028</v>
      </c>
    </row>
    <row r="148" spans="1:8" s="1081" customFormat="1" ht="36" customHeight="1">
      <c r="A148" s="3776"/>
      <c r="B148" s="3779"/>
      <c r="C148" s="1083" t="s">
        <v>4045</v>
      </c>
      <c r="D148" s="1086" t="s">
        <v>43</v>
      </c>
      <c r="E148" s="29" t="s">
        <v>4046</v>
      </c>
      <c r="F148" s="1086"/>
      <c r="G148" s="1085" t="s">
        <v>4047</v>
      </c>
      <c r="H148" s="1081" t="s">
        <v>4048</v>
      </c>
    </row>
    <row r="149" spans="1:8" s="1081" customFormat="1" ht="36" customHeight="1">
      <c r="A149" s="3776"/>
      <c r="B149" s="3779"/>
      <c r="C149" s="1083" t="s">
        <v>4033</v>
      </c>
      <c r="D149" s="1086" t="s">
        <v>43</v>
      </c>
      <c r="E149" s="29" t="s">
        <v>4034</v>
      </c>
      <c r="F149" s="1086"/>
      <c r="G149" s="1085" t="s">
        <v>4035</v>
      </c>
    </row>
    <row r="150" spans="1:8" s="1081" customFormat="1" ht="36" customHeight="1">
      <c r="A150" s="3776"/>
      <c r="B150" s="3779"/>
      <c r="C150" s="3786" t="s">
        <v>476</v>
      </c>
      <c r="D150" s="24" t="s">
        <v>4042</v>
      </c>
      <c r="E150" s="31" t="s">
        <v>4040</v>
      </c>
      <c r="F150" s="24"/>
      <c r="G150" s="3787" t="s">
        <v>4044</v>
      </c>
    </row>
    <row r="151" spans="1:8" s="1081" customFormat="1" ht="36" customHeight="1">
      <c r="A151" s="3776"/>
      <c r="B151" s="3779"/>
      <c r="C151" s="3782"/>
      <c r="D151" s="24" t="s">
        <v>4043</v>
      </c>
      <c r="E151" s="31" t="s">
        <v>4041</v>
      </c>
      <c r="F151" s="24"/>
      <c r="G151" s="3788"/>
    </row>
    <row r="152" spans="1:8" s="1081" customFormat="1" ht="36" customHeight="1">
      <c r="A152" s="3776"/>
      <c r="B152" s="3779"/>
      <c r="C152" s="3786" t="s">
        <v>243</v>
      </c>
      <c r="D152" s="1086" t="s">
        <v>20</v>
      </c>
      <c r="E152" s="29" t="s">
        <v>4050</v>
      </c>
      <c r="F152" s="1086"/>
      <c r="G152" s="3787" t="s">
        <v>4052</v>
      </c>
    </row>
    <row r="153" spans="1:8" s="1081" customFormat="1" ht="36" customHeight="1">
      <c r="A153" s="3776"/>
      <c r="B153" s="3779"/>
      <c r="C153" s="3782"/>
      <c r="D153" s="1086" t="s">
        <v>4051</v>
      </c>
      <c r="E153" s="29" t="s">
        <v>4046</v>
      </c>
      <c r="F153" s="1086"/>
      <c r="G153" s="3788"/>
    </row>
    <row r="154" spans="1:8" s="1081" customFormat="1" ht="36" customHeight="1" thickBot="1">
      <c r="A154" s="3776"/>
      <c r="B154" s="3779"/>
      <c r="C154" s="1080"/>
      <c r="D154" s="26"/>
      <c r="E154" s="25"/>
      <c r="F154" s="898"/>
      <c r="G154" s="1082"/>
    </row>
    <row r="155" spans="1:8" s="970" customFormat="1" ht="36" customHeight="1" thickBot="1">
      <c r="A155" s="3777"/>
      <c r="B155" s="3780"/>
      <c r="C155" s="12"/>
      <c r="D155" s="11"/>
      <c r="E155" s="10"/>
      <c r="F155" s="10"/>
      <c r="G155" s="9"/>
    </row>
    <row r="156" spans="1:8" s="970" customFormat="1" ht="36" customHeight="1">
      <c r="A156" s="3775">
        <v>45162</v>
      </c>
      <c r="B156" s="3778" t="s">
        <v>1</v>
      </c>
      <c r="C156" s="1087" t="s">
        <v>3951</v>
      </c>
      <c r="D156" s="24" t="s">
        <v>3952</v>
      </c>
      <c r="E156" s="24" t="s">
        <v>3953</v>
      </c>
      <c r="F156" s="1086" t="s">
        <v>3954</v>
      </c>
      <c r="G156" s="1084" t="s">
        <v>621</v>
      </c>
    </row>
    <row r="157" spans="1:8" s="1060" customFormat="1" ht="36" customHeight="1">
      <c r="A157" s="3776"/>
      <c r="B157" s="3779"/>
      <c r="C157" s="3786" t="s">
        <v>3964</v>
      </c>
      <c r="D157" s="24" t="s">
        <v>3965</v>
      </c>
      <c r="E157" s="24" t="s">
        <v>3966</v>
      </c>
      <c r="F157" s="1086"/>
      <c r="G157" s="1084"/>
    </row>
    <row r="158" spans="1:8" s="1060" customFormat="1" ht="36" customHeight="1">
      <c r="A158" s="3776"/>
      <c r="B158" s="3779"/>
      <c r="C158" s="3782"/>
      <c r="D158" s="24" t="s">
        <v>3967</v>
      </c>
      <c r="E158" s="24" t="s">
        <v>3968</v>
      </c>
      <c r="F158" s="1086"/>
      <c r="G158" s="1084"/>
    </row>
    <row r="159" spans="1:8" s="970" customFormat="1" ht="36" customHeight="1">
      <c r="A159" s="3776"/>
      <c r="B159" s="3779"/>
      <c r="C159" s="1087" t="s">
        <v>267</v>
      </c>
      <c r="D159" s="24" t="s">
        <v>4002</v>
      </c>
      <c r="E159" s="24" t="s">
        <v>4290</v>
      </c>
      <c r="F159" s="1086"/>
      <c r="G159" s="1084"/>
    </row>
    <row r="160" spans="1:8" s="1081" customFormat="1" ht="36" customHeight="1">
      <c r="A160" s="3776"/>
      <c r="B160" s="3779"/>
      <c r="C160" s="3786" t="s">
        <v>265</v>
      </c>
      <c r="D160" s="24" t="s">
        <v>266</v>
      </c>
      <c r="E160" s="24" t="s">
        <v>180</v>
      </c>
      <c r="F160" s="1086"/>
      <c r="G160" s="3787" t="s">
        <v>3900</v>
      </c>
    </row>
    <row r="161" spans="1:8" s="1081" customFormat="1" ht="36" customHeight="1">
      <c r="A161" s="3776"/>
      <c r="B161" s="3779"/>
      <c r="C161" s="3782"/>
      <c r="D161" s="32" t="s">
        <v>194</v>
      </c>
      <c r="E161" s="31" t="s">
        <v>414</v>
      </c>
      <c r="F161" s="1086"/>
      <c r="G161" s="3788"/>
    </row>
    <row r="162" spans="1:8" s="1081" customFormat="1" ht="36" customHeight="1">
      <c r="A162" s="3776"/>
      <c r="B162" s="3779"/>
      <c r="C162" s="1087" t="s">
        <v>4021</v>
      </c>
      <c r="D162" s="32" t="s">
        <v>4022</v>
      </c>
      <c r="E162" s="31" t="s">
        <v>4023</v>
      </c>
      <c r="F162" s="24" t="s">
        <v>4024</v>
      </c>
      <c r="G162" s="1091"/>
    </row>
    <row r="163" spans="1:8" s="1081" customFormat="1" ht="36" customHeight="1">
      <c r="A163" s="3776"/>
      <c r="B163" s="3779"/>
      <c r="C163" s="3786" t="s">
        <v>4029</v>
      </c>
      <c r="D163" s="1086" t="s">
        <v>4030</v>
      </c>
      <c r="E163" s="29" t="s">
        <v>4031</v>
      </c>
      <c r="F163" s="1086"/>
      <c r="G163" s="3787" t="s">
        <v>4028</v>
      </c>
    </row>
    <row r="164" spans="1:8" s="1081" customFormat="1" ht="36" customHeight="1">
      <c r="A164" s="3776"/>
      <c r="B164" s="3779"/>
      <c r="C164" s="3782"/>
      <c r="D164" s="1086" t="s">
        <v>43</v>
      </c>
      <c r="E164" s="29" t="s">
        <v>4032</v>
      </c>
      <c r="F164" s="1086"/>
      <c r="G164" s="3788"/>
    </row>
    <row r="165" spans="1:8" s="58" customFormat="1" ht="36" customHeight="1">
      <c r="A165" s="3776"/>
      <c r="B165" s="3779"/>
      <c r="C165" s="3786" t="s">
        <v>436</v>
      </c>
      <c r="D165" s="1086" t="s">
        <v>20</v>
      </c>
      <c r="E165" s="24" t="s">
        <v>300</v>
      </c>
      <c r="F165" s="1086" t="s">
        <v>240</v>
      </c>
      <c r="G165" s="3787" t="s">
        <v>261</v>
      </c>
    </row>
    <row r="166" spans="1:8" s="58" customFormat="1" ht="36" customHeight="1">
      <c r="A166" s="3776"/>
      <c r="B166" s="3779"/>
      <c r="C166" s="3782"/>
      <c r="D166" s="1086" t="s">
        <v>20</v>
      </c>
      <c r="E166" s="24" t="s">
        <v>180</v>
      </c>
      <c r="F166" s="1086" t="s">
        <v>435</v>
      </c>
      <c r="G166" s="3788"/>
    </row>
    <row r="167" spans="1:8" s="970" customFormat="1" ht="36" customHeight="1">
      <c r="A167" s="3776"/>
      <c r="B167" s="3779"/>
      <c r="C167" s="1087" t="s">
        <v>4056</v>
      </c>
      <c r="D167" s="32" t="s">
        <v>4057</v>
      </c>
      <c r="E167" s="31" t="s">
        <v>4058</v>
      </c>
      <c r="F167" s="1086"/>
      <c r="G167" s="1084" t="s">
        <v>4059</v>
      </c>
      <c r="H167" s="970" t="s">
        <v>4065</v>
      </c>
    </row>
    <row r="168" spans="1:8" s="970" customFormat="1" ht="36" customHeight="1" thickBot="1">
      <c r="A168" s="3776"/>
      <c r="B168" s="3779"/>
      <c r="C168" s="973"/>
      <c r="D168" s="16"/>
      <c r="E168" s="15"/>
      <c r="F168" s="898"/>
      <c r="G168" s="971"/>
    </row>
    <row r="169" spans="1:8" s="970" customFormat="1" ht="36" customHeight="1" thickBot="1">
      <c r="A169" s="3777"/>
      <c r="B169" s="3780"/>
      <c r="C169" s="12"/>
      <c r="D169" s="11"/>
      <c r="E169" s="10"/>
      <c r="F169" s="10"/>
      <c r="G169" s="9"/>
    </row>
    <row r="170" spans="1:8" s="1089" customFormat="1" ht="36" customHeight="1">
      <c r="A170" s="3775">
        <v>45163</v>
      </c>
      <c r="B170" s="3792" t="s">
        <v>0</v>
      </c>
      <c r="C170" s="1097" t="s">
        <v>4053</v>
      </c>
      <c r="D170" s="32" t="s">
        <v>4054</v>
      </c>
      <c r="E170" s="31" t="s">
        <v>4055</v>
      </c>
      <c r="F170" s="1096"/>
      <c r="G170" s="1103"/>
    </row>
    <row r="171" spans="1:8" s="1089" customFormat="1" ht="36" customHeight="1">
      <c r="A171" s="3776"/>
      <c r="B171" s="3793"/>
      <c r="C171" s="3786" t="s">
        <v>4060</v>
      </c>
      <c r="D171" s="32" t="s">
        <v>4064</v>
      </c>
      <c r="E171" s="31" t="s">
        <v>4061</v>
      </c>
      <c r="F171" s="3812" t="s">
        <v>4067</v>
      </c>
      <c r="G171" s="3787" t="s">
        <v>4066</v>
      </c>
    </row>
    <row r="172" spans="1:8" s="1089" customFormat="1" ht="36" customHeight="1">
      <c r="A172" s="3776"/>
      <c r="B172" s="3793"/>
      <c r="C172" s="3782"/>
      <c r="D172" s="30" t="s">
        <v>4062</v>
      </c>
      <c r="E172" s="29" t="s">
        <v>4063</v>
      </c>
      <c r="F172" s="3814"/>
      <c r="G172" s="3788"/>
    </row>
    <row r="173" spans="1:8" s="970" customFormat="1" ht="36" customHeight="1">
      <c r="A173" s="3776"/>
      <c r="B173" s="3793"/>
      <c r="C173" s="3790" t="s">
        <v>4036</v>
      </c>
      <c r="D173" s="1096" t="s">
        <v>4037</v>
      </c>
      <c r="E173" s="1096" t="s">
        <v>4038</v>
      </c>
      <c r="F173" s="1096"/>
      <c r="G173" s="1094"/>
    </row>
    <row r="174" spans="1:8" s="970" customFormat="1" ht="36" customHeight="1">
      <c r="A174" s="3776"/>
      <c r="B174" s="3793"/>
      <c r="C174" s="3790"/>
      <c r="D174" s="24" t="s">
        <v>4039</v>
      </c>
      <c r="E174" s="24" t="s">
        <v>4038</v>
      </c>
      <c r="F174" s="1096"/>
      <c r="G174" s="1093"/>
    </row>
    <row r="175" spans="1:8" s="970" customFormat="1" ht="36" customHeight="1">
      <c r="A175" s="3776"/>
      <c r="B175" s="3793"/>
      <c r="C175" s="3782"/>
      <c r="D175" s="24" t="s">
        <v>218</v>
      </c>
      <c r="E175" s="31" t="s">
        <v>4032</v>
      </c>
      <c r="F175" s="1096" t="s">
        <v>201</v>
      </c>
      <c r="G175" s="1093"/>
    </row>
    <row r="176" spans="1:8" s="1089" customFormat="1" ht="36" customHeight="1">
      <c r="A176" s="3776"/>
      <c r="B176" s="3793"/>
      <c r="C176" s="1097" t="s">
        <v>4068</v>
      </c>
      <c r="D176" s="1096" t="s">
        <v>43</v>
      </c>
      <c r="E176" s="31" t="s">
        <v>4069</v>
      </c>
      <c r="F176" s="24"/>
      <c r="G176" s="1103" t="s">
        <v>4083</v>
      </c>
      <c r="H176" s="1092" t="s">
        <v>4084</v>
      </c>
    </row>
    <row r="177" spans="1:11" s="1089" customFormat="1" ht="36" customHeight="1">
      <c r="A177" s="3776"/>
      <c r="B177" s="3793"/>
      <c r="C177" s="3786" t="s">
        <v>4077</v>
      </c>
      <c r="D177" s="1096" t="s">
        <v>4078</v>
      </c>
      <c r="E177" s="29" t="s">
        <v>4079</v>
      </c>
      <c r="F177" s="1096"/>
      <c r="G177" s="1095"/>
      <c r="H177" s="1089" t="s">
        <v>4081</v>
      </c>
    </row>
    <row r="178" spans="1:11" s="1089" customFormat="1" ht="36" customHeight="1">
      <c r="A178" s="3776"/>
      <c r="B178" s="3793"/>
      <c r="C178" s="3782"/>
      <c r="D178" s="1096" t="s">
        <v>4078</v>
      </c>
      <c r="E178" s="29" t="s">
        <v>4080</v>
      </c>
      <c r="F178" s="1096"/>
      <c r="G178" s="1095"/>
      <c r="H178" s="1092" t="s">
        <v>4082</v>
      </c>
    </row>
    <row r="179" spans="1:11" s="970" customFormat="1" ht="36" customHeight="1" thickBot="1">
      <c r="A179" s="3776"/>
      <c r="B179" s="3793"/>
      <c r="C179" s="1088"/>
      <c r="D179" s="26"/>
      <c r="E179" s="25"/>
      <c r="F179" s="898"/>
      <c r="G179" s="1090"/>
    </row>
    <row r="180" spans="1:11" s="970" customFormat="1" ht="36" customHeight="1" thickBot="1">
      <c r="A180" s="3777"/>
      <c r="B180" s="3794"/>
      <c r="C180" s="12" t="s">
        <v>1481</v>
      </c>
      <c r="D180" s="11" t="s">
        <v>572</v>
      </c>
      <c r="E180" s="10" t="s">
        <v>4009</v>
      </c>
      <c r="F180" s="10" t="s">
        <v>390</v>
      </c>
      <c r="G180" s="9"/>
    </row>
    <row r="181" spans="1:11" s="970" customFormat="1" ht="60" customHeight="1" thickBot="1">
      <c r="A181" s="3783" t="s">
        <v>5</v>
      </c>
      <c r="B181" s="3784"/>
      <c r="C181" s="3784"/>
      <c r="D181" s="3784"/>
      <c r="E181" s="3784"/>
      <c r="F181" s="3784"/>
      <c r="G181" s="3785"/>
    </row>
    <row r="182" spans="1:11" s="970" customFormat="1" ht="36" customHeight="1">
      <c r="A182" s="3775">
        <v>45166</v>
      </c>
      <c r="B182" s="3778" t="s">
        <v>4</v>
      </c>
      <c r="C182" s="1113" t="s">
        <v>74</v>
      </c>
      <c r="D182" s="24" t="s">
        <v>61</v>
      </c>
      <c r="E182" s="24" t="s">
        <v>65</v>
      </c>
      <c r="F182" s="1112"/>
      <c r="G182" s="1117" t="s">
        <v>58</v>
      </c>
    </row>
    <row r="183" spans="1:11" s="1089" customFormat="1" ht="36" customHeight="1">
      <c r="A183" s="3776"/>
      <c r="B183" s="3779"/>
      <c r="C183" s="1107" t="s">
        <v>4098</v>
      </c>
      <c r="D183" s="1112" t="s">
        <v>4099</v>
      </c>
      <c r="E183" s="29" t="s">
        <v>4100</v>
      </c>
      <c r="F183" s="1112"/>
      <c r="G183" s="1109" t="s">
        <v>4101</v>
      </c>
      <c r="H183" s="1089" t="s">
        <v>4102</v>
      </c>
    </row>
    <row r="184" spans="1:11" s="1092" customFormat="1" ht="36" customHeight="1">
      <c r="A184" s="3776"/>
      <c r="B184" s="3779"/>
      <c r="C184" s="1107" t="s">
        <v>4103</v>
      </c>
      <c r="D184" s="1112" t="s">
        <v>4104</v>
      </c>
      <c r="E184" s="29" t="s">
        <v>4105</v>
      </c>
      <c r="F184" s="1112"/>
      <c r="G184" s="1111" t="s">
        <v>4106</v>
      </c>
      <c r="H184" s="1092" t="s">
        <v>4107</v>
      </c>
    </row>
    <row r="185" spans="1:11" s="970" customFormat="1" ht="36" customHeight="1">
      <c r="A185" s="3776"/>
      <c r="B185" s="3779"/>
      <c r="C185" s="1113" t="s">
        <v>4115</v>
      </c>
      <c r="D185" s="32" t="s">
        <v>4116</v>
      </c>
      <c r="E185" s="31" t="s">
        <v>4117</v>
      </c>
      <c r="F185" s="1112"/>
      <c r="G185" s="1108" t="s">
        <v>314</v>
      </c>
    </row>
    <row r="186" spans="1:11" s="1099" customFormat="1" ht="36" customHeight="1">
      <c r="A186" s="3776"/>
      <c r="B186" s="3779"/>
      <c r="C186" s="1113" t="s">
        <v>4118</v>
      </c>
      <c r="D186" s="32" t="s">
        <v>4119</v>
      </c>
      <c r="E186" s="31" t="s">
        <v>4120</v>
      </c>
      <c r="F186" s="24" t="s">
        <v>4121</v>
      </c>
      <c r="G186" s="1118"/>
    </row>
    <row r="187" spans="1:11" s="1099" customFormat="1" ht="36" customHeight="1">
      <c r="A187" s="3776"/>
      <c r="B187" s="3779"/>
      <c r="C187" s="1107" t="s">
        <v>4122</v>
      </c>
      <c r="D187" s="30" t="s">
        <v>20</v>
      </c>
      <c r="E187" s="29" t="s">
        <v>4123</v>
      </c>
      <c r="F187" s="1112" t="s">
        <v>4125</v>
      </c>
      <c r="G187" s="1109" t="s">
        <v>4124</v>
      </c>
      <c r="H187" s="1099" t="s">
        <v>4126</v>
      </c>
    </row>
    <row r="188" spans="1:11" s="1099" customFormat="1" ht="36" customHeight="1">
      <c r="A188" s="3776"/>
      <c r="B188" s="3779"/>
      <c r="C188" s="1107" t="s">
        <v>49</v>
      </c>
      <c r="D188" s="30" t="s">
        <v>40</v>
      </c>
      <c r="E188" s="29" t="s">
        <v>47</v>
      </c>
      <c r="F188" s="1112"/>
      <c r="G188" s="1109" t="s">
        <v>45</v>
      </c>
      <c r="H188" s="1099" t="s">
        <v>2386</v>
      </c>
    </row>
    <row r="189" spans="1:11" s="1099" customFormat="1" ht="36" customHeight="1">
      <c r="A189" s="3776"/>
      <c r="B189" s="3779"/>
      <c r="C189" s="1107" t="s">
        <v>4148</v>
      </c>
      <c r="D189" s="30" t="s">
        <v>20</v>
      </c>
      <c r="E189" s="29" t="s">
        <v>4147</v>
      </c>
      <c r="F189" s="1112" t="s">
        <v>4149</v>
      </c>
      <c r="G189" s="1109" t="s">
        <v>4150</v>
      </c>
    </row>
    <row r="190" spans="1:11" s="970" customFormat="1" ht="36" customHeight="1" thickBot="1">
      <c r="A190" s="3776"/>
      <c r="B190" s="3779"/>
      <c r="C190" s="1098"/>
      <c r="D190" s="26"/>
      <c r="E190" s="25"/>
      <c r="F190" s="898"/>
      <c r="G190" s="1102"/>
    </row>
    <row r="191" spans="1:11" s="970" customFormat="1" ht="36" customHeight="1" thickBot="1">
      <c r="A191" s="3777"/>
      <c r="B191" s="3780"/>
      <c r="C191" s="12"/>
      <c r="D191" s="11"/>
      <c r="E191" s="10"/>
      <c r="F191" s="10"/>
      <c r="G191" s="9"/>
    </row>
    <row r="192" spans="1:11" s="970" customFormat="1" ht="36" customHeight="1" thickBot="1">
      <c r="A192" s="3775">
        <v>45167</v>
      </c>
      <c r="B192" s="3778" t="s">
        <v>3</v>
      </c>
      <c r="C192" s="3781" t="s">
        <v>3972</v>
      </c>
      <c r="D192" s="49" t="s">
        <v>3973</v>
      </c>
      <c r="E192" s="49" t="s">
        <v>3974</v>
      </c>
      <c r="F192" s="49"/>
      <c r="G192" s="1110"/>
      <c r="H192" s="1077" t="s">
        <v>3975</v>
      </c>
      <c r="I192" s="1078" t="s">
        <v>3976</v>
      </c>
      <c r="J192" s="1078" t="s">
        <v>3977</v>
      </c>
      <c r="K192" s="1079" t="s">
        <v>3978</v>
      </c>
    </row>
    <row r="193" spans="1:11" s="1099" customFormat="1" ht="36" customHeight="1">
      <c r="A193" s="3776"/>
      <c r="B193" s="3779"/>
      <c r="C193" s="3782"/>
      <c r="D193" s="24" t="s">
        <v>4113</v>
      </c>
      <c r="E193" s="24" t="s">
        <v>4114</v>
      </c>
      <c r="F193" s="1112"/>
      <c r="G193" s="1118"/>
      <c r="H193" s="1105"/>
      <c r="I193" s="1106"/>
      <c r="J193" s="1106"/>
      <c r="K193" s="1079"/>
    </row>
    <row r="194" spans="1:11" s="970" customFormat="1" ht="36" customHeight="1">
      <c r="A194" s="3776"/>
      <c r="B194" s="3779"/>
      <c r="C194" s="1113" t="s">
        <v>288</v>
      </c>
      <c r="D194" s="1112" t="s">
        <v>4151</v>
      </c>
      <c r="E194" s="1112" t="s">
        <v>4153</v>
      </c>
      <c r="F194" s="1112"/>
      <c r="G194" s="1118" t="s">
        <v>261</v>
      </c>
    </row>
    <row r="195" spans="1:11" s="970" customFormat="1" ht="36" customHeight="1">
      <c r="A195" s="3776"/>
      <c r="B195" s="3779"/>
      <c r="C195" s="1113" t="s">
        <v>4160</v>
      </c>
      <c r="D195" s="24" t="s">
        <v>4154</v>
      </c>
      <c r="E195" s="31" t="s">
        <v>4161</v>
      </c>
      <c r="F195" s="1112"/>
      <c r="G195" s="1108" t="s">
        <v>4162</v>
      </c>
    </row>
    <row r="196" spans="1:11" s="1115" customFormat="1" ht="36" customHeight="1">
      <c r="A196" s="3776"/>
      <c r="B196" s="3779"/>
      <c r="C196" s="1113" t="s">
        <v>4164</v>
      </c>
      <c r="D196" s="24" t="s">
        <v>20</v>
      </c>
      <c r="E196" s="31" t="s">
        <v>4161</v>
      </c>
      <c r="F196" s="24" t="s">
        <v>4166</v>
      </c>
      <c r="G196" s="1118" t="s">
        <v>4170</v>
      </c>
      <c r="H196" s="1115" t="s">
        <v>4165</v>
      </c>
    </row>
    <row r="197" spans="1:11" s="1115" customFormat="1" ht="36" customHeight="1">
      <c r="A197" s="3776"/>
      <c r="B197" s="3779"/>
      <c r="C197" s="1113" t="s">
        <v>4167</v>
      </c>
      <c r="D197" s="24" t="s">
        <v>20</v>
      </c>
      <c r="E197" s="31" t="s">
        <v>4168</v>
      </c>
      <c r="F197" s="24" t="s">
        <v>4166</v>
      </c>
      <c r="G197" s="1118" t="s">
        <v>4169</v>
      </c>
    </row>
    <row r="198" spans="1:11" s="970" customFormat="1" ht="36" customHeight="1" thickBot="1">
      <c r="A198" s="3776"/>
      <c r="B198" s="3779"/>
      <c r="C198" s="1114"/>
      <c r="D198" s="26"/>
      <c r="E198" s="25"/>
      <c r="F198" s="898"/>
      <c r="G198" s="1116"/>
    </row>
    <row r="199" spans="1:11" s="970" customFormat="1" ht="36" customHeight="1" thickBot="1">
      <c r="A199" s="3777"/>
      <c r="B199" s="3780"/>
      <c r="C199" s="12" t="s">
        <v>4010</v>
      </c>
      <c r="D199" s="11" t="s">
        <v>4011</v>
      </c>
      <c r="E199" s="10"/>
      <c r="F199" s="10" t="s">
        <v>4012</v>
      </c>
      <c r="G199" s="9"/>
    </row>
    <row r="200" spans="1:11" s="970" customFormat="1" ht="36" customHeight="1">
      <c r="A200" s="3775">
        <v>45168</v>
      </c>
      <c r="B200" s="3778" t="s">
        <v>2</v>
      </c>
      <c r="C200" s="1123" t="s">
        <v>4127</v>
      </c>
      <c r="D200" s="24" t="s">
        <v>4128</v>
      </c>
      <c r="E200" s="24" t="s">
        <v>4129</v>
      </c>
      <c r="F200" s="1122"/>
      <c r="G200" s="1120"/>
    </row>
    <row r="201" spans="1:11" s="1099" customFormat="1" ht="36" customHeight="1">
      <c r="A201" s="3776"/>
      <c r="B201" s="3779"/>
      <c r="C201" s="3786" t="s">
        <v>4137</v>
      </c>
      <c r="D201" s="24" t="s">
        <v>4138</v>
      </c>
      <c r="E201" s="24" t="s">
        <v>4139</v>
      </c>
      <c r="F201" s="1122"/>
      <c r="G201" s="1120"/>
    </row>
    <row r="202" spans="1:11" s="1099" customFormat="1" ht="36" customHeight="1">
      <c r="A202" s="3776"/>
      <c r="B202" s="3779"/>
      <c r="C202" s="3790"/>
      <c r="D202" s="24" t="s">
        <v>4140</v>
      </c>
      <c r="E202" s="24" t="s">
        <v>4141</v>
      </c>
      <c r="F202" s="1122"/>
      <c r="G202" s="1120"/>
    </row>
    <row r="203" spans="1:11" s="1099" customFormat="1" ht="36" customHeight="1">
      <c r="A203" s="3776"/>
      <c r="B203" s="3779"/>
      <c r="C203" s="3790"/>
      <c r="D203" s="24" t="s">
        <v>4142</v>
      </c>
      <c r="E203" s="24" t="s">
        <v>4143</v>
      </c>
      <c r="F203" s="1122"/>
      <c r="G203" s="1120"/>
    </row>
    <row r="204" spans="1:11" s="1099" customFormat="1" ht="36" customHeight="1">
      <c r="A204" s="3776"/>
      <c r="B204" s="3779"/>
      <c r="C204" s="3790"/>
      <c r="D204" s="24" t="s">
        <v>4144</v>
      </c>
      <c r="E204" s="24" t="s">
        <v>4145</v>
      </c>
      <c r="F204" s="1122"/>
      <c r="G204" s="1120"/>
    </row>
    <row r="205" spans="1:11" s="970" customFormat="1" ht="36" customHeight="1">
      <c r="A205" s="3776"/>
      <c r="B205" s="3779"/>
      <c r="C205" s="3782"/>
      <c r="D205" s="24" t="s">
        <v>4146</v>
      </c>
      <c r="E205" s="24" t="s">
        <v>4135</v>
      </c>
      <c r="F205" s="1122" t="s">
        <v>201</v>
      </c>
      <c r="G205" s="1120"/>
    </row>
    <row r="206" spans="1:11" s="1115" customFormat="1" ht="36" customHeight="1">
      <c r="A206" s="3776"/>
      <c r="B206" s="3779"/>
      <c r="C206" s="3786" t="s">
        <v>4152</v>
      </c>
      <c r="D206" s="24" t="s">
        <v>337</v>
      </c>
      <c r="E206" s="24" t="s">
        <v>182</v>
      </c>
      <c r="F206" s="3812" t="s">
        <v>3444</v>
      </c>
      <c r="G206" s="1120"/>
      <c r="H206" s="1105"/>
      <c r="I206" s="1106"/>
      <c r="J206" s="1106"/>
      <c r="K206" s="1079"/>
    </row>
    <row r="207" spans="1:11" s="1115" customFormat="1" ht="36" customHeight="1">
      <c r="A207" s="3776"/>
      <c r="B207" s="3779"/>
      <c r="C207" s="3782"/>
      <c r="D207" s="24" t="s">
        <v>485</v>
      </c>
      <c r="E207" s="24" t="s">
        <v>182</v>
      </c>
      <c r="F207" s="3814"/>
      <c r="G207" s="1125"/>
      <c r="H207" s="1105"/>
      <c r="I207" s="1106"/>
      <c r="J207" s="1106"/>
      <c r="K207" s="1079"/>
    </row>
    <row r="208" spans="1:11" s="1115" customFormat="1" ht="36" customHeight="1">
      <c r="A208" s="3776"/>
      <c r="B208" s="3779"/>
      <c r="C208" s="1119" t="s">
        <v>4163</v>
      </c>
      <c r="D208" s="1122" t="s">
        <v>4155</v>
      </c>
      <c r="E208" s="1122" t="s">
        <v>4156</v>
      </c>
      <c r="F208" s="1122" t="s">
        <v>4157</v>
      </c>
      <c r="G208" s="1121" t="s">
        <v>4158</v>
      </c>
      <c r="H208" s="1115" t="s">
        <v>4159</v>
      </c>
    </row>
    <row r="209" spans="1:8" s="970" customFormat="1" ht="36" customHeight="1">
      <c r="A209" s="3776"/>
      <c r="B209" s="3779"/>
      <c r="C209" s="1123" t="s">
        <v>4171</v>
      </c>
      <c r="D209" s="32" t="s">
        <v>4172</v>
      </c>
      <c r="E209" s="31" t="s">
        <v>4173</v>
      </c>
      <c r="F209" s="1122"/>
      <c r="G209" s="1120" t="s">
        <v>4174</v>
      </c>
    </row>
    <row r="210" spans="1:8" s="970" customFormat="1" ht="36" customHeight="1" thickBot="1">
      <c r="A210" s="3776"/>
      <c r="B210" s="3779"/>
      <c r="C210" s="973"/>
      <c r="D210" s="16"/>
      <c r="E210" s="15"/>
      <c r="F210" s="898"/>
      <c r="G210" s="971"/>
    </row>
    <row r="211" spans="1:8" s="970" customFormat="1" ht="36" customHeight="1" thickBot="1">
      <c r="A211" s="3777"/>
      <c r="B211" s="3780"/>
      <c r="C211" s="12" t="s">
        <v>4013</v>
      </c>
      <c r="D211" s="11" t="s">
        <v>4014</v>
      </c>
      <c r="E211" s="10" t="s">
        <v>4015</v>
      </c>
      <c r="F211" s="10" t="s">
        <v>4016</v>
      </c>
      <c r="G211" s="9"/>
    </row>
    <row r="212" spans="1:8" s="970" customFormat="1" ht="36" customHeight="1">
      <c r="A212" s="3776">
        <v>45169</v>
      </c>
      <c r="B212" s="3779" t="s">
        <v>4211</v>
      </c>
      <c r="C212" s="1128" t="s">
        <v>4130</v>
      </c>
      <c r="D212" s="24" t="s">
        <v>4131</v>
      </c>
      <c r="E212" s="24" t="s">
        <v>4132</v>
      </c>
      <c r="F212" s="1127"/>
      <c r="G212" s="1126"/>
    </row>
    <row r="213" spans="1:8" s="1099" customFormat="1" ht="36" customHeight="1">
      <c r="A213" s="3776"/>
      <c r="B213" s="3779"/>
      <c r="C213" s="1128" t="s">
        <v>4133</v>
      </c>
      <c r="D213" s="24" t="s">
        <v>4134</v>
      </c>
      <c r="E213" s="24" t="s">
        <v>4135</v>
      </c>
      <c r="F213" s="1127"/>
      <c r="G213" s="1126" t="s">
        <v>4136</v>
      </c>
    </row>
    <row r="214" spans="1:8" s="1099" customFormat="1" ht="36" customHeight="1">
      <c r="A214" s="3776"/>
      <c r="B214" s="3779"/>
      <c r="C214" s="3786" t="s">
        <v>4180</v>
      </c>
      <c r="D214" s="24" t="s">
        <v>4181</v>
      </c>
      <c r="E214" s="24" t="s">
        <v>4182</v>
      </c>
      <c r="F214" s="1127"/>
      <c r="G214" s="3787" t="s">
        <v>4187</v>
      </c>
    </row>
    <row r="215" spans="1:8" s="1131" customFormat="1" ht="36" customHeight="1">
      <c r="A215" s="3776"/>
      <c r="B215" s="3779"/>
      <c r="C215" s="3790"/>
      <c r="D215" s="24" t="s">
        <v>4185</v>
      </c>
      <c r="E215" s="24" t="s">
        <v>4186</v>
      </c>
      <c r="F215" s="1127"/>
      <c r="G215" s="3788"/>
    </row>
    <row r="216" spans="1:8" s="1131" customFormat="1" ht="36" customHeight="1">
      <c r="A216" s="3776"/>
      <c r="B216" s="3779"/>
      <c r="C216" s="3782"/>
      <c r="D216" s="24" t="s">
        <v>4183</v>
      </c>
      <c r="E216" s="24" t="s">
        <v>4184</v>
      </c>
      <c r="F216" s="1127"/>
      <c r="G216" s="1126" t="s">
        <v>4188</v>
      </c>
    </row>
    <row r="217" spans="1:8" s="970" customFormat="1" ht="36" customHeight="1">
      <c r="A217" s="3776"/>
      <c r="B217" s="3779"/>
      <c r="C217" s="1128" t="s">
        <v>4189</v>
      </c>
      <c r="D217" s="24" t="s">
        <v>4190</v>
      </c>
      <c r="E217" s="24" t="s">
        <v>4191</v>
      </c>
      <c r="F217" s="1127" t="s">
        <v>4192</v>
      </c>
      <c r="G217" s="1126"/>
      <c r="H217" s="970" t="s">
        <v>4193</v>
      </c>
    </row>
    <row r="218" spans="1:8" s="1131" customFormat="1" ht="36" customHeight="1">
      <c r="A218" s="3776"/>
      <c r="B218" s="3779"/>
      <c r="C218" s="3786" t="s">
        <v>4194</v>
      </c>
      <c r="D218" s="24" t="s">
        <v>4195</v>
      </c>
      <c r="E218" s="24" t="s">
        <v>4196</v>
      </c>
      <c r="F218" s="24"/>
      <c r="G218" s="3787" t="s">
        <v>4199</v>
      </c>
    </row>
    <row r="219" spans="1:8" s="1131" customFormat="1" ht="36" customHeight="1">
      <c r="A219" s="3776"/>
      <c r="B219" s="3779"/>
      <c r="C219" s="3782"/>
      <c r="D219" s="1127" t="s">
        <v>4197</v>
      </c>
      <c r="E219" s="1127" t="s">
        <v>4198</v>
      </c>
      <c r="F219" s="1127"/>
      <c r="G219" s="3788"/>
    </row>
    <row r="220" spans="1:8" s="1131" customFormat="1" ht="36" customHeight="1">
      <c r="A220" s="3776"/>
      <c r="B220" s="3779"/>
      <c r="C220" s="3786" t="s">
        <v>198</v>
      </c>
      <c r="D220" s="32" t="s">
        <v>218</v>
      </c>
      <c r="E220" s="29" t="s">
        <v>4203</v>
      </c>
      <c r="F220" s="1127"/>
      <c r="G220" s="3787" t="s">
        <v>178</v>
      </c>
    </row>
    <row r="221" spans="1:8" s="1131" customFormat="1" ht="36" customHeight="1">
      <c r="A221" s="3776"/>
      <c r="B221" s="3779"/>
      <c r="C221" s="3790"/>
      <c r="D221" s="32" t="s">
        <v>473</v>
      </c>
      <c r="E221" s="29" t="s">
        <v>230</v>
      </c>
      <c r="F221" s="1127"/>
      <c r="G221" s="3789"/>
    </row>
    <row r="222" spans="1:8" s="1131" customFormat="1" ht="36" customHeight="1">
      <c r="A222" s="3776"/>
      <c r="B222" s="3779"/>
      <c r="C222" s="3790"/>
      <c r="D222" s="32" t="s">
        <v>233</v>
      </c>
      <c r="E222" s="29" t="s">
        <v>230</v>
      </c>
      <c r="F222" s="1127"/>
      <c r="G222" s="3789"/>
    </row>
    <row r="223" spans="1:8" s="1131" customFormat="1" ht="36" customHeight="1">
      <c r="A223" s="3776"/>
      <c r="B223" s="3779"/>
      <c r="C223" s="3790"/>
      <c r="D223" s="32" t="s">
        <v>221</v>
      </c>
      <c r="E223" s="29" t="s">
        <v>4204</v>
      </c>
      <c r="F223" s="1127"/>
      <c r="G223" s="3789"/>
    </row>
    <row r="224" spans="1:8" s="1131" customFormat="1" ht="36" customHeight="1" thickBot="1">
      <c r="A224" s="3776"/>
      <c r="B224" s="3779"/>
      <c r="C224" s="3782"/>
      <c r="D224" s="30" t="s">
        <v>176</v>
      </c>
      <c r="E224" s="29" t="s">
        <v>438</v>
      </c>
      <c r="F224" s="1127"/>
      <c r="G224" s="3788"/>
    </row>
    <row r="225" spans="1:7" s="1131" customFormat="1" ht="36" hidden="1" customHeight="1">
      <c r="A225" s="3776"/>
      <c r="B225" s="3779"/>
      <c r="C225" s="21"/>
      <c r="D225" s="22"/>
      <c r="E225" s="22"/>
      <c r="F225" s="22"/>
      <c r="G225" s="64"/>
    </row>
    <row r="226" spans="1:7" s="1131" customFormat="1" ht="36" hidden="1" customHeight="1">
      <c r="A226" s="3776"/>
      <c r="B226" s="3779"/>
      <c r="C226" s="1130"/>
      <c r="D226" s="1104"/>
      <c r="E226" s="1104"/>
      <c r="F226" s="1104"/>
      <c r="G226" s="1133"/>
    </row>
    <row r="227" spans="1:7" s="1131" customFormat="1" ht="36" hidden="1" customHeight="1">
      <c r="A227" s="3776"/>
      <c r="B227" s="3779"/>
      <c r="C227" s="1130"/>
      <c r="D227" s="1104"/>
      <c r="E227" s="1104"/>
      <c r="F227" s="1104"/>
      <c r="G227" s="1133"/>
    </row>
    <row r="228" spans="1:7" s="970" customFormat="1" ht="36" hidden="1" customHeight="1" thickBot="1">
      <c r="A228" s="3776"/>
      <c r="B228" s="3779"/>
      <c r="C228" s="1129"/>
      <c r="D228" s="26"/>
      <c r="E228" s="25"/>
      <c r="F228" s="898"/>
      <c r="G228" s="1132"/>
    </row>
    <row r="229" spans="1:7" s="970" customFormat="1" ht="36" customHeight="1" thickBot="1">
      <c r="A229" s="3777"/>
      <c r="B229" s="3780"/>
      <c r="C229" s="12" t="s">
        <v>4017</v>
      </c>
      <c r="D229" s="11" t="s">
        <v>4018</v>
      </c>
      <c r="E229" s="10" t="s">
        <v>4019</v>
      </c>
      <c r="F229" s="10" t="s">
        <v>4020</v>
      </c>
      <c r="G229" s="9"/>
    </row>
  </sheetData>
  <mergeCells count="111">
    <mergeCell ref="C220:C224"/>
    <mergeCell ref="G220:G224"/>
    <mergeCell ref="C87:C88"/>
    <mergeCell ref="G87:G88"/>
    <mergeCell ref="C105:C107"/>
    <mergeCell ref="C101:C104"/>
    <mergeCell ref="G105:G106"/>
    <mergeCell ref="F206:F207"/>
    <mergeCell ref="C206:C207"/>
    <mergeCell ref="C192:C193"/>
    <mergeCell ref="C201:C205"/>
    <mergeCell ref="C214:C216"/>
    <mergeCell ref="G214:G215"/>
    <mergeCell ref="G160:G161"/>
    <mergeCell ref="C173:C175"/>
    <mergeCell ref="C150:C151"/>
    <mergeCell ref="G150:G151"/>
    <mergeCell ref="C163:C164"/>
    <mergeCell ref="G163:G164"/>
    <mergeCell ref="C152:C153"/>
    <mergeCell ref="G152:G153"/>
    <mergeCell ref="C218:C219"/>
    <mergeCell ref="G218:G219"/>
    <mergeCell ref="A1:G1"/>
    <mergeCell ref="A192:A199"/>
    <mergeCell ref="B192:B199"/>
    <mergeCell ref="A200:A211"/>
    <mergeCell ref="B200:B211"/>
    <mergeCell ref="A212:A229"/>
    <mergeCell ref="B212:B229"/>
    <mergeCell ref="A156:A169"/>
    <mergeCell ref="B156:B169"/>
    <mergeCell ref="A112:A117"/>
    <mergeCell ref="B112:B117"/>
    <mergeCell ref="A181:G181"/>
    <mergeCell ref="C21:C23"/>
    <mergeCell ref="G63:G64"/>
    <mergeCell ref="C63:C64"/>
    <mergeCell ref="C66:C69"/>
    <mergeCell ref="G66:G69"/>
    <mergeCell ref="G36:G38"/>
    <mergeCell ref="A28:G28"/>
    <mergeCell ref="A46:A56"/>
    <mergeCell ref="B46:B56"/>
    <mergeCell ref="A57:A61"/>
    <mergeCell ref="B57:B61"/>
    <mergeCell ref="A62:G62"/>
    <mergeCell ref="A2:G2"/>
    <mergeCell ref="A29:A40"/>
    <mergeCell ref="B29:B40"/>
    <mergeCell ref="A41:A45"/>
    <mergeCell ref="B41:B45"/>
    <mergeCell ref="C32:C34"/>
    <mergeCell ref="C36:C38"/>
    <mergeCell ref="A3:A12"/>
    <mergeCell ref="B3:B12"/>
    <mergeCell ref="G3:G5"/>
    <mergeCell ref="A13:A27"/>
    <mergeCell ref="B13:B27"/>
    <mergeCell ref="C13:C14"/>
    <mergeCell ref="C3:C5"/>
    <mergeCell ref="C17:C20"/>
    <mergeCell ref="G17:G20"/>
    <mergeCell ref="C49:C50"/>
    <mergeCell ref="G49:G50"/>
    <mergeCell ref="A63:A74"/>
    <mergeCell ref="B63:B74"/>
    <mergeCell ref="G85:G86"/>
    <mergeCell ref="G82:G83"/>
    <mergeCell ref="C91:C92"/>
    <mergeCell ref="A170:A180"/>
    <mergeCell ref="B170:B180"/>
    <mergeCell ref="C171:C172"/>
    <mergeCell ref="G171:G172"/>
    <mergeCell ref="F171:F172"/>
    <mergeCell ref="C165:C166"/>
    <mergeCell ref="G165:G166"/>
    <mergeCell ref="A81:A94"/>
    <mergeCell ref="B81:B94"/>
    <mergeCell ref="C82:C83"/>
    <mergeCell ref="A118:G118"/>
    <mergeCell ref="A132:A141"/>
    <mergeCell ref="B132:B141"/>
    <mergeCell ref="A142:A155"/>
    <mergeCell ref="B142:B155"/>
    <mergeCell ref="C95:C99"/>
    <mergeCell ref="G113:G115"/>
    <mergeCell ref="A75:A80"/>
    <mergeCell ref="A95:A111"/>
    <mergeCell ref="B95:B111"/>
    <mergeCell ref="A182:A191"/>
    <mergeCell ref="B182:B191"/>
    <mergeCell ref="G101:G103"/>
    <mergeCell ref="A119:A131"/>
    <mergeCell ref="B119:B131"/>
    <mergeCell ref="C119:C120"/>
    <mergeCell ref="C123:C126"/>
    <mergeCell ref="F113:F114"/>
    <mergeCell ref="C113:C115"/>
    <mergeCell ref="G123:G126"/>
    <mergeCell ref="C157:C158"/>
    <mergeCell ref="C144:C145"/>
    <mergeCell ref="G144:G145"/>
    <mergeCell ref="C132:C134"/>
    <mergeCell ref="C135:C136"/>
    <mergeCell ref="G91:G92"/>
    <mergeCell ref="B75:B80"/>
    <mergeCell ref="C75:C76"/>
    <mergeCell ref="G75:G76"/>
    <mergeCell ref="C177:C178"/>
    <mergeCell ref="C160:C161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0"/>
  <sheetViews>
    <sheetView zoomScale="70" zoomScaleNormal="70" zoomScaleSheetLayoutView="70" workbookViewId="0">
      <pane ySplit="1" topLeftCell="A119" activePane="bottomLeft" state="frozen"/>
      <selection pane="bottomLeft" activeCell="C129" sqref="A129:XFD129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099" customWidth="1"/>
    <col min="9" max="16384" width="9" style="1"/>
  </cols>
  <sheetData>
    <row r="1" spans="1:8" ht="53.25" customHeight="1" thickBot="1">
      <c r="A1" s="3832" t="s">
        <v>4076</v>
      </c>
      <c r="B1" s="3832"/>
      <c r="C1" s="3832"/>
      <c r="D1" s="3832"/>
      <c r="E1" s="3832"/>
      <c r="F1" s="3832"/>
      <c r="G1" s="3832"/>
      <c r="H1" s="65" t="s">
        <v>3837</v>
      </c>
    </row>
    <row r="2" spans="1:8" s="1135" customFormat="1" ht="60" customHeight="1" thickBot="1">
      <c r="A2" s="3783" t="s">
        <v>5</v>
      </c>
      <c r="B2" s="3784"/>
      <c r="C2" s="3784"/>
      <c r="D2" s="3784"/>
      <c r="E2" s="3784"/>
      <c r="F2" s="3784"/>
      <c r="G2" s="3785"/>
    </row>
    <row r="3" spans="1:8" s="1092" customFormat="1" ht="36" customHeight="1">
      <c r="A3" s="3775">
        <v>45170</v>
      </c>
      <c r="B3" s="3778" t="s">
        <v>0</v>
      </c>
      <c r="C3" s="1146" t="s">
        <v>592</v>
      </c>
      <c r="D3" s="24" t="s">
        <v>1282</v>
      </c>
      <c r="E3" s="24" t="s">
        <v>356</v>
      </c>
      <c r="F3" s="1144"/>
      <c r="G3" s="1148" t="s">
        <v>354</v>
      </c>
    </row>
    <row r="4" spans="1:8" s="1131" customFormat="1" ht="36" customHeight="1">
      <c r="A4" s="3776"/>
      <c r="B4" s="3779"/>
      <c r="C4" s="1146" t="s">
        <v>620</v>
      </c>
      <c r="D4" s="24" t="s">
        <v>370</v>
      </c>
      <c r="E4" s="24" t="s">
        <v>189</v>
      </c>
      <c r="F4" s="1144"/>
      <c r="G4" s="1140"/>
    </row>
    <row r="5" spans="1:8" s="970" customFormat="1" ht="36" customHeight="1">
      <c r="A5" s="3776"/>
      <c r="B5" s="3779"/>
      <c r="C5" s="3786" t="s">
        <v>4090</v>
      </c>
      <c r="D5" s="24" t="s">
        <v>4091</v>
      </c>
      <c r="E5" s="24" t="s">
        <v>4092</v>
      </c>
      <c r="F5" s="24"/>
      <c r="G5" s="1140"/>
    </row>
    <row r="6" spans="1:8" s="970" customFormat="1" ht="36" customHeight="1">
      <c r="A6" s="3776"/>
      <c r="B6" s="3779"/>
      <c r="C6" s="3790"/>
      <c r="D6" s="32" t="s">
        <v>4093</v>
      </c>
      <c r="E6" s="31" t="s">
        <v>4094</v>
      </c>
      <c r="F6" s="1144"/>
      <c r="G6" s="1140"/>
    </row>
    <row r="7" spans="1:8" s="970" customFormat="1" ht="36" customHeight="1">
      <c r="A7" s="3776"/>
      <c r="B7" s="3779"/>
      <c r="C7" s="3782"/>
      <c r="D7" s="32" t="s">
        <v>4095</v>
      </c>
      <c r="E7" s="31" t="s">
        <v>4096</v>
      </c>
      <c r="F7" s="1144" t="s">
        <v>4097</v>
      </c>
      <c r="G7" s="1149"/>
    </row>
    <row r="8" spans="1:8" s="1131" customFormat="1" ht="36" customHeight="1">
      <c r="A8" s="3776"/>
      <c r="B8" s="3779"/>
      <c r="C8" s="3786" t="s">
        <v>4194</v>
      </c>
      <c r="D8" s="24" t="s">
        <v>4200</v>
      </c>
      <c r="E8" s="24" t="s">
        <v>300</v>
      </c>
      <c r="F8" s="24"/>
      <c r="G8" s="3787" t="s">
        <v>4199</v>
      </c>
    </row>
    <row r="9" spans="1:8" s="1131" customFormat="1" ht="36" customHeight="1">
      <c r="A9" s="3776"/>
      <c r="B9" s="3779"/>
      <c r="C9" s="3782"/>
      <c r="D9" s="1144" t="s">
        <v>4201</v>
      </c>
      <c r="E9" s="1144" t="s">
        <v>4202</v>
      </c>
      <c r="F9" s="1144"/>
      <c r="G9" s="3788"/>
    </row>
    <row r="10" spans="1:8" s="1092" customFormat="1" ht="36" customHeight="1">
      <c r="A10" s="3776"/>
      <c r="B10" s="3779"/>
      <c r="C10" s="1139" t="s">
        <v>4205</v>
      </c>
      <c r="D10" s="24" t="s">
        <v>4200</v>
      </c>
      <c r="E10" s="29" t="s">
        <v>4206</v>
      </c>
      <c r="F10" s="1144" t="s">
        <v>316</v>
      </c>
      <c r="G10" s="1141" t="s">
        <v>4207</v>
      </c>
      <c r="H10" s="1092" t="s">
        <v>4208</v>
      </c>
    </row>
    <row r="11" spans="1:8" s="1092" customFormat="1" ht="36" customHeight="1">
      <c r="A11" s="3776"/>
      <c r="B11" s="3779"/>
      <c r="C11" s="1139" t="s">
        <v>4222</v>
      </c>
      <c r="D11" s="30" t="s">
        <v>4223</v>
      </c>
      <c r="E11" s="29" t="s">
        <v>4224</v>
      </c>
      <c r="F11" s="1144"/>
      <c r="G11" s="1141" t="s">
        <v>314</v>
      </c>
    </row>
    <row r="12" spans="1:8" s="1092" customFormat="1" ht="36" customHeight="1" thickBot="1">
      <c r="A12" s="3776"/>
      <c r="B12" s="3779"/>
      <c r="C12" s="1145" t="s">
        <v>4241</v>
      </c>
      <c r="D12" s="35" t="s">
        <v>4242</v>
      </c>
      <c r="E12" s="34" t="s">
        <v>4243</v>
      </c>
      <c r="F12" s="1143"/>
      <c r="G12" s="1142" t="s">
        <v>314</v>
      </c>
    </row>
    <row r="13" spans="1:8" s="1124" customFormat="1" ht="36" customHeight="1" thickBot="1">
      <c r="A13" s="3776"/>
      <c r="B13" s="3779"/>
      <c r="C13" s="12" t="s">
        <v>4175</v>
      </c>
      <c r="D13" s="11" t="s">
        <v>4176</v>
      </c>
      <c r="E13" s="10"/>
      <c r="F13" s="10" t="s">
        <v>4177</v>
      </c>
      <c r="G13" s="9"/>
    </row>
    <row r="14" spans="1:8" s="970" customFormat="1" ht="36" customHeight="1" thickBot="1">
      <c r="A14" s="3777"/>
      <c r="B14" s="3780"/>
      <c r="C14" s="12" t="s">
        <v>4178</v>
      </c>
      <c r="D14" s="11" t="s">
        <v>4176</v>
      </c>
      <c r="E14" s="10" t="s">
        <v>4212</v>
      </c>
      <c r="F14" s="10" t="s">
        <v>4179</v>
      </c>
      <c r="G14" s="9"/>
    </row>
    <row r="15" spans="1:8" ht="30" customHeight="1">
      <c r="A15" s="3775">
        <v>45171</v>
      </c>
      <c r="B15" s="3778" t="s">
        <v>33</v>
      </c>
      <c r="C15" s="3781" t="s">
        <v>4238</v>
      </c>
      <c r="D15" s="24" t="s">
        <v>4276</v>
      </c>
      <c r="E15" s="24" t="s">
        <v>4277</v>
      </c>
      <c r="F15" s="1144"/>
      <c r="G15" s="3791" t="s">
        <v>314</v>
      </c>
      <c r="H15" s="1135"/>
    </row>
    <row r="16" spans="1:8" ht="30" customHeight="1">
      <c r="A16" s="3776"/>
      <c r="B16" s="3779"/>
      <c r="C16" s="3790"/>
      <c r="D16" s="24" t="s">
        <v>4244</v>
      </c>
      <c r="E16" s="24" t="s">
        <v>4245</v>
      </c>
      <c r="F16" s="1144"/>
      <c r="G16" s="3789"/>
      <c r="H16" s="1135"/>
    </row>
    <row r="17" spans="1:8" ht="30" customHeight="1">
      <c r="A17" s="3776"/>
      <c r="B17" s="3779"/>
      <c r="C17" s="3782"/>
      <c r="D17" s="24" t="s">
        <v>4239</v>
      </c>
      <c r="E17" s="24" t="s">
        <v>4240</v>
      </c>
      <c r="F17" s="1144"/>
      <c r="G17" s="3788"/>
      <c r="H17" s="1135"/>
    </row>
    <row r="18" spans="1:8" ht="30" customHeight="1">
      <c r="A18" s="3776"/>
      <c r="B18" s="3779"/>
      <c r="C18" s="21"/>
      <c r="D18" s="20"/>
      <c r="E18" s="19"/>
      <c r="F18" s="1104"/>
      <c r="G18" s="1137"/>
      <c r="H18" s="1135"/>
    </row>
    <row r="19" spans="1:8" ht="30" customHeight="1" thickBot="1">
      <c r="A19" s="3776"/>
      <c r="B19" s="3779"/>
      <c r="C19" s="1136"/>
      <c r="D19" s="16"/>
      <c r="E19" s="15"/>
      <c r="F19" s="898"/>
      <c r="G19" s="1137"/>
      <c r="H19" s="1135"/>
    </row>
    <row r="20" spans="1:8" ht="30" customHeight="1" thickBot="1">
      <c r="A20" s="3777"/>
      <c r="B20" s="3780"/>
      <c r="C20" s="12"/>
      <c r="D20" s="11"/>
      <c r="E20" s="10"/>
      <c r="F20" s="10"/>
      <c r="G20" s="9"/>
      <c r="H20" s="1135"/>
    </row>
    <row r="21" spans="1:8" s="1099" customFormat="1" ht="60" customHeight="1" thickBot="1">
      <c r="A21" s="3783" t="s">
        <v>5</v>
      </c>
      <c r="B21" s="3784"/>
      <c r="C21" s="3784"/>
      <c r="D21" s="3784"/>
      <c r="E21" s="3784"/>
      <c r="F21" s="3784"/>
      <c r="G21" s="3785"/>
    </row>
    <row r="22" spans="1:8" s="1099" customFormat="1" ht="30" customHeight="1">
      <c r="A22" s="3775">
        <v>45173</v>
      </c>
      <c r="B22" s="3778" t="s">
        <v>4</v>
      </c>
      <c r="C22" s="1146" t="s">
        <v>4210</v>
      </c>
      <c r="D22" s="24" t="s">
        <v>395</v>
      </c>
      <c r="E22" s="24" t="s">
        <v>4278</v>
      </c>
      <c r="F22" s="1144"/>
      <c r="G22" s="1140"/>
    </row>
    <row r="23" spans="1:8" s="1135" customFormat="1" ht="30" customHeight="1">
      <c r="A23" s="3776"/>
      <c r="B23" s="3779"/>
      <c r="C23" s="1146" t="s">
        <v>4232</v>
      </c>
      <c r="D23" s="32" t="s">
        <v>4233</v>
      </c>
      <c r="E23" s="31" t="s">
        <v>4234</v>
      </c>
      <c r="F23" s="24"/>
      <c r="G23" s="1149" t="s">
        <v>489</v>
      </c>
    </row>
    <row r="24" spans="1:8" s="1099" customFormat="1" ht="30" customHeight="1">
      <c r="A24" s="3776"/>
      <c r="B24" s="3779"/>
      <c r="C24" s="1146" t="s">
        <v>4225</v>
      </c>
      <c r="D24" s="32" t="s">
        <v>4226</v>
      </c>
      <c r="E24" s="31" t="s">
        <v>4227</v>
      </c>
      <c r="F24" s="1144" t="s">
        <v>4228</v>
      </c>
      <c r="G24" s="1140" t="s">
        <v>4237</v>
      </c>
    </row>
    <row r="25" spans="1:8" s="1135" customFormat="1" ht="30" customHeight="1">
      <c r="A25" s="3776"/>
      <c r="B25" s="3779"/>
      <c r="C25" s="1146" t="s">
        <v>4247</v>
      </c>
      <c r="D25" s="32" t="s">
        <v>4249</v>
      </c>
      <c r="E25" s="31" t="s">
        <v>4250</v>
      </c>
      <c r="F25" s="24" t="s">
        <v>4248</v>
      </c>
      <c r="G25" s="1149" t="s">
        <v>4251</v>
      </c>
    </row>
    <row r="26" spans="1:8" s="1135" customFormat="1" ht="30" customHeight="1">
      <c r="A26" s="3776"/>
      <c r="B26" s="3779"/>
      <c r="C26" s="1146" t="s">
        <v>4209</v>
      </c>
      <c r="D26" s="24" t="s">
        <v>20</v>
      </c>
      <c r="E26" s="24" t="s">
        <v>39</v>
      </c>
      <c r="F26" s="1144" t="s">
        <v>38</v>
      </c>
      <c r="G26" s="1140" t="s">
        <v>4269</v>
      </c>
    </row>
    <row r="27" spans="1:8" s="1099" customFormat="1" ht="30" customHeight="1">
      <c r="A27" s="3776"/>
      <c r="B27" s="3779"/>
      <c r="C27" s="1146" t="s">
        <v>4261</v>
      </c>
      <c r="D27" s="32" t="s">
        <v>4262</v>
      </c>
      <c r="E27" s="31" t="s">
        <v>4263</v>
      </c>
      <c r="F27" s="24"/>
      <c r="G27" s="1149" t="s">
        <v>4264</v>
      </c>
      <c r="H27" s="1147" t="s">
        <v>4270</v>
      </c>
    </row>
    <row r="28" spans="1:8" s="1135" customFormat="1" ht="30" customHeight="1">
      <c r="A28" s="3776"/>
      <c r="B28" s="3779"/>
      <c r="C28" s="1146" t="s">
        <v>4265</v>
      </c>
      <c r="D28" s="32" t="s">
        <v>4266</v>
      </c>
      <c r="E28" s="31" t="s">
        <v>4267</v>
      </c>
      <c r="F28" s="24"/>
      <c r="G28" s="1149" t="s">
        <v>4268</v>
      </c>
    </row>
    <row r="29" spans="1:8" s="1135" customFormat="1" ht="30" customHeight="1">
      <c r="A29" s="3776"/>
      <c r="B29" s="3779"/>
      <c r="C29" s="1139" t="s">
        <v>4280</v>
      </c>
      <c r="D29" s="30" t="s">
        <v>4281</v>
      </c>
      <c r="E29" s="29" t="s">
        <v>4282</v>
      </c>
      <c r="F29" s="1144" t="s">
        <v>4283</v>
      </c>
      <c r="G29" s="1141" t="s">
        <v>4284</v>
      </c>
      <c r="H29" s="1147" t="s">
        <v>4285</v>
      </c>
    </row>
    <row r="30" spans="1:8" s="1147" customFormat="1" ht="30" customHeight="1">
      <c r="A30" s="3776"/>
      <c r="B30" s="3779"/>
      <c r="C30" s="1146" t="s">
        <v>4286</v>
      </c>
      <c r="D30" s="24" t="s">
        <v>20</v>
      </c>
      <c r="E30" s="31" t="s">
        <v>4287</v>
      </c>
      <c r="F30" s="24" t="s">
        <v>4288</v>
      </c>
      <c r="G30" s="1149" t="s">
        <v>4289</v>
      </c>
    </row>
    <row r="31" spans="1:8" s="1135" customFormat="1" ht="30" customHeight="1" thickBot="1">
      <c r="A31" s="3776"/>
      <c r="B31" s="3779"/>
      <c r="C31" s="1134"/>
      <c r="D31" s="26"/>
      <c r="E31" s="25"/>
      <c r="F31" s="898"/>
      <c r="G31" s="1138"/>
    </row>
    <row r="32" spans="1:8" s="1099" customFormat="1" ht="30" customHeight="1" thickBot="1">
      <c r="A32" s="3777"/>
      <c r="B32" s="3780"/>
      <c r="C32" s="12"/>
      <c r="D32" s="11"/>
      <c r="E32" s="10"/>
      <c r="F32" s="10"/>
      <c r="G32" s="9"/>
    </row>
    <row r="33" spans="1:8" ht="30" customHeight="1">
      <c r="A33" s="3775">
        <v>45174</v>
      </c>
      <c r="B33" s="3778" t="s">
        <v>3</v>
      </c>
      <c r="C33" s="1152" t="s">
        <v>4235</v>
      </c>
      <c r="D33" s="24" t="s">
        <v>4236</v>
      </c>
      <c r="E33" s="24" t="s">
        <v>4279</v>
      </c>
      <c r="F33" s="1151"/>
      <c r="G33" s="1150"/>
    </row>
    <row r="34" spans="1:8" ht="30" customHeight="1">
      <c r="A34" s="3776"/>
      <c r="B34" s="3779"/>
      <c r="C34" s="3786" t="s">
        <v>4257</v>
      </c>
      <c r="D34" s="24" t="s">
        <v>4258</v>
      </c>
      <c r="E34" s="24" t="s">
        <v>551</v>
      </c>
      <c r="F34" s="1151"/>
      <c r="G34" s="1150"/>
      <c r="H34" s="1147"/>
    </row>
    <row r="35" spans="1:8" ht="30" customHeight="1">
      <c r="A35" s="3776"/>
      <c r="B35" s="3779"/>
      <c r="C35" s="3790"/>
      <c r="D35" s="24" t="s">
        <v>4304</v>
      </c>
      <c r="E35" s="24" t="s">
        <v>4305</v>
      </c>
      <c r="F35" s="1151"/>
      <c r="G35" s="1150"/>
      <c r="H35" s="1153"/>
    </row>
    <row r="36" spans="1:8" ht="30" customHeight="1">
      <c r="A36" s="3776"/>
      <c r="B36" s="3779"/>
      <c r="C36" s="3782"/>
      <c r="D36" s="24" t="s">
        <v>4259</v>
      </c>
      <c r="E36" s="24" t="s">
        <v>4260</v>
      </c>
      <c r="F36" s="1151"/>
      <c r="G36" s="1150"/>
      <c r="H36" s="1147"/>
    </row>
    <row r="37" spans="1:8" ht="30" customHeight="1">
      <c r="A37" s="3776"/>
      <c r="B37" s="3779"/>
      <c r="C37" s="1152" t="s">
        <v>4299</v>
      </c>
      <c r="D37" s="24" t="s">
        <v>4301</v>
      </c>
      <c r="E37" s="24" t="s">
        <v>4300</v>
      </c>
      <c r="F37" s="1151" t="s">
        <v>4302</v>
      </c>
      <c r="G37" s="1150" t="s">
        <v>4303</v>
      </c>
      <c r="H37" s="1147"/>
    </row>
    <row r="38" spans="1:8" ht="30" customHeight="1">
      <c r="A38" s="3776"/>
      <c r="B38" s="3779"/>
      <c r="C38" s="21"/>
      <c r="D38" s="22"/>
      <c r="E38" s="19"/>
      <c r="F38" s="1104"/>
      <c r="G38" s="1101"/>
    </row>
    <row r="39" spans="1:8" ht="30" customHeight="1" thickBot="1">
      <c r="A39" s="3776"/>
      <c r="B39" s="3779"/>
      <c r="C39" s="1100"/>
      <c r="D39" s="16"/>
      <c r="E39" s="15"/>
      <c r="F39" s="898"/>
      <c r="G39" s="1101"/>
    </row>
    <row r="40" spans="1:8" ht="30" customHeight="1" thickBot="1">
      <c r="A40" s="3777"/>
      <c r="B40" s="3780"/>
      <c r="C40" s="12" t="s">
        <v>4213</v>
      </c>
      <c r="D40" s="11" t="s">
        <v>4214</v>
      </c>
      <c r="E40" s="10"/>
      <c r="F40" s="10" t="s">
        <v>4215</v>
      </c>
      <c r="G40" s="9"/>
    </row>
    <row r="41" spans="1:8" ht="30" customHeight="1">
      <c r="A41" s="3775">
        <v>45175</v>
      </c>
      <c r="B41" s="3778" t="s">
        <v>2</v>
      </c>
      <c r="C41" s="3781" t="s">
        <v>4252</v>
      </c>
      <c r="D41" s="24" t="s">
        <v>4253</v>
      </c>
      <c r="E41" s="24" t="s">
        <v>4254</v>
      </c>
      <c r="F41" s="1155"/>
      <c r="G41" s="3791" t="s">
        <v>4320</v>
      </c>
    </row>
    <row r="42" spans="1:8" ht="30" customHeight="1">
      <c r="A42" s="3776"/>
      <c r="B42" s="3779"/>
      <c r="C42" s="3782"/>
      <c r="D42" s="24" t="s">
        <v>4256</v>
      </c>
      <c r="E42" s="31" t="s">
        <v>4255</v>
      </c>
      <c r="F42" s="1155"/>
      <c r="G42" s="3788"/>
    </row>
    <row r="43" spans="1:8" ht="30" customHeight="1">
      <c r="A43" s="3776"/>
      <c r="B43" s="3779"/>
      <c r="C43" s="1156" t="s">
        <v>4295</v>
      </c>
      <c r="D43" s="32" t="s">
        <v>4298</v>
      </c>
      <c r="E43" s="31" t="s">
        <v>4296</v>
      </c>
      <c r="F43" s="1155" t="s">
        <v>4297</v>
      </c>
      <c r="G43" s="1154"/>
    </row>
    <row r="44" spans="1:8" ht="30" customHeight="1">
      <c r="A44" s="3776"/>
      <c r="B44" s="3779"/>
      <c r="C44" s="3786" t="s">
        <v>4306</v>
      </c>
      <c r="D44" s="24" t="s">
        <v>4307</v>
      </c>
      <c r="E44" s="24" t="s">
        <v>4296</v>
      </c>
      <c r="F44" s="3812" t="s">
        <v>4310</v>
      </c>
      <c r="G44" s="1154"/>
      <c r="H44" s="1153"/>
    </row>
    <row r="45" spans="1:8" ht="30" customHeight="1">
      <c r="A45" s="3776"/>
      <c r="B45" s="3779"/>
      <c r="C45" s="3790"/>
      <c r="D45" s="32" t="s">
        <v>4308</v>
      </c>
      <c r="E45" s="31" t="s">
        <v>4309</v>
      </c>
      <c r="F45" s="3814"/>
      <c r="G45" s="1154"/>
      <c r="H45" s="1153"/>
    </row>
    <row r="46" spans="1:8" ht="30" customHeight="1">
      <c r="A46" s="3776"/>
      <c r="B46" s="3779"/>
      <c r="C46" s="3790"/>
      <c r="D46" s="24" t="s">
        <v>4311</v>
      </c>
      <c r="E46" s="24" t="s">
        <v>4312</v>
      </c>
      <c r="F46" s="3812" t="s">
        <v>4315</v>
      </c>
      <c r="G46" s="1154"/>
      <c r="H46" s="1153"/>
    </row>
    <row r="47" spans="1:8" ht="30" customHeight="1">
      <c r="A47" s="3776"/>
      <c r="B47" s="3779"/>
      <c r="C47" s="3790"/>
      <c r="D47" s="32" t="s">
        <v>4313</v>
      </c>
      <c r="E47" s="31" t="s">
        <v>4312</v>
      </c>
      <c r="F47" s="3813"/>
      <c r="G47" s="1154"/>
      <c r="H47" s="1153"/>
    </row>
    <row r="48" spans="1:8" ht="30" customHeight="1">
      <c r="A48" s="3776"/>
      <c r="B48" s="3779"/>
      <c r="C48" s="3790"/>
      <c r="D48" s="24" t="s">
        <v>4314</v>
      </c>
      <c r="E48" s="24" t="s">
        <v>225</v>
      </c>
      <c r="F48" s="3814"/>
      <c r="G48" s="1154"/>
      <c r="H48" s="1153"/>
    </row>
    <row r="49" spans="1:8" ht="30" customHeight="1">
      <c r="A49" s="3776"/>
      <c r="B49" s="3779"/>
      <c r="C49" s="3782"/>
      <c r="D49" s="32" t="s">
        <v>4316</v>
      </c>
      <c r="E49" s="31" t="s">
        <v>4317</v>
      </c>
      <c r="F49" s="1155"/>
      <c r="G49" s="1154"/>
      <c r="H49" s="1153"/>
    </row>
    <row r="50" spans="1:8" ht="30" customHeight="1">
      <c r="A50" s="3776"/>
      <c r="B50" s="3779"/>
      <c r="C50" s="1156" t="s">
        <v>4321</v>
      </c>
      <c r="D50" s="32" t="s">
        <v>4322</v>
      </c>
      <c r="E50" s="31">
        <v>1</v>
      </c>
      <c r="F50" s="24"/>
      <c r="G50" s="1162" t="s">
        <v>4323</v>
      </c>
    </row>
    <row r="51" spans="1:8" ht="30" customHeight="1">
      <c r="A51" s="3776"/>
      <c r="B51" s="3779"/>
      <c r="C51" s="3786" t="s">
        <v>4328</v>
      </c>
      <c r="D51" s="32" t="s">
        <v>43</v>
      </c>
      <c r="E51" s="31" t="s">
        <v>4332</v>
      </c>
      <c r="F51" s="24" t="s">
        <v>4333</v>
      </c>
      <c r="G51" s="3787" t="s">
        <v>4334</v>
      </c>
      <c r="H51" s="1158" t="s">
        <v>4341</v>
      </c>
    </row>
    <row r="52" spans="1:8" ht="30" customHeight="1">
      <c r="A52" s="3776"/>
      <c r="B52" s="3779"/>
      <c r="C52" s="3790"/>
      <c r="D52" s="30" t="s">
        <v>20</v>
      </c>
      <c r="E52" s="29" t="s">
        <v>4335</v>
      </c>
      <c r="F52" s="1155" t="s">
        <v>4336</v>
      </c>
      <c r="G52" s="3789"/>
      <c r="H52" s="1158" t="s">
        <v>4337</v>
      </c>
    </row>
    <row r="53" spans="1:8" ht="30" customHeight="1">
      <c r="A53" s="3776"/>
      <c r="B53" s="3779"/>
      <c r="C53" s="3782"/>
      <c r="D53" s="30" t="s">
        <v>20</v>
      </c>
      <c r="E53" s="31" t="s">
        <v>4338</v>
      </c>
      <c r="F53" s="1155" t="s">
        <v>4339</v>
      </c>
      <c r="G53" s="3788"/>
      <c r="H53" s="1158" t="s">
        <v>4340</v>
      </c>
    </row>
    <row r="54" spans="1:8" ht="30" customHeight="1" thickBot="1">
      <c r="A54" s="3776"/>
      <c r="B54" s="3779"/>
      <c r="C54" s="1157"/>
      <c r="D54" s="26"/>
      <c r="E54" s="25"/>
      <c r="F54" s="1164"/>
      <c r="G54" s="1160"/>
      <c r="H54" s="1158"/>
    </row>
    <row r="55" spans="1:8" ht="30" customHeight="1" thickBot="1">
      <c r="A55" s="3777"/>
      <c r="B55" s="3780"/>
      <c r="C55" s="12"/>
      <c r="D55" s="11"/>
      <c r="E55" s="10"/>
      <c r="F55" s="10"/>
      <c r="G55" s="9"/>
    </row>
    <row r="56" spans="1:8" ht="30" customHeight="1">
      <c r="A56" s="3775">
        <v>45176</v>
      </c>
      <c r="B56" s="3778" t="s">
        <v>1</v>
      </c>
      <c r="C56" s="1170" t="s">
        <v>4318</v>
      </c>
      <c r="D56" s="24" t="s">
        <v>20</v>
      </c>
      <c r="E56" s="24" t="s">
        <v>4319</v>
      </c>
      <c r="F56" s="1169" t="s">
        <v>4342</v>
      </c>
      <c r="G56" s="1166" t="s">
        <v>4346</v>
      </c>
    </row>
    <row r="57" spans="1:8" ht="30" customHeight="1">
      <c r="A57" s="3776"/>
      <c r="B57" s="3779"/>
      <c r="C57" s="3786" t="s">
        <v>4328</v>
      </c>
      <c r="D57" s="24" t="s">
        <v>20</v>
      </c>
      <c r="E57" s="24" t="s">
        <v>4330</v>
      </c>
      <c r="F57" s="1169" t="s">
        <v>4342</v>
      </c>
      <c r="G57" s="3787" t="s">
        <v>4331</v>
      </c>
    </row>
    <row r="58" spans="1:8" ht="30" customHeight="1">
      <c r="A58" s="3776"/>
      <c r="B58" s="3779"/>
      <c r="C58" s="3790"/>
      <c r="D58" s="24" t="s">
        <v>4350</v>
      </c>
      <c r="E58" s="24" t="s">
        <v>530</v>
      </c>
      <c r="F58" s="1169"/>
      <c r="G58" s="3789"/>
      <c r="H58" s="1171"/>
    </row>
    <row r="59" spans="1:8" ht="30" customHeight="1">
      <c r="A59" s="3776"/>
      <c r="B59" s="3779"/>
      <c r="C59" s="3790"/>
      <c r="D59" s="32" t="s">
        <v>4329</v>
      </c>
      <c r="E59" s="31" t="s">
        <v>202</v>
      </c>
      <c r="F59" s="1169"/>
      <c r="G59" s="3788"/>
    </row>
    <row r="60" spans="1:8" ht="30" customHeight="1">
      <c r="A60" s="3776"/>
      <c r="B60" s="3779"/>
      <c r="C60" s="3782"/>
      <c r="D60" s="24" t="s">
        <v>20</v>
      </c>
      <c r="E60" s="31" t="s">
        <v>4361</v>
      </c>
      <c r="F60" s="1169" t="s">
        <v>4348</v>
      </c>
      <c r="G60" s="1167" t="s">
        <v>4362</v>
      </c>
      <c r="H60" s="1171" t="s">
        <v>4363</v>
      </c>
    </row>
    <row r="61" spans="1:8" ht="30" customHeight="1">
      <c r="A61" s="3776"/>
      <c r="B61" s="3779"/>
      <c r="C61" s="1170" t="s">
        <v>4343</v>
      </c>
      <c r="D61" s="32" t="s">
        <v>4344</v>
      </c>
      <c r="E61" s="31" t="s">
        <v>4345</v>
      </c>
      <c r="F61" s="24"/>
      <c r="G61" s="1172" t="s">
        <v>4346</v>
      </c>
    </row>
    <row r="62" spans="1:8" ht="30" customHeight="1">
      <c r="A62" s="3776"/>
      <c r="B62" s="3779"/>
      <c r="C62" s="1165" t="s">
        <v>4359</v>
      </c>
      <c r="D62" s="30" t="s">
        <v>4360</v>
      </c>
      <c r="E62" s="29" t="s">
        <v>4355</v>
      </c>
      <c r="F62" s="1169"/>
      <c r="G62" s="1167" t="s">
        <v>542</v>
      </c>
      <c r="H62" s="1171"/>
    </row>
    <row r="63" spans="1:8" ht="30" customHeight="1">
      <c r="A63" s="3776"/>
      <c r="B63" s="3779"/>
      <c r="C63" s="1170" t="s">
        <v>4364</v>
      </c>
      <c r="D63" s="24" t="s">
        <v>20</v>
      </c>
      <c r="E63" s="31" t="s">
        <v>4365</v>
      </c>
      <c r="F63" s="24" t="s">
        <v>4366</v>
      </c>
      <c r="G63" s="1172" t="s">
        <v>4367</v>
      </c>
      <c r="H63" s="1171"/>
    </row>
    <row r="64" spans="1:8" ht="30" customHeight="1">
      <c r="A64" s="3776"/>
      <c r="B64" s="3779"/>
      <c r="C64" s="3786" t="s">
        <v>540</v>
      </c>
      <c r="D64" s="24" t="s">
        <v>4368</v>
      </c>
      <c r="E64" s="31" t="s">
        <v>4369</v>
      </c>
      <c r="F64" s="3812" t="s">
        <v>4372</v>
      </c>
      <c r="G64" s="3787" t="s">
        <v>4371</v>
      </c>
      <c r="H64" s="1171"/>
    </row>
    <row r="65" spans="1:8" ht="30" customHeight="1">
      <c r="A65" s="3776"/>
      <c r="B65" s="3779"/>
      <c r="C65" s="3782"/>
      <c r="D65" s="1169" t="s">
        <v>4370</v>
      </c>
      <c r="E65" s="29" t="s">
        <v>4369</v>
      </c>
      <c r="F65" s="3814"/>
      <c r="G65" s="3788"/>
      <c r="H65" s="1171"/>
    </row>
    <row r="66" spans="1:8" ht="30" customHeight="1" thickBot="1">
      <c r="A66" s="3776"/>
      <c r="B66" s="3779"/>
      <c r="C66" s="409"/>
      <c r="D66" s="39"/>
      <c r="E66" s="25"/>
      <c r="F66" s="38"/>
      <c r="G66" s="1168"/>
      <c r="H66" s="1171"/>
    </row>
    <row r="67" spans="1:8" ht="30" customHeight="1" thickBot="1">
      <c r="A67" s="3777"/>
      <c r="B67" s="3780"/>
      <c r="C67" s="12" t="s">
        <v>4216</v>
      </c>
      <c r="D67" s="11" t="s">
        <v>4214</v>
      </c>
      <c r="E67" s="10" t="s">
        <v>4217</v>
      </c>
      <c r="F67" s="10" t="s">
        <v>4218</v>
      </c>
      <c r="G67" s="9"/>
    </row>
    <row r="68" spans="1:8" ht="30" customHeight="1">
      <c r="A68" s="3775">
        <v>45177</v>
      </c>
      <c r="B68" s="3778" t="s">
        <v>31</v>
      </c>
      <c r="C68" s="1175" t="s">
        <v>533</v>
      </c>
      <c r="D68" s="24" t="s">
        <v>534</v>
      </c>
      <c r="E68" s="24" t="s">
        <v>4347</v>
      </c>
      <c r="F68" s="1174"/>
      <c r="G68" s="1173"/>
    </row>
    <row r="69" spans="1:8" ht="30" customHeight="1">
      <c r="A69" s="3776"/>
      <c r="B69" s="3779"/>
      <c r="C69" s="1175" t="s">
        <v>531</v>
      </c>
      <c r="D69" s="24" t="s">
        <v>4292</v>
      </c>
      <c r="E69" s="24" t="s">
        <v>4384</v>
      </c>
      <c r="F69" s="1174" t="s">
        <v>4293</v>
      </c>
      <c r="G69" s="1173"/>
      <c r="H69" s="1171" t="s">
        <v>4294</v>
      </c>
    </row>
    <row r="70" spans="1:8" ht="30" customHeight="1">
      <c r="A70" s="3776"/>
      <c r="B70" s="3779"/>
      <c r="C70" s="3786" t="s">
        <v>540</v>
      </c>
      <c r="D70" s="24" t="s">
        <v>541</v>
      </c>
      <c r="E70" s="24" t="s">
        <v>601</v>
      </c>
      <c r="F70" s="1174"/>
      <c r="G70" s="1173" t="s">
        <v>542</v>
      </c>
    </row>
    <row r="71" spans="1:8" ht="30" customHeight="1">
      <c r="A71" s="3776"/>
      <c r="B71" s="3779"/>
      <c r="C71" s="3782"/>
      <c r="D71" s="24" t="s">
        <v>4373</v>
      </c>
      <c r="E71" s="24" t="s">
        <v>4374</v>
      </c>
      <c r="F71" s="1174"/>
      <c r="G71" s="1173"/>
      <c r="H71" s="1178"/>
    </row>
    <row r="72" spans="1:8" ht="30" customHeight="1">
      <c r="A72" s="3776"/>
      <c r="B72" s="3779"/>
      <c r="C72" s="3786" t="s">
        <v>4351</v>
      </c>
      <c r="D72" s="24" t="s">
        <v>4352</v>
      </c>
      <c r="E72" s="24" t="s">
        <v>4353</v>
      </c>
      <c r="F72" s="1174"/>
      <c r="G72" s="1173"/>
      <c r="H72" s="1182" t="s">
        <v>4356</v>
      </c>
    </row>
    <row r="73" spans="1:8" ht="30" customHeight="1">
      <c r="A73" s="3776"/>
      <c r="B73" s="3779"/>
      <c r="C73" s="3790"/>
      <c r="D73" s="24" t="s">
        <v>4354</v>
      </c>
      <c r="E73" s="24" t="s">
        <v>4355</v>
      </c>
      <c r="F73" s="1174"/>
      <c r="G73" s="1173"/>
      <c r="H73" s="1171"/>
    </row>
    <row r="74" spans="1:8" ht="30" customHeight="1">
      <c r="A74" s="3776"/>
      <c r="B74" s="3779"/>
      <c r="C74" s="3782"/>
      <c r="D74" s="24" t="s">
        <v>20</v>
      </c>
      <c r="E74" s="31" t="s">
        <v>4357</v>
      </c>
      <c r="F74" s="1174" t="s">
        <v>4358</v>
      </c>
      <c r="G74" s="1173"/>
    </row>
    <row r="75" spans="1:8" ht="30" customHeight="1">
      <c r="A75" s="3776"/>
      <c r="B75" s="3779"/>
      <c r="C75" s="1175" t="s">
        <v>4379</v>
      </c>
      <c r="D75" s="24" t="s">
        <v>4380</v>
      </c>
      <c r="E75" s="31" t="s">
        <v>4381</v>
      </c>
      <c r="F75" s="24" t="s">
        <v>4383</v>
      </c>
      <c r="G75" s="1181" t="s">
        <v>4382</v>
      </c>
      <c r="H75" s="1178"/>
    </row>
    <row r="76" spans="1:8" ht="30" customHeight="1">
      <c r="A76" s="3776"/>
      <c r="B76" s="3779"/>
      <c r="C76" s="1177"/>
      <c r="D76" s="1163"/>
      <c r="E76" s="27"/>
      <c r="F76" s="1163"/>
      <c r="G76" s="1180"/>
      <c r="H76" s="1178"/>
    </row>
    <row r="77" spans="1:8" ht="30" customHeight="1" thickBot="1">
      <c r="A77" s="3776"/>
      <c r="B77" s="3779"/>
      <c r="C77" s="1176"/>
      <c r="D77" s="26"/>
      <c r="E77" s="25"/>
      <c r="F77" s="898"/>
      <c r="G77" s="1179"/>
    </row>
    <row r="78" spans="1:8" ht="30" customHeight="1" thickBot="1">
      <c r="A78" s="3777"/>
      <c r="B78" s="3780"/>
      <c r="C78" s="12" t="s">
        <v>4219</v>
      </c>
      <c r="D78" s="11" t="s">
        <v>4220</v>
      </c>
      <c r="E78" s="10" t="s">
        <v>4221</v>
      </c>
      <c r="F78" s="10" t="s">
        <v>390</v>
      </c>
      <c r="G78" s="9"/>
    </row>
    <row r="79" spans="1:8" ht="36" hidden="1" customHeight="1">
      <c r="A79" s="3775">
        <v>45178</v>
      </c>
      <c r="B79" s="3778" t="s">
        <v>33</v>
      </c>
      <c r="C79" s="21" t="s">
        <v>4324</v>
      </c>
      <c r="D79" s="22" t="s">
        <v>4325</v>
      </c>
      <c r="E79" s="22" t="s">
        <v>4326</v>
      </c>
      <c r="F79" s="1163"/>
      <c r="G79" s="1159" t="s">
        <v>4327</v>
      </c>
      <c r="H79" s="1158"/>
    </row>
    <row r="80" spans="1:8" ht="36" hidden="1" customHeight="1">
      <c r="A80" s="3776"/>
      <c r="B80" s="3779"/>
      <c r="C80" s="21"/>
      <c r="D80" s="22"/>
      <c r="E80" s="22"/>
      <c r="F80" s="1163"/>
      <c r="G80" s="1159"/>
      <c r="H80" s="1158"/>
    </row>
    <row r="81" spans="1:8" ht="36" hidden="1" customHeight="1">
      <c r="A81" s="3776"/>
      <c r="B81" s="3779"/>
      <c r="C81" s="21"/>
      <c r="D81" s="20"/>
      <c r="E81" s="19"/>
      <c r="F81" s="1163"/>
      <c r="G81" s="1159"/>
      <c r="H81" s="1158"/>
    </row>
    <row r="82" spans="1:8" ht="36" hidden="1" customHeight="1" thickBot="1">
      <c r="A82" s="3776"/>
      <c r="B82" s="3779"/>
      <c r="C82" s="1161"/>
      <c r="D82" s="16"/>
      <c r="E82" s="15"/>
      <c r="F82" s="1164"/>
      <c r="G82" s="1159"/>
      <c r="H82" s="1158"/>
    </row>
    <row r="83" spans="1:8" ht="36" hidden="1" customHeight="1" thickBot="1">
      <c r="A83" s="3777"/>
      <c r="B83" s="3780"/>
      <c r="C83" s="12"/>
      <c r="D83" s="11"/>
      <c r="E83" s="10"/>
      <c r="F83" s="10"/>
      <c r="G83" s="9"/>
      <c r="H83" s="1158"/>
    </row>
    <row r="84" spans="1:8" ht="60" customHeight="1" thickBot="1">
      <c r="A84" s="3783" t="s">
        <v>5</v>
      </c>
      <c r="B84" s="3784"/>
      <c r="C84" s="3784"/>
      <c r="D84" s="3784"/>
      <c r="E84" s="3784"/>
      <c r="F84" s="3784"/>
      <c r="G84" s="3785"/>
    </row>
    <row r="85" spans="1:8" ht="36" customHeight="1">
      <c r="A85" s="3775">
        <v>45180</v>
      </c>
      <c r="B85" s="3778" t="s">
        <v>4</v>
      </c>
      <c r="C85" s="1185" t="s">
        <v>4375</v>
      </c>
      <c r="D85" s="24" t="s">
        <v>4376</v>
      </c>
      <c r="E85" s="24" t="s">
        <v>4377</v>
      </c>
      <c r="F85" s="1184"/>
      <c r="G85" s="1183"/>
      <c r="H85" s="1182" t="s">
        <v>4378</v>
      </c>
    </row>
    <row r="86" spans="1:8" ht="36" customHeight="1">
      <c r="A86" s="3776"/>
      <c r="B86" s="3779"/>
      <c r="C86" s="1185" t="s">
        <v>736</v>
      </c>
      <c r="D86" s="24" t="s">
        <v>20</v>
      </c>
      <c r="E86" s="24" t="s">
        <v>410</v>
      </c>
      <c r="F86" s="1184" t="s">
        <v>4397</v>
      </c>
      <c r="G86" s="1183"/>
    </row>
    <row r="87" spans="1:8" ht="36" customHeight="1">
      <c r="A87" s="3776"/>
      <c r="B87" s="3779"/>
      <c r="C87" s="1185" t="s">
        <v>432</v>
      </c>
      <c r="D87" s="24" t="s">
        <v>20</v>
      </c>
      <c r="E87" s="31" t="s">
        <v>4399</v>
      </c>
      <c r="F87" s="24" t="s">
        <v>4401</v>
      </c>
      <c r="G87" s="1189" t="s">
        <v>4400</v>
      </c>
      <c r="H87" s="1099" t="s">
        <v>4402</v>
      </c>
    </row>
    <row r="88" spans="1:8" ht="36" customHeight="1">
      <c r="A88" s="3776"/>
      <c r="B88" s="3779"/>
      <c r="C88" s="3786" t="s">
        <v>468</v>
      </c>
      <c r="D88" s="24" t="s">
        <v>429</v>
      </c>
      <c r="E88" s="24" t="s">
        <v>410</v>
      </c>
      <c r="F88" s="1184"/>
      <c r="G88" s="1183"/>
      <c r="H88" s="1187"/>
    </row>
    <row r="89" spans="1:8" ht="36" customHeight="1">
      <c r="A89" s="3776"/>
      <c r="B89" s="3779"/>
      <c r="C89" s="3782"/>
      <c r="D89" s="32" t="s">
        <v>20</v>
      </c>
      <c r="E89" s="31" t="s">
        <v>537</v>
      </c>
      <c r="F89" s="1184" t="s">
        <v>504</v>
      </c>
      <c r="G89" s="1189"/>
      <c r="H89" s="1187"/>
    </row>
    <row r="90" spans="1:8" ht="36" customHeight="1">
      <c r="A90" s="3776"/>
      <c r="B90" s="3779"/>
      <c r="C90" s="1193" t="s">
        <v>4389</v>
      </c>
      <c r="D90" s="24" t="s">
        <v>20</v>
      </c>
      <c r="E90" s="24" t="s">
        <v>4390</v>
      </c>
      <c r="F90" s="1192" t="s">
        <v>416</v>
      </c>
      <c r="G90" s="1198" t="s">
        <v>4391</v>
      </c>
      <c r="H90" s="1187"/>
    </row>
    <row r="91" spans="1:8" ht="36" customHeight="1">
      <c r="A91" s="3776"/>
      <c r="B91" s="3779"/>
      <c r="C91" s="1190" t="s">
        <v>4408</v>
      </c>
      <c r="D91" s="32" t="s">
        <v>4409</v>
      </c>
      <c r="E91" s="29" t="s">
        <v>4410</v>
      </c>
      <c r="F91" s="1192" t="s">
        <v>4411</v>
      </c>
      <c r="G91" s="1191" t="s">
        <v>4391</v>
      </c>
      <c r="H91" s="1187"/>
    </row>
    <row r="92" spans="1:8" ht="36" customHeight="1" thickBot="1">
      <c r="A92" s="3776"/>
      <c r="B92" s="3779"/>
      <c r="C92" s="1186"/>
      <c r="D92" s="26"/>
      <c r="E92" s="25"/>
      <c r="F92" s="1164"/>
      <c r="G92" s="1188"/>
      <c r="H92" s="1187"/>
    </row>
    <row r="93" spans="1:8" ht="36" customHeight="1" thickBot="1">
      <c r="A93" s="3777"/>
      <c r="B93" s="3780"/>
      <c r="C93" s="12"/>
      <c r="D93" s="11"/>
      <c r="E93" s="10"/>
      <c r="F93" s="10"/>
      <c r="G93" s="9"/>
    </row>
    <row r="94" spans="1:8" ht="36" customHeight="1">
      <c r="A94" s="3776">
        <v>45181</v>
      </c>
      <c r="B94" s="3779" t="s">
        <v>4407</v>
      </c>
      <c r="C94" s="3781" t="s">
        <v>4392</v>
      </c>
      <c r="D94" s="62" t="s">
        <v>4393</v>
      </c>
      <c r="E94" s="61" t="s">
        <v>4394</v>
      </c>
      <c r="F94" s="49"/>
      <c r="G94" s="3791" t="s">
        <v>4398</v>
      </c>
    </row>
    <row r="95" spans="1:8" ht="36" customHeight="1">
      <c r="A95" s="3776"/>
      <c r="B95" s="3779"/>
      <c r="C95" s="3782"/>
      <c r="D95" s="30" t="s">
        <v>4395</v>
      </c>
      <c r="E95" s="29" t="s">
        <v>4396</v>
      </c>
      <c r="F95" s="1192"/>
      <c r="G95" s="3788"/>
      <c r="H95" s="1187"/>
    </row>
    <row r="96" spans="1:8" ht="36" customHeight="1">
      <c r="A96" s="3776"/>
      <c r="B96" s="3779"/>
      <c r="C96" s="1193" t="s">
        <v>4412</v>
      </c>
      <c r="D96" s="32" t="s">
        <v>20</v>
      </c>
      <c r="E96" s="31" t="s">
        <v>4399</v>
      </c>
      <c r="F96" s="24" t="s">
        <v>4413</v>
      </c>
      <c r="G96" s="1198"/>
      <c r="H96" s="1187" t="s">
        <v>4414</v>
      </c>
    </row>
    <row r="97" spans="1:8" ht="36" customHeight="1">
      <c r="A97" s="3776"/>
      <c r="B97" s="3779"/>
      <c r="C97" s="1193" t="s">
        <v>443</v>
      </c>
      <c r="D97" s="32" t="s">
        <v>20</v>
      </c>
      <c r="E97" s="24" t="s">
        <v>239</v>
      </c>
      <c r="F97" s="24" t="s">
        <v>381</v>
      </c>
      <c r="G97" s="1198"/>
      <c r="H97" s="1195"/>
    </row>
    <row r="98" spans="1:8" ht="36" customHeight="1">
      <c r="A98" s="3776"/>
      <c r="B98" s="3779"/>
      <c r="C98" s="1190" t="s">
        <v>4418</v>
      </c>
      <c r="D98" s="32" t="s">
        <v>20</v>
      </c>
      <c r="E98" s="29" t="s">
        <v>4419</v>
      </c>
      <c r="F98" s="1196" t="s">
        <v>4422</v>
      </c>
      <c r="G98" s="1191" t="s">
        <v>4420</v>
      </c>
      <c r="H98" s="1187"/>
    </row>
    <row r="99" spans="1:8" ht="36" customHeight="1" thickBot="1">
      <c r="A99" s="3776"/>
      <c r="B99" s="3779"/>
      <c r="C99" s="1186"/>
      <c r="D99" s="26"/>
      <c r="E99" s="25"/>
      <c r="F99" s="1164"/>
      <c r="G99" s="1188"/>
      <c r="H99" s="1187"/>
    </row>
    <row r="100" spans="1:8" ht="36" customHeight="1" thickBot="1">
      <c r="A100" s="3777"/>
      <c r="B100" s="3780"/>
      <c r="C100" s="12"/>
      <c r="D100" s="11"/>
      <c r="E100" s="10"/>
      <c r="F100" s="10"/>
      <c r="G100" s="9"/>
    </row>
    <row r="101" spans="1:8" ht="36" customHeight="1">
      <c r="A101" s="3775">
        <v>45182</v>
      </c>
      <c r="B101" s="3778" t="s">
        <v>2</v>
      </c>
      <c r="C101" s="1199" t="s">
        <v>4291</v>
      </c>
      <c r="D101" s="24" t="s">
        <v>358</v>
      </c>
      <c r="E101" s="24" t="s">
        <v>217</v>
      </c>
      <c r="F101" s="24" t="s">
        <v>366</v>
      </c>
      <c r="G101" s="1205" t="s">
        <v>183</v>
      </c>
    </row>
    <row r="102" spans="1:8" ht="36" customHeight="1">
      <c r="A102" s="3776"/>
      <c r="B102" s="3779"/>
      <c r="C102" s="1200" t="s">
        <v>288</v>
      </c>
      <c r="D102" s="24" t="s">
        <v>4440</v>
      </c>
      <c r="E102" s="24" t="s">
        <v>4441</v>
      </c>
      <c r="F102" s="1202"/>
      <c r="G102" s="1201" t="s">
        <v>4436</v>
      </c>
      <c r="H102" s="1204"/>
    </row>
    <row r="103" spans="1:8" ht="36" customHeight="1">
      <c r="A103" s="3776"/>
      <c r="B103" s="3779"/>
      <c r="C103" s="3786" t="s">
        <v>4431</v>
      </c>
      <c r="D103" s="24" t="s">
        <v>4430</v>
      </c>
      <c r="E103" s="24" t="s">
        <v>4432</v>
      </c>
      <c r="F103" s="1202"/>
      <c r="G103" s="3787" t="s">
        <v>314</v>
      </c>
    </row>
    <row r="104" spans="1:8" ht="36" customHeight="1">
      <c r="A104" s="3776"/>
      <c r="B104" s="3779"/>
      <c r="C104" s="3790"/>
      <c r="D104" s="32" t="s">
        <v>20</v>
      </c>
      <c r="E104" s="31" t="s">
        <v>4429</v>
      </c>
      <c r="F104" s="1202" t="s">
        <v>4421</v>
      </c>
      <c r="G104" s="3789"/>
    </row>
    <row r="105" spans="1:8" ht="36" customHeight="1">
      <c r="A105" s="3776"/>
      <c r="B105" s="3779"/>
      <c r="C105" s="3782"/>
      <c r="D105" s="32" t="s">
        <v>4442</v>
      </c>
      <c r="E105" s="31" t="s">
        <v>4443</v>
      </c>
      <c r="F105" s="1202"/>
      <c r="G105" s="3788"/>
      <c r="H105" s="1204"/>
    </row>
    <row r="106" spans="1:8" ht="36" customHeight="1">
      <c r="A106" s="3776"/>
      <c r="B106" s="3779"/>
      <c r="C106" s="1203" t="s">
        <v>4433</v>
      </c>
      <c r="D106" s="32" t="s">
        <v>4434</v>
      </c>
      <c r="E106" s="31"/>
      <c r="F106" s="24"/>
      <c r="G106" s="1205" t="s">
        <v>4435</v>
      </c>
    </row>
    <row r="107" spans="1:8" ht="36" customHeight="1">
      <c r="A107" s="3776"/>
      <c r="B107" s="3779"/>
      <c r="C107" s="1203" t="s">
        <v>4439</v>
      </c>
      <c r="D107" s="32" t="s">
        <v>4437</v>
      </c>
      <c r="E107" s="31" t="s">
        <v>4438</v>
      </c>
      <c r="F107" s="24"/>
      <c r="G107" s="1205"/>
      <c r="H107" s="1195"/>
    </row>
    <row r="108" spans="1:8" ht="36" customHeight="1">
      <c r="A108" s="3776"/>
      <c r="B108" s="3779"/>
      <c r="C108" s="1203" t="s">
        <v>4444</v>
      </c>
      <c r="D108" s="32" t="s">
        <v>20</v>
      </c>
      <c r="E108" s="31" t="s">
        <v>4445</v>
      </c>
      <c r="F108" s="24" t="s">
        <v>4447</v>
      </c>
      <c r="G108" s="1205" t="s">
        <v>4446</v>
      </c>
      <c r="H108" s="1204" t="s">
        <v>4448</v>
      </c>
    </row>
    <row r="109" spans="1:8" ht="36" customHeight="1">
      <c r="A109" s="3776"/>
      <c r="B109" s="3779"/>
      <c r="C109" s="21"/>
      <c r="D109" s="20"/>
      <c r="E109" s="19"/>
      <c r="F109" s="22"/>
      <c r="G109" s="64"/>
      <c r="H109" s="1204"/>
    </row>
    <row r="110" spans="1:8" ht="36" customHeight="1" thickBot="1">
      <c r="A110" s="3776"/>
      <c r="B110" s="3779"/>
      <c r="C110" s="1194"/>
      <c r="D110" s="26"/>
      <c r="E110" s="25"/>
      <c r="F110" s="1164"/>
      <c r="G110" s="1197"/>
      <c r="H110" s="1195"/>
    </row>
    <row r="111" spans="1:8" ht="36" customHeight="1" thickBot="1">
      <c r="A111" s="3777"/>
      <c r="B111" s="3780"/>
      <c r="C111" s="12"/>
      <c r="D111" s="11"/>
      <c r="E111" s="10"/>
      <c r="F111" s="10"/>
      <c r="G111" s="9"/>
    </row>
    <row r="112" spans="1:8" ht="36" customHeight="1">
      <c r="A112" s="3775">
        <v>45183</v>
      </c>
      <c r="B112" s="3778" t="s">
        <v>1</v>
      </c>
      <c r="C112" s="3781" t="s">
        <v>4423</v>
      </c>
      <c r="D112" s="32" t="s">
        <v>20</v>
      </c>
      <c r="E112" s="24" t="s">
        <v>4424</v>
      </c>
      <c r="F112" s="1214"/>
      <c r="G112" s="1213"/>
    </row>
    <row r="113" spans="1:8" ht="36" customHeight="1">
      <c r="A113" s="3776"/>
      <c r="B113" s="3779"/>
      <c r="C113" s="3790"/>
      <c r="D113" s="24" t="s">
        <v>4425</v>
      </c>
      <c r="E113" s="24" t="s">
        <v>4426</v>
      </c>
      <c r="F113" s="1214"/>
      <c r="G113" s="1213"/>
    </row>
    <row r="114" spans="1:8" ht="36" customHeight="1">
      <c r="A114" s="3776"/>
      <c r="B114" s="3779"/>
      <c r="C114" s="3782"/>
      <c r="D114" s="32" t="s">
        <v>4427</v>
      </c>
      <c r="E114" s="31" t="s">
        <v>4428</v>
      </c>
      <c r="F114" s="1214"/>
      <c r="G114" s="1213"/>
    </row>
    <row r="115" spans="1:8" ht="36" customHeight="1">
      <c r="A115" s="3776"/>
      <c r="B115" s="3779"/>
      <c r="C115" s="1215" t="s">
        <v>4449</v>
      </c>
      <c r="D115" s="24" t="s">
        <v>4349</v>
      </c>
      <c r="E115" s="24" t="s">
        <v>182</v>
      </c>
      <c r="F115" s="1214" t="s">
        <v>2200</v>
      </c>
      <c r="G115" s="1213" t="s">
        <v>183</v>
      </c>
      <c r="H115" s="1204"/>
    </row>
    <row r="116" spans="1:8" ht="36" customHeight="1">
      <c r="A116" s="3776"/>
      <c r="B116" s="3779"/>
      <c r="C116" s="1212" t="s">
        <v>288</v>
      </c>
      <c r="D116" s="24" t="s">
        <v>4454</v>
      </c>
      <c r="E116" s="24" t="s">
        <v>4455</v>
      </c>
      <c r="F116" s="1214"/>
      <c r="G116" s="1213" t="s">
        <v>4456</v>
      </c>
      <c r="H116" s="1207"/>
    </row>
    <row r="117" spans="1:8" ht="36" customHeight="1">
      <c r="A117" s="3776"/>
      <c r="B117" s="3779"/>
      <c r="C117" s="1215" t="s">
        <v>4450</v>
      </c>
      <c r="D117" s="32" t="s">
        <v>4451</v>
      </c>
      <c r="E117" s="31" t="s">
        <v>4452</v>
      </c>
      <c r="F117" s="24" t="s">
        <v>4453</v>
      </c>
      <c r="G117" s="1221"/>
    </row>
    <row r="118" spans="1:8" ht="36" customHeight="1">
      <c r="A118" s="3776"/>
      <c r="B118" s="3779"/>
      <c r="C118" s="1215" t="s">
        <v>21</v>
      </c>
      <c r="D118" s="32" t="s">
        <v>20</v>
      </c>
      <c r="E118" s="31" t="s">
        <v>73</v>
      </c>
      <c r="F118" s="24" t="s">
        <v>172</v>
      </c>
      <c r="G118" s="1221" t="s">
        <v>18</v>
      </c>
      <c r="H118" s="1207" t="s">
        <v>4459</v>
      </c>
    </row>
    <row r="119" spans="1:8" ht="36" customHeight="1">
      <c r="A119" s="3776"/>
      <c r="B119" s="3779"/>
      <c r="C119" s="1215" t="s">
        <v>428</v>
      </c>
      <c r="D119" s="24" t="s">
        <v>568</v>
      </c>
      <c r="E119" s="24" t="s">
        <v>54</v>
      </c>
      <c r="F119" s="1214"/>
      <c r="G119" s="1213" t="s">
        <v>58</v>
      </c>
      <c r="H119" s="1210"/>
    </row>
    <row r="120" spans="1:8" ht="36" customHeight="1">
      <c r="A120" s="3776"/>
      <c r="B120" s="3779"/>
      <c r="C120" s="21"/>
      <c r="D120" s="20"/>
      <c r="E120" s="19"/>
      <c r="F120" s="22"/>
      <c r="G120" s="64"/>
      <c r="H120" s="1207"/>
    </row>
    <row r="121" spans="1:8" ht="36" customHeight="1" thickBot="1">
      <c r="A121" s="3776"/>
      <c r="B121" s="3779"/>
      <c r="C121" s="1206"/>
      <c r="D121" s="26"/>
      <c r="E121" s="25"/>
      <c r="F121" s="1164"/>
      <c r="G121" s="1208"/>
      <c r="H121" s="1207"/>
    </row>
    <row r="122" spans="1:8" ht="36" customHeight="1" thickBot="1">
      <c r="A122" s="3777"/>
      <c r="B122" s="3780"/>
      <c r="C122" s="12"/>
      <c r="D122" s="11"/>
      <c r="E122" s="10"/>
      <c r="F122" s="10"/>
      <c r="G122" s="9"/>
    </row>
    <row r="123" spans="1:8" ht="36" customHeight="1">
      <c r="A123" s="3775">
        <v>45184</v>
      </c>
      <c r="B123" s="3792" t="s">
        <v>0</v>
      </c>
      <c r="C123" s="1226" t="s">
        <v>394</v>
      </c>
      <c r="D123" s="24" t="s">
        <v>395</v>
      </c>
      <c r="E123" s="24" t="s">
        <v>4458</v>
      </c>
      <c r="F123" s="1225"/>
      <c r="G123" s="1224"/>
      <c r="H123" s="1207" t="s">
        <v>4246</v>
      </c>
    </row>
    <row r="124" spans="1:8" ht="36" customHeight="1">
      <c r="A124" s="3776"/>
      <c r="B124" s="3793"/>
      <c r="C124" s="1226" t="s">
        <v>4460</v>
      </c>
      <c r="D124" s="24" t="s">
        <v>4462</v>
      </c>
      <c r="E124" s="24" t="s">
        <v>4461</v>
      </c>
      <c r="F124" s="1225" t="s">
        <v>4478</v>
      </c>
      <c r="G124" s="1224" t="s">
        <v>4474</v>
      </c>
      <c r="H124" s="1223" t="s">
        <v>4463</v>
      </c>
    </row>
    <row r="125" spans="1:8" ht="36" customHeight="1">
      <c r="A125" s="3776"/>
      <c r="B125" s="3793"/>
      <c r="C125" s="3786" t="s">
        <v>4464</v>
      </c>
      <c r="D125" s="24" t="s">
        <v>4465</v>
      </c>
      <c r="E125" s="24" t="s">
        <v>4466</v>
      </c>
      <c r="F125" s="1225"/>
      <c r="G125" s="1224"/>
      <c r="H125" s="1218"/>
    </row>
    <row r="126" spans="1:8" ht="36" customHeight="1">
      <c r="A126" s="3776"/>
      <c r="B126" s="3793"/>
      <c r="C126" s="3790"/>
      <c r="D126" s="24" t="s">
        <v>4467</v>
      </c>
      <c r="E126" s="24" t="s">
        <v>4468</v>
      </c>
      <c r="F126" s="1225"/>
      <c r="G126" s="1224"/>
      <c r="H126" s="1218"/>
    </row>
    <row r="127" spans="1:8" ht="36" customHeight="1">
      <c r="A127" s="3776"/>
      <c r="B127" s="3793"/>
      <c r="C127" s="3790"/>
      <c r="D127" s="24" t="s">
        <v>43</v>
      </c>
      <c r="E127" s="24" t="s">
        <v>4469</v>
      </c>
      <c r="F127" s="1225"/>
      <c r="G127" s="1224"/>
      <c r="H127" s="1218"/>
    </row>
    <row r="128" spans="1:8" ht="36" customHeight="1">
      <c r="A128" s="3776"/>
      <c r="B128" s="3793"/>
      <c r="C128" s="3782"/>
      <c r="D128" s="32" t="s">
        <v>20</v>
      </c>
      <c r="E128" s="31" t="s">
        <v>4470</v>
      </c>
      <c r="F128" s="1225" t="s">
        <v>201</v>
      </c>
      <c r="G128" s="1224"/>
      <c r="H128" s="1218"/>
    </row>
    <row r="129" spans="1:8" ht="36" customHeight="1" thickBot="1">
      <c r="A129" s="3776"/>
      <c r="B129" s="3793"/>
      <c r="C129" s="1226" t="s">
        <v>4471</v>
      </c>
      <c r="D129" s="32" t="s">
        <v>20</v>
      </c>
      <c r="E129" s="31" t="s">
        <v>4472</v>
      </c>
      <c r="F129" s="24" t="s">
        <v>201</v>
      </c>
      <c r="G129" s="1228" t="s">
        <v>4473</v>
      </c>
      <c r="H129" s="1229" t="s">
        <v>4487</v>
      </c>
    </row>
    <row r="130" spans="1:8" ht="36" hidden="1" customHeight="1">
      <c r="A130" s="3776"/>
      <c r="B130" s="3793"/>
      <c r="C130" s="1217"/>
      <c r="D130" s="28"/>
      <c r="E130" s="27"/>
      <c r="F130" s="1163"/>
      <c r="G130" s="1220"/>
      <c r="H130" s="1222"/>
    </row>
    <row r="131" spans="1:8" ht="36" hidden="1" customHeight="1">
      <c r="A131" s="3776"/>
      <c r="B131" s="3793"/>
      <c r="C131" s="1217"/>
      <c r="D131" s="28"/>
      <c r="E131" s="27"/>
      <c r="F131" s="1163"/>
      <c r="G131" s="1220"/>
      <c r="H131" s="1222"/>
    </row>
    <row r="132" spans="1:8" ht="36" hidden="1" customHeight="1" thickBot="1">
      <c r="A132" s="3776"/>
      <c r="B132" s="3793"/>
      <c r="C132" s="1216"/>
      <c r="D132" s="26"/>
      <c r="E132" s="25"/>
      <c r="F132" s="1164"/>
      <c r="G132" s="1219"/>
      <c r="H132" s="1222"/>
    </row>
    <row r="133" spans="1:8" ht="36" customHeight="1" thickBot="1">
      <c r="A133" s="3777"/>
      <c r="B133" s="3794"/>
      <c r="C133" s="12"/>
      <c r="D133" s="11"/>
      <c r="E133" s="10"/>
      <c r="F133" s="10"/>
      <c r="G133" s="9"/>
    </row>
    <row r="134" spans="1:8" ht="60" customHeight="1" thickBot="1">
      <c r="A134" s="3783" t="s">
        <v>5</v>
      </c>
      <c r="B134" s="3784"/>
      <c r="C134" s="3784"/>
      <c r="D134" s="3784"/>
      <c r="E134" s="3784"/>
      <c r="F134" s="3784"/>
      <c r="G134" s="3785"/>
    </row>
    <row r="135" spans="1:8" ht="36" customHeight="1">
      <c r="A135" s="3775">
        <v>45187</v>
      </c>
      <c r="B135" s="3778" t="s">
        <v>4</v>
      </c>
      <c r="C135" s="3781" t="s">
        <v>4479</v>
      </c>
      <c r="D135" s="24" t="s">
        <v>4480</v>
      </c>
      <c r="E135" s="24" t="s">
        <v>4481</v>
      </c>
      <c r="F135" s="1225" t="s">
        <v>4482</v>
      </c>
      <c r="G135" s="1224"/>
      <c r="H135" s="1187" t="s">
        <v>4246</v>
      </c>
    </row>
    <row r="136" spans="1:8" ht="36" customHeight="1">
      <c r="A136" s="3776"/>
      <c r="B136" s="3779"/>
      <c r="C136" s="3782"/>
      <c r="D136" s="24" t="s">
        <v>4484</v>
      </c>
      <c r="E136" s="24" t="s">
        <v>4485</v>
      </c>
      <c r="F136" s="1225" t="s">
        <v>4482</v>
      </c>
      <c r="G136" s="1224"/>
      <c r="H136" s="1227"/>
    </row>
    <row r="137" spans="1:8" ht="36" customHeight="1">
      <c r="A137" s="3776"/>
      <c r="B137" s="3779"/>
      <c r="C137" s="1226" t="s">
        <v>4483</v>
      </c>
      <c r="D137" s="24" t="s">
        <v>4475</v>
      </c>
      <c r="E137" s="24" t="s">
        <v>4476</v>
      </c>
      <c r="F137" s="24"/>
      <c r="G137" s="1228" t="s">
        <v>4477</v>
      </c>
      <c r="H137" s="1218"/>
    </row>
    <row r="138" spans="1:8" ht="36" customHeight="1">
      <c r="A138" s="3776"/>
      <c r="B138" s="3779"/>
      <c r="C138" s="1226" t="s">
        <v>288</v>
      </c>
      <c r="D138" s="24" t="s">
        <v>496</v>
      </c>
      <c r="E138" s="24" t="s">
        <v>606</v>
      </c>
      <c r="F138" s="24" t="s">
        <v>589</v>
      </c>
      <c r="G138" s="1228" t="s">
        <v>314</v>
      </c>
      <c r="H138" s="1227"/>
    </row>
    <row r="139" spans="1:8" ht="36" customHeight="1">
      <c r="A139" s="3776"/>
      <c r="B139" s="3779"/>
      <c r="C139" s="3790" t="s">
        <v>377</v>
      </c>
      <c r="D139" s="1225" t="s">
        <v>295</v>
      </c>
      <c r="E139" s="1225" t="s">
        <v>538</v>
      </c>
      <c r="F139" s="1225"/>
      <c r="G139" s="3789" t="s">
        <v>4486</v>
      </c>
      <c r="H139" s="1227"/>
    </row>
    <row r="140" spans="1:8" ht="36" customHeight="1">
      <c r="A140" s="3776"/>
      <c r="B140" s="3779"/>
      <c r="C140" s="3790"/>
      <c r="D140" s="24" t="s">
        <v>315</v>
      </c>
      <c r="E140" s="24" t="s">
        <v>537</v>
      </c>
      <c r="F140" s="1225" t="s">
        <v>316</v>
      </c>
      <c r="G140" s="3789"/>
      <c r="H140" s="1227"/>
    </row>
    <row r="141" spans="1:8" ht="36" customHeight="1">
      <c r="A141" s="3776"/>
      <c r="B141" s="3779"/>
      <c r="C141" s="3782"/>
      <c r="D141" s="32" t="s">
        <v>4457</v>
      </c>
      <c r="E141" s="31" t="s">
        <v>609</v>
      </c>
      <c r="F141" s="1225"/>
      <c r="G141" s="3788"/>
      <c r="H141" s="1227"/>
    </row>
    <row r="142" spans="1:8" ht="36" customHeight="1">
      <c r="A142" s="3776"/>
      <c r="B142" s="3779"/>
      <c r="C142" s="1226" t="s">
        <v>575</v>
      </c>
      <c r="D142" s="24" t="s">
        <v>218</v>
      </c>
      <c r="E142" s="31" t="s">
        <v>349</v>
      </c>
      <c r="F142" s="24" t="s">
        <v>293</v>
      </c>
      <c r="G142" s="1224"/>
    </row>
    <row r="143" spans="1:8" ht="36" customHeight="1">
      <c r="A143" s="3776"/>
      <c r="B143" s="3779"/>
      <c r="C143" s="1226" t="s">
        <v>319</v>
      </c>
      <c r="D143" s="24" t="s">
        <v>4488</v>
      </c>
      <c r="E143" s="31" t="s">
        <v>4489</v>
      </c>
      <c r="F143" s="1225" t="s">
        <v>4490</v>
      </c>
      <c r="G143" s="1224"/>
      <c r="H143" s="1227"/>
    </row>
    <row r="144" spans="1:8" ht="36" customHeight="1">
      <c r="A144" s="3776"/>
      <c r="B144" s="3779"/>
      <c r="C144" s="1226" t="s">
        <v>4491</v>
      </c>
      <c r="D144" s="24" t="s">
        <v>4492</v>
      </c>
      <c r="E144" s="31" t="s">
        <v>4493</v>
      </c>
      <c r="F144" s="1225"/>
      <c r="G144" s="1224" t="s">
        <v>4494</v>
      </c>
      <c r="H144" s="1227" t="s">
        <v>4495</v>
      </c>
    </row>
    <row r="145" spans="1:8" ht="36" customHeight="1">
      <c r="A145" s="3776"/>
      <c r="B145" s="3779"/>
      <c r="C145" s="3786" t="s">
        <v>4496</v>
      </c>
      <c r="D145" s="24" t="s">
        <v>4497</v>
      </c>
      <c r="E145" s="31" t="s">
        <v>4498</v>
      </c>
      <c r="F145" s="1225"/>
      <c r="G145" s="3787" t="s">
        <v>4501</v>
      </c>
      <c r="H145" s="1227"/>
    </row>
    <row r="146" spans="1:8" ht="36" customHeight="1">
      <c r="A146" s="3776"/>
      <c r="B146" s="3779"/>
      <c r="C146" s="3782"/>
      <c r="D146" s="24" t="s">
        <v>4499</v>
      </c>
      <c r="E146" s="31" t="s">
        <v>4500</v>
      </c>
      <c r="F146" s="1225"/>
      <c r="G146" s="3788"/>
      <c r="H146" s="1227"/>
    </row>
    <row r="147" spans="1:8" ht="36" customHeight="1">
      <c r="A147" s="3776"/>
      <c r="B147" s="3779"/>
      <c r="C147" s="1226" t="s">
        <v>4504</v>
      </c>
      <c r="D147" s="32" t="s">
        <v>20</v>
      </c>
      <c r="E147" s="31" t="s">
        <v>4505</v>
      </c>
      <c r="F147" s="1225" t="s">
        <v>172</v>
      </c>
      <c r="G147" s="1224" t="s">
        <v>18</v>
      </c>
      <c r="H147" s="1227" t="s">
        <v>4506</v>
      </c>
    </row>
    <row r="148" spans="1:8" ht="36" customHeight="1" thickBot="1">
      <c r="A148" s="3776"/>
      <c r="B148" s="3779"/>
      <c r="C148" s="1100"/>
      <c r="D148" s="16"/>
      <c r="E148" s="15"/>
      <c r="F148" s="898"/>
      <c r="G148" s="1101"/>
    </row>
    <row r="149" spans="1:8" ht="36" customHeight="1" thickBot="1">
      <c r="A149" s="3777"/>
      <c r="B149" s="3780"/>
      <c r="C149" s="12"/>
      <c r="D149" s="11"/>
      <c r="E149" s="10"/>
      <c r="F149" s="10"/>
      <c r="G149" s="9"/>
    </row>
    <row r="150" spans="1:8" ht="36" customHeight="1">
      <c r="A150" s="3776">
        <v>45188</v>
      </c>
      <c r="B150" s="3779" t="s">
        <v>4522</v>
      </c>
      <c r="C150" s="1233" t="s">
        <v>4508</v>
      </c>
      <c r="D150" s="24" t="s">
        <v>4509</v>
      </c>
      <c r="E150" s="24" t="s">
        <v>4510</v>
      </c>
      <c r="F150" s="24"/>
      <c r="G150" s="1235" t="s">
        <v>261</v>
      </c>
    </row>
    <row r="151" spans="1:8" ht="36" customHeight="1">
      <c r="A151" s="3776"/>
      <c r="B151" s="3779"/>
      <c r="C151" s="1230" t="s">
        <v>4511</v>
      </c>
      <c r="D151" s="30" t="s">
        <v>4512</v>
      </c>
      <c r="E151" s="29" t="s">
        <v>4510</v>
      </c>
      <c r="F151" s="1232" t="s">
        <v>4518</v>
      </c>
      <c r="G151" s="1231"/>
    </row>
    <row r="152" spans="1:8" ht="36" customHeight="1">
      <c r="A152" s="3776"/>
      <c r="B152" s="3779"/>
      <c r="C152" s="3786" t="s">
        <v>625</v>
      </c>
      <c r="D152" s="24" t="s">
        <v>20</v>
      </c>
      <c r="E152" s="31" t="s">
        <v>41</v>
      </c>
      <c r="F152" s="24" t="s">
        <v>4519</v>
      </c>
      <c r="G152" s="3787" t="s">
        <v>45</v>
      </c>
    </row>
    <row r="153" spans="1:8" ht="36" customHeight="1">
      <c r="A153" s="3776"/>
      <c r="B153" s="3779"/>
      <c r="C153" s="3782"/>
      <c r="D153" s="32" t="s">
        <v>4520</v>
      </c>
      <c r="E153" s="31" t="s">
        <v>4521</v>
      </c>
      <c r="F153" s="24"/>
      <c r="G153" s="3788"/>
      <c r="H153" s="1210"/>
    </row>
    <row r="154" spans="1:8" ht="36" customHeight="1" thickBot="1">
      <c r="A154" s="3776"/>
      <c r="B154" s="3779"/>
      <c r="C154" s="1209"/>
      <c r="D154" s="26"/>
      <c r="E154" s="25"/>
      <c r="F154" s="1164"/>
      <c r="G154" s="1211"/>
      <c r="H154" s="1210"/>
    </row>
    <row r="155" spans="1:8" ht="36" customHeight="1" thickBot="1">
      <c r="A155" s="3777"/>
      <c r="B155" s="3780"/>
      <c r="C155" s="12"/>
      <c r="D155" s="11"/>
      <c r="E155" s="10"/>
      <c r="F155" s="10"/>
      <c r="G155" s="9"/>
    </row>
    <row r="156" spans="1:8" ht="36" customHeight="1">
      <c r="A156" s="3775">
        <v>45189</v>
      </c>
      <c r="B156" s="3778" t="s">
        <v>2</v>
      </c>
      <c r="C156" s="1238" t="s">
        <v>394</v>
      </c>
      <c r="D156" s="24" t="s">
        <v>395</v>
      </c>
      <c r="E156" s="24" t="s">
        <v>4502</v>
      </c>
      <c r="F156" s="1237"/>
      <c r="G156" s="1236"/>
    </row>
    <row r="157" spans="1:8" ht="36" customHeight="1">
      <c r="A157" s="3776"/>
      <c r="B157" s="3779"/>
      <c r="C157" s="1238" t="s">
        <v>4523</v>
      </c>
      <c r="D157" s="24" t="s">
        <v>4524</v>
      </c>
      <c r="E157" s="24" t="s">
        <v>4525</v>
      </c>
      <c r="F157" s="1237"/>
      <c r="G157" s="1236" t="s">
        <v>4526</v>
      </c>
      <c r="H157" s="1234" t="s">
        <v>4527</v>
      </c>
    </row>
    <row r="158" spans="1:8" ht="36" customHeight="1">
      <c r="A158" s="3776"/>
      <c r="B158" s="3779"/>
      <c r="C158" s="1238" t="s">
        <v>4528</v>
      </c>
      <c r="D158" s="32" t="s">
        <v>4529</v>
      </c>
      <c r="E158" s="31" t="s">
        <v>4530</v>
      </c>
      <c r="F158" s="1237"/>
      <c r="G158" s="1236" t="s">
        <v>4531</v>
      </c>
    </row>
    <row r="159" spans="1:8" ht="36" customHeight="1" thickBot="1">
      <c r="A159" s="3776"/>
      <c r="B159" s="3779"/>
      <c r="C159" s="1100"/>
      <c r="D159" s="16"/>
      <c r="E159" s="15"/>
      <c r="F159" s="898"/>
      <c r="G159" s="1101"/>
    </row>
    <row r="160" spans="1:8" ht="36" customHeight="1" thickBot="1">
      <c r="A160" s="3777"/>
      <c r="B160" s="3780"/>
      <c r="C160" s="12" t="s">
        <v>4507</v>
      </c>
      <c r="D160" s="11"/>
      <c r="E160" s="10"/>
      <c r="F160" s="10" t="s">
        <v>290</v>
      </c>
      <c r="G160" s="9"/>
    </row>
    <row r="161" spans="1:8" ht="36" customHeight="1">
      <c r="A161" s="3776">
        <v>45190</v>
      </c>
      <c r="B161" s="3779" t="s">
        <v>4549</v>
      </c>
      <c r="C161" s="1248" t="s">
        <v>394</v>
      </c>
      <c r="D161" s="24" t="s">
        <v>395</v>
      </c>
      <c r="E161" s="24" t="s">
        <v>4503</v>
      </c>
      <c r="F161" s="1247"/>
      <c r="G161" s="1245"/>
    </row>
    <row r="162" spans="1:8" ht="36" customHeight="1">
      <c r="A162" s="3776"/>
      <c r="B162" s="3779"/>
      <c r="C162" s="3786" t="s">
        <v>4513</v>
      </c>
      <c r="D162" s="32" t="s">
        <v>4514</v>
      </c>
      <c r="E162" s="31" t="s">
        <v>4515</v>
      </c>
      <c r="F162" s="1247"/>
      <c r="G162" s="3787" t="s">
        <v>3893</v>
      </c>
      <c r="H162" s="1099" t="s">
        <v>4516</v>
      </c>
    </row>
    <row r="163" spans="1:8" ht="36" customHeight="1">
      <c r="A163" s="3776"/>
      <c r="B163" s="3779"/>
      <c r="C163" s="3782"/>
      <c r="D163" s="32" t="s">
        <v>4563</v>
      </c>
      <c r="E163" s="31" t="s">
        <v>4564</v>
      </c>
      <c r="F163" s="1247"/>
      <c r="G163" s="3788"/>
      <c r="H163" s="1240"/>
    </row>
    <row r="164" spans="1:8" ht="36" customHeight="1">
      <c r="A164" s="3776"/>
      <c r="B164" s="3779"/>
      <c r="C164" s="1244" t="s">
        <v>4532</v>
      </c>
      <c r="D164" s="30" t="s">
        <v>20</v>
      </c>
      <c r="E164" s="29" t="s">
        <v>4533</v>
      </c>
      <c r="F164" s="1247"/>
      <c r="G164" s="1246" t="s">
        <v>4556</v>
      </c>
      <c r="H164" s="1234"/>
    </row>
    <row r="165" spans="1:8" ht="36" customHeight="1">
      <c r="A165" s="3776"/>
      <c r="B165" s="3779"/>
      <c r="C165" s="3786" t="s">
        <v>4565</v>
      </c>
      <c r="D165" s="30" t="s">
        <v>4566</v>
      </c>
      <c r="E165" s="29" t="s">
        <v>4567</v>
      </c>
      <c r="F165" s="1247"/>
      <c r="G165" s="3787" t="s">
        <v>4570</v>
      </c>
      <c r="H165" s="1240"/>
    </row>
    <row r="166" spans="1:8" ht="36" customHeight="1">
      <c r="A166" s="3776"/>
      <c r="B166" s="3779"/>
      <c r="C166" s="3782"/>
      <c r="D166" s="30" t="s">
        <v>4568</v>
      </c>
      <c r="E166" s="29" t="s">
        <v>4569</v>
      </c>
      <c r="F166" s="1247"/>
      <c r="G166" s="3788"/>
      <c r="H166" s="1240"/>
    </row>
    <row r="167" spans="1:8" ht="36" customHeight="1">
      <c r="A167" s="3776"/>
      <c r="B167" s="3779"/>
      <c r="C167" s="1244" t="s">
        <v>4552</v>
      </c>
      <c r="D167" s="30" t="s">
        <v>4553</v>
      </c>
      <c r="E167" s="29" t="s">
        <v>4530</v>
      </c>
      <c r="F167" s="1247"/>
      <c r="G167" s="1246" t="s">
        <v>4554</v>
      </c>
      <c r="H167" s="1234"/>
    </row>
    <row r="168" spans="1:8" ht="36" customHeight="1">
      <c r="A168" s="3776"/>
      <c r="B168" s="3779"/>
      <c r="C168" s="1248" t="s">
        <v>4557</v>
      </c>
      <c r="D168" s="32" t="s">
        <v>4558</v>
      </c>
      <c r="E168" s="31"/>
      <c r="F168" s="24"/>
      <c r="G168" s="1252" t="s">
        <v>4559</v>
      </c>
      <c r="H168" s="1234"/>
    </row>
    <row r="169" spans="1:8" ht="36" customHeight="1">
      <c r="A169" s="3776"/>
      <c r="B169" s="3779"/>
      <c r="C169" s="3786" t="s">
        <v>4571</v>
      </c>
      <c r="D169" s="30" t="s">
        <v>4572</v>
      </c>
      <c r="E169" s="29" t="s">
        <v>4569</v>
      </c>
      <c r="F169" s="1247"/>
      <c r="G169" s="3787" t="s">
        <v>4575</v>
      </c>
      <c r="H169" s="1240"/>
    </row>
    <row r="170" spans="1:8" ht="36" customHeight="1">
      <c r="A170" s="3776"/>
      <c r="B170" s="3779"/>
      <c r="C170" s="3790"/>
      <c r="D170" s="30" t="s">
        <v>4573</v>
      </c>
      <c r="E170" s="29" t="s">
        <v>4574</v>
      </c>
      <c r="F170" s="1247"/>
      <c r="G170" s="3789"/>
      <c r="H170" s="1240"/>
    </row>
    <row r="171" spans="1:8" ht="36" customHeight="1">
      <c r="A171" s="3776"/>
      <c r="B171" s="3779"/>
      <c r="C171" s="3782"/>
      <c r="D171" s="32" t="s">
        <v>20</v>
      </c>
      <c r="E171" s="31" t="s">
        <v>4576</v>
      </c>
      <c r="F171" s="24"/>
      <c r="G171" s="3788"/>
      <c r="H171" s="1240"/>
    </row>
    <row r="172" spans="1:8" ht="36" customHeight="1">
      <c r="A172" s="3776"/>
      <c r="B172" s="3779"/>
      <c r="C172" s="1248" t="s">
        <v>212</v>
      </c>
      <c r="D172" s="24" t="s">
        <v>4099</v>
      </c>
      <c r="E172" s="24" t="s">
        <v>464</v>
      </c>
      <c r="F172" s="24" t="s">
        <v>426</v>
      </c>
      <c r="G172" s="1252"/>
      <c r="H172" s="1250"/>
    </row>
    <row r="173" spans="1:8" ht="36" customHeight="1" thickBot="1">
      <c r="A173" s="3776"/>
      <c r="B173" s="3779"/>
      <c r="C173" s="1239"/>
      <c r="D173" s="26"/>
      <c r="E173" s="25"/>
      <c r="F173" s="1164"/>
      <c r="G173" s="1242"/>
      <c r="H173" s="1240"/>
    </row>
    <row r="174" spans="1:8" ht="36" customHeight="1" thickBot="1">
      <c r="A174" s="3777"/>
      <c r="B174" s="3780"/>
      <c r="C174" s="12"/>
      <c r="D174" s="11"/>
      <c r="E174" s="10"/>
      <c r="F174" s="10"/>
      <c r="G174" s="9"/>
    </row>
    <row r="175" spans="1:8" ht="36" customHeight="1">
      <c r="A175" s="3775">
        <v>45191</v>
      </c>
      <c r="B175" s="3778" t="s">
        <v>0</v>
      </c>
      <c r="C175" s="1260" t="s">
        <v>4534</v>
      </c>
      <c r="D175" s="24" t="s">
        <v>4535</v>
      </c>
      <c r="E175" s="24" t="s">
        <v>4536</v>
      </c>
      <c r="F175" s="1257" t="s">
        <v>4537</v>
      </c>
      <c r="G175" s="1254"/>
      <c r="H175" s="1099" t="s">
        <v>4538</v>
      </c>
    </row>
    <row r="176" spans="1:8" ht="36" customHeight="1">
      <c r="A176" s="3776"/>
      <c r="B176" s="3779"/>
      <c r="C176" s="3786" t="s">
        <v>232</v>
      </c>
      <c r="D176" s="32" t="s">
        <v>4517</v>
      </c>
      <c r="E176" s="31" t="s">
        <v>259</v>
      </c>
      <c r="F176" s="24" t="s">
        <v>4555</v>
      </c>
      <c r="G176" s="3787" t="s">
        <v>4586</v>
      </c>
      <c r="H176" s="1240"/>
    </row>
    <row r="177" spans="1:8" ht="36" customHeight="1">
      <c r="A177" s="3776"/>
      <c r="B177" s="3779"/>
      <c r="C177" s="3782"/>
      <c r="D177" s="24" t="s">
        <v>4560</v>
      </c>
      <c r="E177" s="24" t="s">
        <v>4561</v>
      </c>
      <c r="F177" s="1257" t="s">
        <v>4562</v>
      </c>
      <c r="G177" s="3788"/>
      <c r="H177" s="1240"/>
    </row>
    <row r="178" spans="1:8" ht="36" customHeight="1">
      <c r="A178" s="3776"/>
      <c r="B178" s="3779"/>
      <c r="C178" s="3786" t="s">
        <v>4587</v>
      </c>
      <c r="D178" s="24" t="s">
        <v>4588</v>
      </c>
      <c r="E178" s="24" t="s">
        <v>4578</v>
      </c>
      <c r="F178" s="1257"/>
      <c r="G178" s="1264"/>
      <c r="H178" s="1240"/>
    </row>
    <row r="179" spans="1:8" ht="36" customHeight="1">
      <c r="A179" s="3776"/>
      <c r="B179" s="3779"/>
      <c r="C179" s="3790"/>
      <c r="D179" s="24" t="s">
        <v>4589</v>
      </c>
      <c r="E179" s="24" t="s">
        <v>4590</v>
      </c>
      <c r="F179" s="1257"/>
      <c r="G179" s="1264"/>
      <c r="H179" s="1240"/>
    </row>
    <row r="180" spans="1:8" ht="36" customHeight="1">
      <c r="A180" s="3776"/>
      <c r="B180" s="3779"/>
      <c r="C180" s="3790"/>
      <c r="D180" s="24" t="s">
        <v>4563</v>
      </c>
      <c r="E180" s="24" t="s">
        <v>4591</v>
      </c>
      <c r="F180" s="1257"/>
      <c r="G180" s="1256"/>
      <c r="H180" s="1240"/>
    </row>
    <row r="181" spans="1:8" ht="36" customHeight="1">
      <c r="A181" s="3776"/>
      <c r="B181" s="3779"/>
      <c r="C181" s="3782"/>
      <c r="D181" s="32" t="s">
        <v>4592</v>
      </c>
      <c r="E181" s="31" t="s">
        <v>4593</v>
      </c>
      <c r="F181" s="1257" t="s">
        <v>4594</v>
      </c>
      <c r="G181" s="1254"/>
    </row>
    <row r="182" spans="1:8" ht="36" customHeight="1">
      <c r="A182" s="3776"/>
      <c r="B182" s="3779"/>
      <c r="C182" s="1260" t="s">
        <v>175</v>
      </c>
      <c r="D182" s="32" t="s">
        <v>4595</v>
      </c>
      <c r="E182" s="31" t="s">
        <v>4596</v>
      </c>
      <c r="F182" s="24"/>
      <c r="G182" s="1264"/>
      <c r="H182" s="1250"/>
    </row>
    <row r="183" spans="1:8" ht="36" customHeight="1" thickBot="1">
      <c r="A183" s="3776"/>
      <c r="B183" s="3779"/>
      <c r="C183" s="1249"/>
      <c r="D183" s="26"/>
      <c r="E183" s="25"/>
      <c r="F183" s="898"/>
      <c r="G183" s="1251"/>
    </row>
    <row r="184" spans="1:8" ht="36" customHeight="1" thickBot="1">
      <c r="A184" s="3777"/>
      <c r="B184" s="3780"/>
      <c r="C184" s="12"/>
      <c r="D184" s="11"/>
      <c r="E184" s="10"/>
      <c r="F184" s="10"/>
      <c r="G184" s="9"/>
    </row>
    <row r="185" spans="1:8" ht="60" customHeight="1" thickBot="1">
      <c r="A185" s="3783" t="s">
        <v>5</v>
      </c>
      <c r="B185" s="3784"/>
      <c r="C185" s="3784"/>
      <c r="D185" s="3784"/>
      <c r="E185" s="3784"/>
      <c r="F185" s="3784"/>
      <c r="G185" s="3785"/>
    </row>
    <row r="186" spans="1:8" ht="36" customHeight="1">
      <c r="A186" s="3775">
        <v>45194</v>
      </c>
      <c r="B186" s="3778" t="s">
        <v>4</v>
      </c>
      <c r="C186" s="1260" t="s">
        <v>4386</v>
      </c>
      <c r="D186" s="24" t="s">
        <v>4385</v>
      </c>
      <c r="E186" s="24" t="s">
        <v>4387</v>
      </c>
      <c r="F186" s="1257"/>
      <c r="G186" s="3791" t="s">
        <v>4585</v>
      </c>
    </row>
    <row r="187" spans="1:8" ht="36" customHeight="1">
      <c r="A187" s="3776"/>
      <c r="B187" s="3779"/>
      <c r="C187" s="1253" t="s">
        <v>4582</v>
      </c>
      <c r="D187" s="24" t="s">
        <v>4583</v>
      </c>
      <c r="E187" s="24" t="s">
        <v>4584</v>
      </c>
      <c r="F187" s="1257"/>
      <c r="G187" s="3788"/>
      <c r="H187" s="1240"/>
    </row>
    <row r="188" spans="1:8" ht="36" customHeight="1">
      <c r="A188" s="3776"/>
      <c r="B188" s="3779"/>
      <c r="C188" s="3786" t="s">
        <v>4539</v>
      </c>
      <c r="D188" s="24" t="s">
        <v>4540</v>
      </c>
      <c r="E188" s="24" t="s">
        <v>4541</v>
      </c>
      <c r="F188" s="24"/>
      <c r="G188" s="3787" t="s">
        <v>4547</v>
      </c>
      <c r="H188" s="1099" t="s">
        <v>4548</v>
      </c>
    </row>
    <row r="189" spans="1:8" ht="36" customHeight="1">
      <c r="A189" s="3776"/>
      <c r="B189" s="3779"/>
      <c r="C189" s="3790"/>
      <c r="D189" s="32" t="s">
        <v>4542</v>
      </c>
      <c r="E189" s="31" t="s">
        <v>4543</v>
      </c>
      <c r="F189" s="3812" t="s">
        <v>4546</v>
      </c>
      <c r="G189" s="3789"/>
    </row>
    <row r="190" spans="1:8" ht="36" customHeight="1">
      <c r="A190" s="3776"/>
      <c r="B190" s="3779"/>
      <c r="C190" s="3790"/>
      <c r="D190" s="32" t="s">
        <v>4544</v>
      </c>
      <c r="E190" s="31" t="s">
        <v>4545</v>
      </c>
      <c r="F190" s="3814"/>
      <c r="G190" s="3789"/>
    </row>
    <row r="191" spans="1:8" ht="36" customHeight="1">
      <c r="A191" s="3776"/>
      <c r="B191" s="3779"/>
      <c r="C191" s="3782"/>
      <c r="D191" s="30" t="s">
        <v>4550</v>
      </c>
      <c r="E191" s="29" t="s">
        <v>4597</v>
      </c>
      <c r="F191" s="1257" t="s">
        <v>4551</v>
      </c>
      <c r="G191" s="3788"/>
      <c r="H191" s="1234"/>
    </row>
    <row r="192" spans="1:8" ht="36" customHeight="1">
      <c r="A192" s="3776"/>
      <c r="B192" s="3779"/>
      <c r="C192" s="1260" t="s">
        <v>4577</v>
      </c>
      <c r="D192" s="24" t="s">
        <v>4579</v>
      </c>
      <c r="E192" s="24" t="s">
        <v>4580</v>
      </c>
      <c r="F192" s="1262" t="s">
        <v>4581</v>
      </c>
      <c r="G192" s="1264"/>
      <c r="H192" s="1240"/>
    </row>
    <row r="193" spans="1:8" ht="36" customHeight="1">
      <c r="A193" s="3776"/>
      <c r="B193" s="3779"/>
      <c r="C193" s="1260" t="s">
        <v>4604</v>
      </c>
      <c r="D193" s="32" t="s">
        <v>4605</v>
      </c>
      <c r="E193" s="31" t="s">
        <v>4606</v>
      </c>
      <c r="F193" s="24" t="s">
        <v>4623</v>
      </c>
      <c r="G193" s="1264" t="s">
        <v>4607</v>
      </c>
      <c r="H193" s="1234" t="s">
        <v>4622</v>
      </c>
    </row>
    <row r="194" spans="1:8" ht="36" customHeight="1">
      <c r="A194" s="3776"/>
      <c r="B194" s="3779"/>
      <c r="C194" s="3786" t="s">
        <v>4608</v>
      </c>
      <c r="D194" s="32" t="s">
        <v>4609</v>
      </c>
      <c r="E194" s="31" t="s">
        <v>4610</v>
      </c>
      <c r="F194" s="24"/>
      <c r="G194" s="3787" t="s">
        <v>4615</v>
      </c>
      <c r="H194" s="1261"/>
    </row>
    <row r="195" spans="1:8" ht="36" customHeight="1">
      <c r="A195" s="3776"/>
      <c r="B195" s="3779"/>
      <c r="C195" s="3790"/>
      <c r="D195" s="30" t="s">
        <v>4611</v>
      </c>
      <c r="E195" s="29" t="s">
        <v>4612</v>
      </c>
      <c r="F195" s="1257" t="s">
        <v>4624</v>
      </c>
      <c r="G195" s="3789"/>
      <c r="H195" s="1261"/>
    </row>
    <row r="196" spans="1:8" ht="36" customHeight="1">
      <c r="A196" s="3776"/>
      <c r="B196" s="3779"/>
      <c r="C196" s="3782"/>
      <c r="D196" s="30" t="s">
        <v>4613</v>
      </c>
      <c r="E196" s="29" t="s">
        <v>4614</v>
      </c>
      <c r="F196" s="1257"/>
      <c r="G196" s="3788"/>
      <c r="H196" s="1261"/>
    </row>
    <row r="197" spans="1:8" ht="36" customHeight="1">
      <c r="A197" s="3776"/>
      <c r="B197" s="3779"/>
      <c r="C197" s="3786" t="s">
        <v>4616</v>
      </c>
      <c r="D197" s="32" t="s">
        <v>4617</v>
      </c>
      <c r="E197" s="31" t="s">
        <v>29</v>
      </c>
      <c r="F197" s="24" t="s">
        <v>4618</v>
      </c>
      <c r="G197" s="1264" t="s">
        <v>63</v>
      </c>
      <c r="H197" s="1261"/>
    </row>
    <row r="198" spans="1:8" ht="36" customHeight="1">
      <c r="A198" s="3776"/>
      <c r="B198" s="3779"/>
      <c r="C198" s="3782"/>
      <c r="D198" s="30" t="s">
        <v>4619</v>
      </c>
      <c r="E198" s="29" t="s">
        <v>4620</v>
      </c>
      <c r="F198" s="1257"/>
      <c r="G198" s="1255" t="s">
        <v>4621</v>
      </c>
      <c r="H198" s="1261"/>
    </row>
    <row r="199" spans="1:8" ht="36" customHeight="1" thickBot="1">
      <c r="A199" s="3776"/>
      <c r="B199" s="3779"/>
      <c r="C199" s="1258" t="s">
        <v>4625</v>
      </c>
      <c r="D199" s="35" t="s">
        <v>4626</v>
      </c>
      <c r="E199" s="34" t="s">
        <v>4627</v>
      </c>
      <c r="F199" s="1263"/>
      <c r="G199" s="1259" t="s">
        <v>353</v>
      </c>
      <c r="H199" s="1261"/>
    </row>
    <row r="200" spans="1:8" ht="36" customHeight="1" thickBot="1">
      <c r="A200" s="3777"/>
      <c r="B200" s="3780"/>
      <c r="C200" s="12" t="s">
        <v>4599</v>
      </c>
      <c r="D200" s="11" t="s">
        <v>418</v>
      </c>
      <c r="E200" s="10"/>
      <c r="F200" s="10" t="s">
        <v>4600</v>
      </c>
      <c r="G200" s="9"/>
    </row>
    <row r="201" spans="1:8" ht="36" customHeight="1">
      <c r="A201" s="3775">
        <v>45195</v>
      </c>
      <c r="B201" s="3778" t="s">
        <v>3</v>
      </c>
      <c r="C201" s="1267" t="s">
        <v>4388</v>
      </c>
      <c r="D201" s="24" t="s">
        <v>4385</v>
      </c>
      <c r="E201" s="24" t="s">
        <v>4598</v>
      </c>
      <c r="F201" s="1266"/>
      <c r="G201" s="1265"/>
    </row>
    <row r="202" spans="1:8" ht="36" customHeight="1">
      <c r="A202" s="3776"/>
      <c r="B202" s="3779"/>
      <c r="C202" s="1267" t="s">
        <v>4635</v>
      </c>
      <c r="D202" s="24" t="s">
        <v>2376</v>
      </c>
      <c r="E202" s="24" t="s">
        <v>4636</v>
      </c>
      <c r="F202" s="1266" t="s">
        <v>4637</v>
      </c>
      <c r="G202" s="1265"/>
    </row>
    <row r="203" spans="1:8" ht="36" customHeight="1">
      <c r="A203" s="3776"/>
      <c r="B203" s="3779"/>
      <c r="C203" s="21"/>
      <c r="D203" s="20"/>
      <c r="E203" s="19"/>
      <c r="F203" s="1104"/>
      <c r="G203" s="1101"/>
    </row>
    <row r="204" spans="1:8" ht="36" customHeight="1" thickBot="1">
      <c r="A204" s="3776"/>
      <c r="B204" s="3779"/>
      <c r="C204" s="1100"/>
      <c r="D204" s="16"/>
      <c r="E204" s="15"/>
      <c r="F204" s="898"/>
      <c r="G204" s="1101"/>
    </row>
    <row r="205" spans="1:8" ht="36" customHeight="1" thickBot="1">
      <c r="A205" s="3777"/>
      <c r="B205" s="3780"/>
      <c r="C205" s="12"/>
      <c r="D205" s="11"/>
      <c r="E205" s="10"/>
      <c r="F205" s="10"/>
      <c r="G205" s="9"/>
    </row>
    <row r="206" spans="1:8" ht="36" customHeight="1">
      <c r="A206" s="3775">
        <v>45196</v>
      </c>
      <c r="B206" s="3778" t="s">
        <v>32</v>
      </c>
      <c r="C206" s="3781" t="s">
        <v>4601</v>
      </c>
      <c r="D206" s="24" t="s">
        <v>4602</v>
      </c>
      <c r="E206" s="24" t="s">
        <v>4603</v>
      </c>
      <c r="F206" s="1270"/>
      <c r="G206" s="3791" t="s">
        <v>4644</v>
      </c>
    </row>
    <row r="207" spans="1:8" ht="36" customHeight="1">
      <c r="A207" s="3776"/>
      <c r="B207" s="3779"/>
      <c r="C207" s="3782"/>
      <c r="D207" s="24" t="s">
        <v>4645</v>
      </c>
      <c r="E207" s="24" t="s">
        <v>4647</v>
      </c>
      <c r="F207" s="1270" t="s">
        <v>4648</v>
      </c>
      <c r="G207" s="3788"/>
    </row>
    <row r="208" spans="1:8" ht="36" customHeight="1">
      <c r="A208" s="3776"/>
      <c r="B208" s="3779"/>
      <c r="C208" s="1271" t="s">
        <v>4652</v>
      </c>
      <c r="D208" s="32" t="s">
        <v>4653</v>
      </c>
      <c r="E208" s="31" t="s">
        <v>4654</v>
      </c>
      <c r="F208" s="1270"/>
      <c r="G208" s="1269"/>
      <c r="H208" s="1099" t="s">
        <v>4655</v>
      </c>
    </row>
    <row r="209" spans="1:7" ht="36" customHeight="1" thickBot="1">
      <c r="A209" s="3776"/>
      <c r="B209" s="3779"/>
      <c r="C209" s="1100"/>
      <c r="D209" s="16"/>
      <c r="E209" s="15"/>
      <c r="F209" s="898"/>
      <c r="G209" s="1101"/>
    </row>
    <row r="210" spans="1:7" ht="36" customHeight="1" thickBot="1">
      <c r="A210" s="3777"/>
      <c r="B210" s="3780"/>
      <c r="C210" s="12"/>
      <c r="D210" s="11"/>
      <c r="E210" s="10"/>
      <c r="F210" s="10"/>
      <c r="G210" s="9"/>
    </row>
  </sheetData>
  <mergeCells count="100">
    <mergeCell ref="B123:B133"/>
    <mergeCell ref="G51:G53"/>
    <mergeCell ref="A1:G1"/>
    <mergeCell ref="C41:C42"/>
    <mergeCell ref="G41:G42"/>
    <mergeCell ref="F44:F45"/>
    <mergeCell ref="F46:F48"/>
    <mergeCell ref="C44:C49"/>
    <mergeCell ref="A2:G2"/>
    <mergeCell ref="A15:A20"/>
    <mergeCell ref="B15:B20"/>
    <mergeCell ref="C15:C17"/>
    <mergeCell ref="G15:G17"/>
    <mergeCell ref="C8:C9"/>
    <mergeCell ref="G8:G9"/>
    <mergeCell ref="A3:A14"/>
    <mergeCell ref="A85:A93"/>
    <mergeCell ref="B85:B93"/>
    <mergeCell ref="A21:G21"/>
    <mergeCell ref="A22:A32"/>
    <mergeCell ref="B22:B32"/>
    <mergeCell ref="A33:A40"/>
    <mergeCell ref="B33:B40"/>
    <mergeCell ref="A41:A55"/>
    <mergeCell ref="B41:B55"/>
    <mergeCell ref="A56:A67"/>
    <mergeCell ref="B56:B67"/>
    <mergeCell ref="A68:A78"/>
    <mergeCell ref="B68:B78"/>
    <mergeCell ref="A79:A83"/>
    <mergeCell ref="B79:B83"/>
    <mergeCell ref="A84:G84"/>
    <mergeCell ref="A206:A210"/>
    <mergeCell ref="B206:B210"/>
    <mergeCell ref="F189:F190"/>
    <mergeCell ref="C206:C207"/>
    <mergeCell ref="A156:A160"/>
    <mergeCell ref="B156:B160"/>
    <mergeCell ref="A161:A174"/>
    <mergeCell ref="B161:B174"/>
    <mergeCell ref="A175:A184"/>
    <mergeCell ref="B175:B184"/>
    <mergeCell ref="C176:C177"/>
    <mergeCell ref="C178:C181"/>
    <mergeCell ref="A185:G185"/>
    <mergeCell ref="A186:A200"/>
    <mergeCell ref="B186:B200"/>
    <mergeCell ref="G188:G191"/>
    <mergeCell ref="G165:G166"/>
    <mergeCell ref="C169:C171"/>
    <mergeCell ref="G194:G196"/>
    <mergeCell ref="C197:C198"/>
    <mergeCell ref="C194:C196"/>
    <mergeCell ref="G176:G177"/>
    <mergeCell ref="B3:B14"/>
    <mergeCell ref="C34:C36"/>
    <mergeCell ref="C72:C74"/>
    <mergeCell ref="C57:C60"/>
    <mergeCell ref="C64:C65"/>
    <mergeCell ref="C51:C53"/>
    <mergeCell ref="C5:C7"/>
    <mergeCell ref="A201:A205"/>
    <mergeCell ref="B201:B205"/>
    <mergeCell ref="A150:A155"/>
    <mergeCell ref="B150:B155"/>
    <mergeCell ref="A94:A100"/>
    <mergeCell ref="B94:B100"/>
    <mergeCell ref="A101:A111"/>
    <mergeCell ref="B101:B111"/>
    <mergeCell ref="A112:A122"/>
    <mergeCell ref="B112:B122"/>
    <mergeCell ref="A134:G134"/>
    <mergeCell ref="A135:A149"/>
    <mergeCell ref="B135:B149"/>
    <mergeCell ref="C112:C114"/>
    <mergeCell ref="C125:C128"/>
    <mergeCell ref="A123:A133"/>
    <mergeCell ref="G103:G105"/>
    <mergeCell ref="G206:G207"/>
    <mergeCell ref="G145:G146"/>
    <mergeCell ref="C152:C153"/>
    <mergeCell ref="G152:G153"/>
    <mergeCell ref="C162:C163"/>
    <mergeCell ref="G162:G163"/>
    <mergeCell ref="C103:C105"/>
    <mergeCell ref="C188:C191"/>
    <mergeCell ref="C135:C136"/>
    <mergeCell ref="C139:C141"/>
    <mergeCell ref="C145:C146"/>
    <mergeCell ref="C165:C166"/>
    <mergeCell ref="G139:G141"/>
    <mergeCell ref="G169:G171"/>
    <mergeCell ref="G186:G187"/>
    <mergeCell ref="G64:G65"/>
    <mergeCell ref="F64:F65"/>
    <mergeCell ref="G57:G59"/>
    <mergeCell ref="C70:C71"/>
    <mergeCell ref="G94:G95"/>
    <mergeCell ref="C94:C95"/>
    <mergeCell ref="C88:C8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topLeftCell="A45" zoomScale="70" zoomScaleNormal="70" zoomScaleSheetLayoutView="70" workbookViewId="0">
      <selection activeCell="G55" sqref="G55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240" customWidth="1"/>
    <col min="9" max="16384" width="9" style="1"/>
  </cols>
  <sheetData>
    <row r="1" spans="1:8" s="1240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ht="36" customHeight="1">
      <c r="A2" s="3775">
        <v>45203</v>
      </c>
      <c r="B2" s="3795" t="s">
        <v>2</v>
      </c>
      <c r="C2" s="1279" t="s">
        <v>4639</v>
      </c>
      <c r="D2" s="24" t="s">
        <v>20</v>
      </c>
      <c r="E2" s="24" t="s">
        <v>4640</v>
      </c>
      <c r="F2" s="1278" t="s">
        <v>4642</v>
      </c>
      <c r="G2" s="1277"/>
      <c r="H2" s="1268" t="s">
        <v>4641</v>
      </c>
    </row>
    <row r="3" spans="1:8" ht="36" customHeight="1">
      <c r="A3" s="3776"/>
      <c r="B3" s="3796"/>
      <c r="C3" s="1279" t="s">
        <v>4676</v>
      </c>
      <c r="D3" s="24" t="s">
        <v>4677</v>
      </c>
      <c r="E3" s="24" t="s">
        <v>4678</v>
      </c>
      <c r="F3" s="1278" t="s">
        <v>4679</v>
      </c>
      <c r="G3" s="1277"/>
      <c r="H3" s="1274"/>
    </row>
    <row r="4" spans="1:8" ht="36" customHeight="1">
      <c r="A4" s="3776"/>
      <c r="B4" s="3796"/>
      <c r="C4" s="3786" t="s">
        <v>4680</v>
      </c>
      <c r="D4" s="24" t="s">
        <v>4681</v>
      </c>
      <c r="E4" s="24" t="s">
        <v>4682</v>
      </c>
      <c r="F4" s="1278"/>
      <c r="G4" s="3787" t="s">
        <v>4686</v>
      </c>
      <c r="H4" s="1274"/>
    </row>
    <row r="5" spans="1:8" ht="36" customHeight="1">
      <c r="A5" s="3776"/>
      <c r="B5" s="3796"/>
      <c r="C5" s="3790"/>
      <c r="D5" s="24" t="s">
        <v>4683</v>
      </c>
      <c r="E5" s="24" t="s">
        <v>4684</v>
      </c>
      <c r="F5" s="1278"/>
      <c r="G5" s="3789"/>
      <c r="H5" s="1274"/>
    </row>
    <row r="6" spans="1:8" ht="36" customHeight="1">
      <c r="A6" s="3776"/>
      <c r="B6" s="3796"/>
      <c r="C6" s="3782"/>
      <c r="D6" s="24" t="s">
        <v>20</v>
      </c>
      <c r="E6" s="24" t="s">
        <v>4685</v>
      </c>
      <c r="F6" s="1278" t="s">
        <v>316</v>
      </c>
      <c r="G6" s="3788"/>
      <c r="H6" s="1274"/>
    </row>
    <row r="7" spans="1:8" s="1240" customFormat="1" ht="30" customHeight="1">
      <c r="A7" s="3776"/>
      <c r="B7" s="3796"/>
      <c r="C7" s="1279" t="s">
        <v>4665</v>
      </c>
      <c r="D7" s="24" t="s">
        <v>20</v>
      </c>
      <c r="E7" s="24" t="s">
        <v>4666</v>
      </c>
      <c r="F7" s="1278" t="s">
        <v>240</v>
      </c>
      <c r="G7" s="1277" t="s">
        <v>4667</v>
      </c>
      <c r="H7" s="1272" t="s">
        <v>4126</v>
      </c>
    </row>
    <row r="8" spans="1:8" s="1240" customFormat="1" ht="30" customHeight="1">
      <c r="A8" s="3776"/>
      <c r="B8" s="3796"/>
      <c r="C8" s="1279" t="s">
        <v>4670</v>
      </c>
      <c r="D8" s="24" t="s">
        <v>4671</v>
      </c>
      <c r="E8" s="24" t="s">
        <v>4672</v>
      </c>
      <c r="F8" s="1278" t="s">
        <v>4673</v>
      </c>
      <c r="G8" s="1277" t="s">
        <v>4674</v>
      </c>
      <c r="H8" s="1272" t="s">
        <v>4675</v>
      </c>
    </row>
    <row r="9" spans="1:8" s="1240" customFormat="1" ht="30" customHeight="1">
      <c r="A9" s="3776"/>
      <c r="B9" s="3796"/>
      <c r="C9" s="1279"/>
      <c r="D9" s="32"/>
      <c r="E9" s="31"/>
      <c r="F9" s="1278"/>
      <c r="G9" s="1277" t="s">
        <v>4687</v>
      </c>
      <c r="H9" s="1274" t="s">
        <v>6300</v>
      </c>
    </row>
    <row r="10" spans="1:8" s="1274" customFormat="1" ht="30" customHeight="1">
      <c r="A10" s="3776"/>
      <c r="B10" s="3796"/>
      <c r="C10" s="1279" t="s">
        <v>4697</v>
      </c>
      <c r="D10" s="24" t="s">
        <v>4698</v>
      </c>
      <c r="E10" s="24" t="s">
        <v>4699</v>
      </c>
      <c r="F10" s="24"/>
      <c r="G10" s="1281" t="s">
        <v>4700</v>
      </c>
      <c r="H10" s="1274" t="s">
        <v>4701</v>
      </c>
    </row>
    <row r="11" spans="1:8" s="1274" customFormat="1" ht="30" customHeight="1" thickBot="1">
      <c r="A11" s="3776"/>
      <c r="B11" s="3796"/>
      <c r="C11" s="1273"/>
      <c r="D11" s="26"/>
      <c r="E11" s="25"/>
      <c r="F11" s="1164"/>
      <c r="G11" s="1275"/>
    </row>
    <row r="12" spans="1:8" s="1240" customFormat="1" ht="30" customHeight="1" thickBot="1">
      <c r="A12" s="3777"/>
      <c r="B12" s="3797"/>
      <c r="C12" s="12"/>
      <c r="D12" s="11"/>
      <c r="E12" s="10"/>
      <c r="F12" s="10"/>
      <c r="G12" s="9"/>
    </row>
    <row r="13" spans="1:8" s="1274" customFormat="1" ht="30" customHeight="1">
      <c r="A13" s="3775">
        <v>45204</v>
      </c>
      <c r="B13" s="3792" t="s">
        <v>4643</v>
      </c>
      <c r="C13" s="3786" t="s">
        <v>4688</v>
      </c>
      <c r="D13" s="24" t="s">
        <v>20</v>
      </c>
      <c r="E13" s="31" t="s">
        <v>4691</v>
      </c>
      <c r="F13" s="24"/>
      <c r="G13" s="374"/>
    </row>
    <row r="14" spans="1:8" s="1274" customFormat="1" ht="30" customHeight="1">
      <c r="A14" s="3776"/>
      <c r="B14" s="3793"/>
      <c r="C14" s="3790"/>
      <c r="D14" s="24" t="s">
        <v>4683</v>
      </c>
      <c r="E14" s="29" t="s">
        <v>4692</v>
      </c>
      <c r="F14" s="1278"/>
      <c r="G14" s="183"/>
    </row>
    <row r="15" spans="1:8" s="1274" customFormat="1" ht="30" customHeight="1">
      <c r="A15" s="3776"/>
      <c r="B15" s="3793"/>
      <c r="C15" s="3790"/>
      <c r="D15" s="30" t="s">
        <v>4689</v>
      </c>
      <c r="E15" s="29" t="s">
        <v>4693</v>
      </c>
      <c r="F15" s="1278"/>
      <c r="G15" s="183"/>
    </row>
    <row r="16" spans="1:8" s="1274" customFormat="1" ht="30" customHeight="1">
      <c r="A16" s="3776"/>
      <c r="B16" s="3793"/>
      <c r="C16" s="3790"/>
      <c r="D16" s="30" t="s">
        <v>4690</v>
      </c>
      <c r="E16" s="29" t="s">
        <v>4694</v>
      </c>
      <c r="F16" s="1278"/>
      <c r="G16" s="183"/>
    </row>
    <row r="17" spans="1:7" s="1274" customFormat="1" ht="30" customHeight="1">
      <c r="A17" s="3776"/>
      <c r="B17" s="3793"/>
      <c r="C17" s="3782"/>
      <c r="D17" s="30" t="s">
        <v>4695</v>
      </c>
      <c r="E17" s="29" t="s">
        <v>4696</v>
      </c>
      <c r="F17" s="1278"/>
      <c r="G17" s="183"/>
    </row>
    <row r="18" spans="1:7" s="1261" customFormat="1" ht="30" customHeight="1">
      <c r="A18" s="3776"/>
      <c r="B18" s="3793"/>
      <c r="C18" s="3786" t="s">
        <v>4628</v>
      </c>
      <c r="D18" s="24" t="s">
        <v>4632</v>
      </c>
      <c r="E18" s="24" t="s">
        <v>4633</v>
      </c>
      <c r="F18" s="3812" t="s">
        <v>4708</v>
      </c>
      <c r="G18" s="1277"/>
    </row>
    <row r="19" spans="1:7" s="1261" customFormat="1" ht="30" customHeight="1">
      <c r="A19" s="3776"/>
      <c r="B19" s="3793"/>
      <c r="C19" s="3790"/>
      <c r="D19" s="24" t="s">
        <v>465</v>
      </c>
      <c r="E19" s="24" t="s">
        <v>4634</v>
      </c>
      <c r="F19" s="3813"/>
      <c r="G19" s="1277"/>
    </row>
    <row r="20" spans="1:7" s="1240" customFormat="1" ht="30" customHeight="1">
      <c r="A20" s="3776"/>
      <c r="B20" s="3793"/>
      <c r="C20" s="3782"/>
      <c r="D20" s="24" t="s">
        <v>4630</v>
      </c>
      <c r="E20" s="24" t="s">
        <v>4629</v>
      </c>
      <c r="F20" s="3814"/>
      <c r="G20" s="1277"/>
    </row>
    <row r="21" spans="1:7" s="1274" customFormat="1" ht="30" customHeight="1">
      <c r="A21" s="3776"/>
      <c r="B21" s="3793"/>
      <c r="C21" s="1279" t="s">
        <v>377</v>
      </c>
      <c r="D21" s="24" t="s">
        <v>378</v>
      </c>
      <c r="E21" s="24" t="s">
        <v>536</v>
      </c>
      <c r="F21" s="1278" t="s">
        <v>4631</v>
      </c>
      <c r="G21" s="1281" t="s">
        <v>440</v>
      </c>
    </row>
    <row r="22" spans="1:7" s="1280" customFormat="1" ht="30" customHeight="1">
      <c r="A22" s="3776"/>
      <c r="B22" s="3793"/>
      <c r="C22" s="1279" t="s">
        <v>393</v>
      </c>
      <c r="D22" s="1278" t="s">
        <v>378</v>
      </c>
      <c r="E22" s="1278" t="s">
        <v>376</v>
      </c>
      <c r="F22" s="1278"/>
      <c r="G22" s="3789" t="s">
        <v>183</v>
      </c>
    </row>
    <row r="23" spans="1:7" s="1280" customFormat="1" ht="30" customHeight="1">
      <c r="A23" s="3776"/>
      <c r="B23" s="3793"/>
      <c r="C23" s="1276" t="s">
        <v>4715</v>
      </c>
      <c r="D23" s="1278" t="s">
        <v>20</v>
      </c>
      <c r="E23" s="1278" t="s">
        <v>368</v>
      </c>
      <c r="F23" s="1278"/>
      <c r="G23" s="3788"/>
    </row>
    <row r="24" spans="1:7" s="1274" customFormat="1" ht="30" customHeight="1">
      <c r="A24" s="3776"/>
      <c r="B24" s="3793"/>
      <c r="C24" s="3786" t="s">
        <v>4732</v>
      </c>
      <c r="D24" s="24" t="s">
        <v>4733</v>
      </c>
      <c r="E24" s="24" t="s">
        <v>4734</v>
      </c>
      <c r="F24" s="1278"/>
      <c r="G24" s="3787" t="s">
        <v>4738</v>
      </c>
    </row>
    <row r="25" spans="1:7" s="1280" customFormat="1" ht="30" customHeight="1">
      <c r="A25" s="3776"/>
      <c r="B25" s="3793"/>
      <c r="C25" s="3790"/>
      <c r="D25" s="24" t="s">
        <v>4735</v>
      </c>
      <c r="E25" s="24" t="s">
        <v>4734</v>
      </c>
      <c r="F25" s="1278"/>
      <c r="G25" s="3789"/>
    </row>
    <row r="26" spans="1:7" s="1280" customFormat="1" ht="30" customHeight="1">
      <c r="A26" s="3776"/>
      <c r="B26" s="3793"/>
      <c r="C26" s="3790"/>
      <c r="D26" s="24" t="s">
        <v>20</v>
      </c>
      <c r="E26" s="24" t="s">
        <v>4736</v>
      </c>
      <c r="F26" s="1278" t="s">
        <v>4739</v>
      </c>
      <c r="G26" s="3789"/>
    </row>
    <row r="27" spans="1:7" s="1274" customFormat="1" ht="30" customHeight="1">
      <c r="A27" s="3776"/>
      <c r="B27" s="3793"/>
      <c r="C27" s="3782"/>
      <c r="D27" s="24" t="s">
        <v>43</v>
      </c>
      <c r="E27" s="24" t="s">
        <v>4737</v>
      </c>
      <c r="F27" s="1278"/>
      <c r="G27" s="3788"/>
    </row>
    <row r="28" spans="1:7" s="1240" customFormat="1" ht="30" customHeight="1">
      <c r="A28" s="3776"/>
      <c r="B28" s="3793"/>
      <c r="C28" s="1286" t="s">
        <v>474</v>
      </c>
      <c r="D28" s="32" t="s">
        <v>20</v>
      </c>
      <c r="E28" s="31" t="s">
        <v>475</v>
      </c>
      <c r="F28" s="1285" t="s">
        <v>38</v>
      </c>
      <c r="G28" s="1283" t="s">
        <v>37</v>
      </c>
    </row>
    <row r="29" spans="1:7" s="1240" customFormat="1" ht="30" customHeight="1" thickBot="1">
      <c r="A29" s="3776"/>
      <c r="B29" s="3793"/>
      <c r="C29" s="1243"/>
      <c r="D29" s="16"/>
      <c r="E29" s="15"/>
      <c r="F29" s="1164"/>
      <c r="G29" s="1241"/>
    </row>
    <row r="30" spans="1:7" s="1240" customFormat="1" ht="30" customHeight="1" thickBot="1">
      <c r="A30" s="3777"/>
      <c r="B30" s="3794"/>
      <c r="C30" s="12" t="s">
        <v>4702</v>
      </c>
      <c r="D30" s="11" t="s">
        <v>4703</v>
      </c>
      <c r="E30" s="10" t="s">
        <v>4704</v>
      </c>
      <c r="F30" s="10" t="s">
        <v>4705</v>
      </c>
      <c r="G30" s="9"/>
    </row>
    <row r="31" spans="1:7" s="1272" customFormat="1" ht="30" customHeight="1">
      <c r="A31" s="3775">
        <v>45205</v>
      </c>
      <c r="B31" s="3792" t="s">
        <v>0</v>
      </c>
      <c r="C31" s="3781" t="s">
        <v>4668</v>
      </c>
      <c r="D31" s="62" t="s">
        <v>4669</v>
      </c>
      <c r="E31" s="61" t="s">
        <v>4706</v>
      </c>
      <c r="F31" s="49"/>
      <c r="G31" s="1290"/>
    </row>
    <row r="32" spans="1:7" s="1280" customFormat="1" ht="30" customHeight="1">
      <c r="A32" s="3776"/>
      <c r="B32" s="3793"/>
      <c r="C32" s="3782"/>
      <c r="D32" s="30" t="s">
        <v>4748</v>
      </c>
      <c r="E32" s="29" t="s">
        <v>4747</v>
      </c>
      <c r="F32" s="1285"/>
      <c r="G32" s="1284"/>
    </row>
    <row r="33" spans="1:8" s="1280" customFormat="1" ht="30" customHeight="1">
      <c r="A33" s="3776"/>
      <c r="B33" s="3793"/>
      <c r="C33" s="3786" t="s">
        <v>4716</v>
      </c>
      <c r="D33" s="32" t="s">
        <v>4713</v>
      </c>
      <c r="E33" s="31" t="s">
        <v>4717</v>
      </c>
      <c r="F33" s="1285"/>
      <c r="G33" s="3787" t="s">
        <v>4730</v>
      </c>
    </row>
    <row r="34" spans="1:8" s="1280" customFormat="1" ht="30" customHeight="1">
      <c r="A34" s="3776"/>
      <c r="B34" s="3793"/>
      <c r="C34" s="3790"/>
      <c r="D34" s="32" t="s">
        <v>4718</v>
      </c>
      <c r="E34" s="31" t="s">
        <v>4719</v>
      </c>
      <c r="F34" s="1285"/>
      <c r="G34" s="3789"/>
    </row>
    <row r="35" spans="1:8" s="1280" customFormat="1" ht="30" customHeight="1">
      <c r="A35" s="3776"/>
      <c r="B35" s="3793"/>
      <c r="C35" s="3790"/>
      <c r="D35" s="32" t="s">
        <v>4720</v>
      </c>
      <c r="E35" s="31" t="s">
        <v>4721</v>
      </c>
      <c r="F35" s="1285"/>
      <c r="G35" s="3789"/>
    </row>
    <row r="36" spans="1:8" s="1280" customFormat="1" ht="30" customHeight="1">
      <c r="A36" s="3776"/>
      <c r="B36" s="3793"/>
      <c r="C36" s="3782"/>
      <c r="D36" s="32" t="s">
        <v>20</v>
      </c>
      <c r="E36" s="31" t="s">
        <v>4724</v>
      </c>
      <c r="F36" s="1285" t="s">
        <v>4756</v>
      </c>
      <c r="G36" s="3789"/>
    </row>
    <row r="37" spans="1:8" s="1280" customFormat="1" ht="36" customHeight="1">
      <c r="A37" s="3776"/>
      <c r="B37" s="3793"/>
      <c r="C37" s="1286" t="s">
        <v>4729</v>
      </c>
      <c r="D37" s="24" t="s">
        <v>4727</v>
      </c>
      <c r="E37" s="24" t="s">
        <v>4728</v>
      </c>
      <c r="F37" s="1285" t="s">
        <v>4757</v>
      </c>
      <c r="G37" s="3788"/>
    </row>
    <row r="38" spans="1:8" s="1288" customFormat="1" ht="36" customHeight="1">
      <c r="A38" s="3776"/>
      <c r="B38" s="3793"/>
      <c r="C38" s="21" t="s">
        <v>4762</v>
      </c>
      <c r="D38" s="22" t="s">
        <v>4763</v>
      </c>
      <c r="E38" s="22" t="s">
        <v>4764</v>
      </c>
      <c r="F38" s="22"/>
      <c r="G38" s="64" t="s">
        <v>261</v>
      </c>
    </row>
    <row r="39" spans="1:8" s="1288" customFormat="1" ht="36" customHeight="1">
      <c r="A39" s="3776"/>
      <c r="B39" s="3793"/>
      <c r="C39" s="3786" t="s">
        <v>4770</v>
      </c>
      <c r="D39" s="1285" t="s">
        <v>4771</v>
      </c>
      <c r="E39" s="1285" t="s">
        <v>4768</v>
      </c>
      <c r="F39" s="1285"/>
      <c r="G39" s="3787" t="s">
        <v>4773</v>
      </c>
    </row>
    <row r="40" spans="1:8" s="1288" customFormat="1" ht="36" customHeight="1">
      <c r="A40" s="3776"/>
      <c r="B40" s="3793"/>
      <c r="C40" s="3782"/>
      <c r="D40" s="1285" t="s">
        <v>4772</v>
      </c>
      <c r="E40" s="1285" t="s">
        <v>4769</v>
      </c>
      <c r="F40" s="1285"/>
      <c r="G40" s="3788"/>
    </row>
    <row r="41" spans="1:8" s="1288" customFormat="1" ht="30" customHeight="1">
      <c r="A41" s="3776"/>
      <c r="B41" s="3793"/>
      <c r="C41" s="1286" t="s">
        <v>4774</v>
      </c>
      <c r="D41" s="32" t="s">
        <v>43</v>
      </c>
      <c r="E41" s="31" t="s">
        <v>4775</v>
      </c>
      <c r="F41" s="24"/>
      <c r="G41" s="1291" t="s">
        <v>4776</v>
      </c>
    </row>
    <row r="42" spans="1:8" s="1240" customFormat="1" ht="30" customHeight="1" thickBot="1">
      <c r="A42" s="3776"/>
      <c r="B42" s="3793"/>
      <c r="C42" s="1287"/>
      <c r="D42" s="26"/>
      <c r="E42" s="25"/>
      <c r="F42" s="1164"/>
      <c r="G42" s="1289"/>
    </row>
    <row r="43" spans="1:8" s="1240" customFormat="1" ht="30" customHeight="1" thickBot="1">
      <c r="A43" s="3777"/>
      <c r="B43" s="3794"/>
      <c r="C43" s="12"/>
      <c r="D43" s="11"/>
      <c r="E43" s="10"/>
      <c r="F43" s="10"/>
      <c r="G43" s="9"/>
    </row>
    <row r="44" spans="1:8" s="1240" customFormat="1" ht="60" customHeight="1" thickBot="1">
      <c r="A44" s="3783" t="s">
        <v>5</v>
      </c>
      <c r="B44" s="3784"/>
      <c r="C44" s="3784"/>
      <c r="D44" s="3784"/>
      <c r="E44" s="3784"/>
      <c r="F44" s="3784"/>
      <c r="G44" s="3785"/>
    </row>
    <row r="45" spans="1:8" s="1240" customFormat="1" ht="36" customHeight="1">
      <c r="A45" s="3775">
        <v>45209</v>
      </c>
      <c r="B45" s="3778" t="s">
        <v>3</v>
      </c>
      <c r="C45" s="3781" t="s">
        <v>4656</v>
      </c>
      <c r="D45" s="24" t="s">
        <v>4657</v>
      </c>
      <c r="E45" s="24" t="s">
        <v>4658</v>
      </c>
      <c r="F45" s="1296"/>
      <c r="G45" s="3791" t="s">
        <v>4722</v>
      </c>
      <c r="H45" s="1240">
        <v>16</v>
      </c>
    </row>
    <row r="46" spans="1:8" s="1240" customFormat="1" ht="36" customHeight="1">
      <c r="A46" s="3776"/>
      <c r="B46" s="3779"/>
      <c r="C46" s="3782"/>
      <c r="D46" s="24" t="s">
        <v>4659</v>
      </c>
      <c r="E46" s="24" t="s">
        <v>4660</v>
      </c>
      <c r="F46" s="1296" t="s">
        <v>4723</v>
      </c>
      <c r="G46" s="3788"/>
    </row>
    <row r="47" spans="1:8" s="1240" customFormat="1" ht="36" customHeight="1">
      <c r="A47" s="3776"/>
      <c r="B47" s="3779"/>
      <c r="C47" s="1297" t="s">
        <v>4712</v>
      </c>
      <c r="D47" s="32" t="s">
        <v>4713</v>
      </c>
      <c r="E47" s="31" t="s">
        <v>4714</v>
      </c>
      <c r="F47" s="1296"/>
      <c r="G47" s="1294"/>
    </row>
    <row r="48" spans="1:8" s="1280" customFormat="1" ht="30" customHeight="1">
      <c r="A48" s="3776"/>
      <c r="B48" s="3779"/>
      <c r="C48" s="1297" t="s">
        <v>4709</v>
      </c>
      <c r="D48" s="32" t="s">
        <v>20</v>
      </c>
      <c r="E48" s="31" t="s">
        <v>4710</v>
      </c>
      <c r="F48" s="1296" t="s">
        <v>240</v>
      </c>
      <c r="G48" s="1294" t="s">
        <v>4711</v>
      </c>
    </row>
    <row r="49" spans="1:8" s="1280" customFormat="1" ht="36" customHeight="1">
      <c r="A49" s="3776"/>
      <c r="B49" s="3779"/>
      <c r="C49" s="3786" t="s">
        <v>4749</v>
      </c>
      <c r="D49" s="24" t="s">
        <v>4750</v>
      </c>
      <c r="E49" s="24" t="s">
        <v>4751</v>
      </c>
      <c r="F49" s="1296"/>
      <c r="G49" s="3787" t="s">
        <v>4755</v>
      </c>
      <c r="H49" s="1280" t="s">
        <v>4752</v>
      </c>
    </row>
    <row r="50" spans="1:8" s="1280" customFormat="1" ht="36" customHeight="1">
      <c r="A50" s="3776"/>
      <c r="B50" s="3779"/>
      <c r="C50" s="3782"/>
      <c r="D50" s="24" t="s">
        <v>4753</v>
      </c>
      <c r="E50" s="24" t="s">
        <v>4754</v>
      </c>
      <c r="F50" s="1296" t="s">
        <v>240</v>
      </c>
      <c r="G50" s="3788"/>
    </row>
    <row r="51" spans="1:8" s="1288" customFormat="1" ht="36" customHeight="1">
      <c r="A51" s="3776"/>
      <c r="B51" s="3779"/>
      <c r="C51" s="1297" t="s">
        <v>4758</v>
      </c>
      <c r="D51" s="24" t="s">
        <v>4759</v>
      </c>
      <c r="E51" s="24" t="s">
        <v>4760</v>
      </c>
      <c r="F51" s="24"/>
      <c r="G51" s="1303" t="s">
        <v>4761</v>
      </c>
      <c r="H51" s="1288">
        <v>6</v>
      </c>
    </row>
    <row r="52" spans="1:8" s="1288" customFormat="1" ht="36" customHeight="1">
      <c r="A52" s="3776"/>
      <c r="B52" s="3779"/>
      <c r="C52" s="1293" t="s">
        <v>4781</v>
      </c>
      <c r="D52" s="1296" t="s">
        <v>4787</v>
      </c>
      <c r="E52" s="1296" t="s">
        <v>4782</v>
      </c>
      <c r="F52" s="1296"/>
      <c r="G52" s="1295" t="s">
        <v>4783</v>
      </c>
    </row>
    <row r="53" spans="1:8" s="1300" customFormat="1" ht="36" customHeight="1">
      <c r="A53" s="3776"/>
      <c r="B53" s="3779"/>
      <c r="C53" s="1292" t="s">
        <v>4794</v>
      </c>
      <c r="D53" s="1296" t="s">
        <v>20</v>
      </c>
      <c r="E53" s="1296" t="s">
        <v>4795</v>
      </c>
      <c r="F53" s="1296" t="s">
        <v>316</v>
      </c>
      <c r="G53" s="1295" t="s">
        <v>4796</v>
      </c>
      <c r="H53" s="1300" t="s">
        <v>4797</v>
      </c>
    </row>
    <row r="54" spans="1:8" s="1240" customFormat="1" ht="36" customHeight="1">
      <c r="A54" s="3776"/>
      <c r="B54" s="3779"/>
      <c r="C54" s="1305" t="s">
        <v>4807</v>
      </c>
      <c r="D54" s="24" t="s">
        <v>315</v>
      </c>
      <c r="E54" s="31" t="s">
        <v>4808</v>
      </c>
      <c r="F54" s="24" t="s">
        <v>329</v>
      </c>
      <c r="G54" s="1309" t="s">
        <v>18</v>
      </c>
    </row>
    <row r="55" spans="1:8" s="1300" customFormat="1" ht="36" customHeight="1">
      <c r="A55" s="3776"/>
      <c r="B55" s="3779"/>
      <c r="C55" s="1305" t="s">
        <v>4809</v>
      </c>
      <c r="D55" s="24" t="s">
        <v>315</v>
      </c>
      <c r="E55" s="31" t="s">
        <v>4810</v>
      </c>
      <c r="F55" s="24" t="s">
        <v>4816</v>
      </c>
      <c r="G55" s="1309" t="s">
        <v>4811</v>
      </c>
    </row>
    <row r="56" spans="1:8" s="1300" customFormat="1" ht="36" customHeight="1">
      <c r="A56" s="3776"/>
      <c r="B56" s="3779"/>
      <c r="C56" s="3786" t="s">
        <v>620</v>
      </c>
      <c r="D56" s="24" t="s">
        <v>400</v>
      </c>
      <c r="E56" s="24" t="s">
        <v>424</v>
      </c>
      <c r="F56" s="24"/>
      <c r="G56" s="3787" t="s">
        <v>4817</v>
      </c>
    </row>
    <row r="57" spans="1:8" s="1300" customFormat="1" ht="36" customHeight="1" thickBot="1">
      <c r="A57" s="3776"/>
      <c r="B57" s="3779"/>
      <c r="C57" s="3808"/>
      <c r="D57" s="32" t="s">
        <v>506</v>
      </c>
      <c r="E57" s="24" t="s">
        <v>349</v>
      </c>
      <c r="F57" s="1304"/>
      <c r="G57" s="3809"/>
    </row>
    <row r="58" spans="1:8" s="1240" customFormat="1" ht="36" customHeight="1" thickBot="1">
      <c r="A58" s="3777"/>
      <c r="B58" s="3780"/>
      <c r="C58" s="12"/>
      <c r="D58" s="11"/>
      <c r="E58" s="10"/>
      <c r="F58" s="10"/>
      <c r="G58" s="9"/>
    </row>
    <row r="59" spans="1:8" s="1280" customFormat="1" ht="30" customHeight="1">
      <c r="A59" s="3775">
        <v>45210</v>
      </c>
      <c r="B59" s="3792" t="s">
        <v>2</v>
      </c>
      <c r="C59" s="3790" t="s">
        <v>216</v>
      </c>
      <c r="D59" s="1313" t="s">
        <v>594</v>
      </c>
      <c r="E59" s="1313" t="s">
        <v>4731</v>
      </c>
      <c r="F59" s="1313"/>
      <c r="G59" s="3791" t="s">
        <v>4780</v>
      </c>
    </row>
    <row r="60" spans="1:8" s="1280" customFormat="1" ht="30" customHeight="1">
      <c r="A60" s="3776"/>
      <c r="B60" s="3793"/>
      <c r="C60" s="3790"/>
      <c r="D60" s="24" t="s">
        <v>215</v>
      </c>
      <c r="E60" s="24" t="s">
        <v>217</v>
      </c>
      <c r="F60" s="1313"/>
      <c r="G60" s="3789"/>
    </row>
    <row r="61" spans="1:8" s="1280" customFormat="1" ht="30" customHeight="1">
      <c r="A61" s="3776"/>
      <c r="B61" s="3793"/>
      <c r="C61" s="3790"/>
      <c r="D61" s="24" t="s">
        <v>507</v>
      </c>
      <c r="E61" s="24" t="s">
        <v>4725</v>
      </c>
      <c r="F61" s="1313"/>
      <c r="G61" s="3789"/>
    </row>
    <row r="62" spans="1:8" s="1280" customFormat="1" ht="30" customHeight="1">
      <c r="A62" s="3776"/>
      <c r="B62" s="3793"/>
      <c r="C62" s="3782"/>
      <c r="D62" s="24" t="s">
        <v>4726</v>
      </c>
      <c r="E62" s="24" t="s">
        <v>182</v>
      </c>
      <c r="F62" s="1313"/>
      <c r="G62" s="3789"/>
    </row>
    <row r="63" spans="1:8" s="1240" customFormat="1" ht="36" customHeight="1">
      <c r="A63" s="3776"/>
      <c r="B63" s="3793"/>
      <c r="C63" s="1314" t="s">
        <v>4765</v>
      </c>
      <c r="D63" s="24" t="s">
        <v>4766</v>
      </c>
      <c r="E63" s="24" t="s">
        <v>4767</v>
      </c>
      <c r="F63" s="1313"/>
      <c r="G63" s="3789"/>
    </row>
    <row r="64" spans="1:8" s="1240" customFormat="1" ht="36" customHeight="1">
      <c r="A64" s="3776"/>
      <c r="B64" s="3793"/>
      <c r="C64" s="1311" t="s">
        <v>4777</v>
      </c>
      <c r="D64" s="24" t="s">
        <v>4778</v>
      </c>
      <c r="E64" s="24" t="s">
        <v>4779</v>
      </c>
      <c r="F64" s="1313"/>
      <c r="G64" s="3788"/>
    </row>
    <row r="65" spans="1:10" s="1300" customFormat="1" ht="36" customHeight="1">
      <c r="A65" s="3776"/>
      <c r="B65" s="3793"/>
      <c r="C65" s="3786" t="s">
        <v>4784</v>
      </c>
      <c r="D65" s="32" t="s">
        <v>4785</v>
      </c>
      <c r="E65" s="31" t="s">
        <v>4786</v>
      </c>
      <c r="F65" s="24"/>
      <c r="G65" s="3787" t="s">
        <v>4814</v>
      </c>
    </row>
    <row r="66" spans="1:10" s="1300" customFormat="1" ht="36" customHeight="1">
      <c r="A66" s="3776"/>
      <c r="B66" s="3793"/>
      <c r="C66" s="3790"/>
      <c r="D66" s="30" t="s">
        <v>4792</v>
      </c>
      <c r="E66" s="29" t="s">
        <v>4802</v>
      </c>
      <c r="F66" s="1313" t="s">
        <v>4793</v>
      </c>
      <c r="G66" s="3789"/>
    </row>
    <row r="67" spans="1:10" s="1300" customFormat="1" ht="36" customHeight="1">
      <c r="A67" s="3776"/>
      <c r="B67" s="3793"/>
      <c r="C67" s="3790"/>
      <c r="D67" s="30" t="s">
        <v>4803</v>
      </c>
      <c r="E67" s="29" t="s">
        <v>4804</v>
      </c>
      <c r="F67" s="1313"/>
      <c r="G67" s="3789"/>
    </row>
    <row r="68" spans="1:10" s="1300" customFormat="1" ht="36" customHeight="1">
      <c r="A68" s="3776"/>
      <c r="B68" s="3793"/>
      <c r="C68" s="3782"/>
      <c r="D68" s="30" t="s">
        <v>4805</v>
      </c>
      <c r="E68" s="29" t="s">
        <v>4806</v>
      </c>
      <c r="F68" s="1313"/>
      <c r="G68" s="3788"/>
    </row>
    <row r="69" spans="1:10" s="1240" customFormat="1" ht="36" customHeight="1">
      <c r="A69" s="3776"/>
      <c r="B69" s="3793"/>
      <c r="C69" s="1311" t="s">
        <v>4798</v>
      </c>
      <c r="D69" s="30" t="s">
        <v>4799</v>
      </c>
      <c r="E69" s="29" t="s">
        <v>4800</v>
      </c>
      <c r="F69" s="1313"/>
      <c r="G69" s="1312" t="s">
        <v>4801</v>
      </c>
    </row>
    <row r="70" spans="1:10" s="1300" customFormat="1" ht="30" customHeight="1">
      <c r="A70" s="3776"/>
      <c r="B70" s="3793"/>
      <c r="C70" s="1314" t="s">
        <v>4646</v>
      </c>
      <c r="D70" s="24" t="s">
        <v>4649</v>
      </c>
      <c r="E70" s="24" t="s">
        <v>4812</v>
      </c>
      <c r="F70" s="1313"/>
      <c r="G70" s="1320" t="s">
        <v>4813</v>
      </c>
      <c r="H70" s="1300" t="s">
        <v>4650</v>
      </c>
      <c r="J70" s="1300" t="s">
        <v>4815</v>
      </c>
    </row>
    <row r="71" spans="1:10" s="1307" customFormat="1" ht="36" customHeight="1">
      <c r="A71" s="3776"/>
      <c r="B71" s="3793"/>
      <c r="C71" s="3786" t="s">
        <v>198</v>
      </c>
      <c r="D71" s="30" t="s">
        <v>20</v>
      </c>
      <c r="E71" s="29" t="s">
        <v>4819</v>
      </c>
      <c r="F71" s="3812" t="s">
        <v>4830</v>
      </c>
      <c r="G71" s="3787" t="s">
        <v>4821</v>
      </c>
    </row>
    <row r="72" spans="1:10" s="1307" customFormat="1" ht="36" customHeight="1">
      <c r="A72" s="3776"/>
      <c r="B72" s="3793"/>
      <c r="C72" s="3782"/>
      <c r="D72" s="30" t="s">
        <v>4818</v>
      </c>
      <c r="E72" s="29" t="s">
        <v>4820</v>
      </c>
      <c r="F72" s="3814"/>
      <c r="G72" s="3788"/>
    </row>
    <row r="73" spans="1:10" s="1307" customFormat="1" ht="36" customHeight="1">
      <c r="A73" s="3776"/>
      <c r="B73" s="3793"/>
      <c r="C73" s="3786" t="s">
        <v>4822</v>
      </c>
      <c r="D73" s="30" t="s">
        <v>4823</v>
      </c>
      <c r="E73" s="29" t="s">
        <v>4824</v>
      </c>
      <c r="F73" s="1313"/>
      <c r="G73" s="3787" t="s">
        <v>4827</v>
      </c>
    </row>
    <row r="74" spans="1:10" s="1307" customFormat="1" ht="36" customHeight="1" thickBot="1">
      <c r="A74" s="3776"/>
      <c r="B74" s="3793"/>
      <c r="C74" s="3782"/>
      <c r="D74" s="30" t="s">
        <v>4825</v>
      </c>
      <c r="E74" s="29" t="s">
        <v>4826</v>
      </c>
      <c r="F74" s="1313" t="s">
        <v>4828</v>
      </c>
      <c r="G74" s="3788"/>
    </row>
    <row r="75" spans="1:10" s="1307" customFormat="1" ht="36" hidden="1" customHeight="1">
      <c r="A75" s="3776"/>
      <c r="B75" s="3793"/>
      <c r="C75" s="1306"/>
      <c r="D75" s="28"/>
      <c r="E75" s="27"/>
      <c r="F75" s="1282"/>
      <c r="G75" s="1308"/>
    </row>
    <row r="76" spans="1:10" s="1300" customFormat="1" ht="36" hidden="1" customHeight="1">
      <c r="A76" s="3776"/>
      <c r="B76" s="3793"/>
      <c r="C76" s="1299"/>
      <c r="D76" s="28"/>
      <c r="E76" s="27"/>
      <c r="F76" s="1282"/>
      <c r="G76" s="1302"/>
    </row>
    <row r="77" spans="1:10" s="1300" customFormat="1" ht="36" hidden="1" customHeight="1" thickBot="1">
      <c r="A77" s="3776"/>
      <c r="B77" s="3793"/>
      <c r="C77" s="1298"/>
      <c r="D77" s="26"/>
      <c r="E77" s="25"/>
      <c r="F77" s="1164"/>
      <c r="G77" s="1301"/>
    </row>
    <row r="78" spans="1:10" s="1240" customFormat="1" ht="36" customHeight="1" thickBot="1">
      <c r="A78" s="3777"/>
      <c r="B78" s="3794"/>
      <c r="C78" s="12"/>
      <c r="D78" s="11"/>
      <c r="E78" s="10"/>
      <c r="F78" s="10"/>
      <c r="G78" s="9"/>
    </row>
    <row r="79" spans="1:10" s="1240" customFormat="1" ht="36" customHeight="1">
      <c r="A79" s="3775">
        <v>45211</v>
      </c>
      <c r="B79" s="3778" t="s">
        <v>1</v>
      </c>
      <c r="C79" s="1325" t="s">
        <v>198</v>
      </c>
      <c r="D79" s="32" t="s">
        <v>43</v>
      </c>
      <c r="E79" s="31" t="s">
        <v>226</v>
      </c>
      <c r="F79" s="1324" t="s">
        <v>401</v>
      </c>
      <c r="G79" s="1322"/>
    </row>
    <row r="80" spans="1:10" s="1307" customFormat="1" ht="36" customHeight="1">
      <c r="A80" s="3776"/>
      <c r="B80" s="3779"/>
      <c r="C80" s="1325" t="s">
        <v>4836</v>
      </c>
      <c r="D80" s="32" t="s">
        <v>4837</v>
      </c>
      <c r="E80" s="31" t="s">
        <v>4838</v>
      </c>
      <c r="F80" s="1324"/>
      <c r="G80" s="1322"/>
    </row>
    <row r="81" spans="1:8" s="1240" customFormat="1" ht="36" customHeight="1">
      <c r="A81" s="3776"/>
      <c r="B81" s="3779"/>
      <c r="C81" s="1325" t="s">
        <v>4834</v>
      </c>
      <c r="D81" s="32" t="s">
        <v>20</v>
      </c>
      <c r="E81" s="31" t="s">
        <v>4835</v>
      </c>
      <c r="F81" s="1324" t="s">
        <v>240</v>
      </c>
      <c r="G81" s="1322"/>
    </row>
    <row r="82" spans="1:8" s="1300" customFormat="1" ht="36" customHeight="1">
      <c r="A82" s="3776"/>
      <c r="B82" s="3779"/>
      <c r="C82" s="1325" t="s">
        <v>4848</v>
      </c>
      <c r="D82" s="32" t="s">
        <v>4849</v>
      </c>
      <c r="E82" s="31" t="s">
        <v>4850</v>
      </c>
      <c r="F82" s="1324" t="s">
        <v>4851</v>
      </c>
      <c r="G82" s="1322" t="s">
        <v>4852</v>
      </c>
    </row>
    <row r="83" spans="1:8" s="1300" customFormat="1" ht="36" customHeight="1">
      <c r="A83" s="3776"/>
      <c r="B83" s="3779"/>
      <c r="C83" s="3786" t="s">
        <v>4854</v>
      </c>
      <c r="D83" s="32" t="s">
        <v>4855</v>
      </c>
      <c r="E83" s="31" t="s">
        <v>4856</v>
      </c>
      <c r="F83" s="1324"/>
      <c r="G83" s="3787" t="s">
        <v>261</v>
      </c>
    </row>
    <row r="84" spans="1:8" s="1300" customFormat="1" ht="36" customHeight="1">
      <c r="A84" s="3776"/>
      <c r="B84" s="3779"/>
      <c r="C84" s="3790"/>
      <c r="D84" s="32" t="s">
        <v>20</v>
      </c>
      <c r="E84" s="31" t="s">
        <v>4858</v>
      </c>
      <c r="F84" s="1324" t="s">
        <v>240</v>
      </c>
      <c r="G84" s="3789"/>
    </row>
    <row r="85" spans="1:8" s="1300" customFormat="1" ht="36" customHeight="1">
      <c r="A85" s="3776"/>
      <c r="B85" s="3779"/>
      <c r="C85" s="3782"/>
      <c r="D85" s="32" t="s">
        <v>4857</v>
      </c>
      <c r="E85" s="29" t="s">
        <v>4859</v>
      </c>
      <c r="F85" s="1324"/>
      <c r="G85" s="3788"/>
    </row>
    <row r="86" spans="1:8" s="58" customFormat="1" ht="36" customHeight="1">
      <c r="A86" s="3776"/>
      <c r="B86" s="3779"/>
      <c r="C86" s="1321" t="s">
        <v>263</v>
      </c>
      <c r="D86" s="24" t="s">
        <v>20</v>
      </c>
      <c r="E86" s="31" t="s">
        <v>73</v>
      </c>
      <c r="F86" s="1324" t="s">
        <v>172</v>
      </c>
      <c r="G86" s="1323" t="s">
        <v>18</v>
      </c>
      <c r="H86" s="58" t="s">
        <v>2237</v>
      </c>
    </row>
    <row r="87" spans="1:8" s="1240" customFormat="1" ht="36" customHeight="1">
      <c r="A87" s="3776"/>
      <c r="B87" s="3779"/>
      <c r="C87" s="1325" t="s">
        <v>4860</v>
      </c>
      <c r="D87" s="32" t="s">
        <v>262</v>
      </c>
      <c r="E87" s="31" t="s">
        <v>4861</v>
      </c>
      <c r="F87" s="24" t="s">
        <v>4862</v>
      </c>
      <c r="G87" s="1329" t="s">
        <v>4863</v>
      </c>
      <c r="H87" s="1240" t="s">
        <v>4864</v>
      </c>
    </row>
    <row r="88" spans="1:8" s="1332" customFormat="1" ht="36" customHeight="1">
      <c r="A88" s="3776"/>
      <c r="B88" s="3779"/>
      <c r="C88" s="3786" t="s">
        <v>340</v>
      </c>
      <c r="D88" s="32" t="s">
        <v>341</v>
      </c>
      <c r="E88" s="24" t="s">
        <v>333</v>
      </c>
      <c r="F88" s="1330"/>
      <c r="G88" s="3787" t="s">
        <v>4865</v>
      </c>
    </row>
    <row r="89" spans="1:8" s="1332" customFormat="1" ht="36" customHeight="1">
      <c r="A89" s="3776"/>
      <c r="B89" s="3779"/>
      <c r="C89" s="3782"/>
      <c r="D89" s="32" t="s">
        <v>465</v>
      </c>
      <c r="E89" s="31" t="s">
        <v>311</v>
      </c>
      <c r="F89" s="1330"/>
      <c r="G89" s="3788"/>
    </row>
    <row r="90" spans="1:8" s="1316" customFormat="1" ht="36" customHeight="1" thickBot="1">
      <c r="A90" s="3776"/>
      <c r="B90" s="3779"/>
      <c r="C90" s="1315"/>
      <c r="D90" s="28"/>
      <c r="E90" s="27"/>
      <c r="F90" s="1282"/>
      <c r="G90" s="1319"/>
    </row>
    <row r="91" spans="1:8" s="1316" customFormat="1" ht="36" hidden="1" customHeight="1">
      <c r="A91" s="3776"/>
      <c r="B91" s="3779"/>
      <c r="C91" s="1315"/>
      <c r="D91" s="28"/>
      <c r="E91" s="27"/>
      <c r="F91" s="1282"/>
      <c r="G91" s="1319"/>
    </row>
    <row r="92" spans="1:8" s="1316" customFormat="1" ht="36" hidden="1" customHeight="1" thickBot="1">
      <c r="A92" s="3776"/>
      <c r="B92" s="3779"/>
      <c r="C92" s="1315"/>
      <c r="D92" s="28"/>
      <c r="E92" s="27"/>
      <c r="F92" s="1282"/>
      <c r="G92" s="1318"/>
    </row>
    <row r="93" spans="1:8" s="1240" customFormat="1" ht="36" customHeight="1" thickBot="1">
      <c r="A93" s="3777"/>
      <c r="B93" s="3780"/>
      <c r="C93" s="12"/>
      <c r="D93" s="11"/>
      <c r="E93" s="10"/>
      <c r="F93" s="10"/>
      <c r="G93" s="9"/>
    </row>
    <row r="94" spans="1:8" s="1240" customFormat="1" ht="36" customHeight="1">
      <c r="A94" s="3775">
        <v>45212</v>
      </c>
      <c r="B94" s="3778" t="s">
        <v>0</v>
      </c>
      <c r="C94" s="1325"/>
      <c r="D94" s="24" t="s">
        <v>4707</v>
      </c>
      <c r="E94" s="24"/>
      <c r="F94" s="1324"/>
      <c r="G94" s="1322"/>
    </row>
    <row r="95" spans="1:8" s="1240" customFormat="1" ht="36" customHeight="1">
      <c r="A95" s="3776"/>
      <c r="B95" s="3779"/>
      <c r="C95" s="1325" t="s">
        <v>4853</v>
      </c>
      <c r="D95" s="24" t="s">
        <v>568</v>
      </c>
      <c r="E95" s="24" t="s">
        <v>54</v>
      </c>
      <c r="F95" s="1324"/>
      <c r="G95" s="1322" t="s">
        <v>58</v>
      </c>
    </row>
    <row r="96" spans="1:8" s="1326" customFormat="1" ht="36" customHeight="1">
      <c r="A96" s="3776"/>
      <c r="B96" s="3779"/>
      <c r="C96" s="1325"/>
      <c r="D96" s="32" t="s">
        <v>352</v>
      </c>
      <c r="E96" s="31"/>
      <c r="F96" s="1324"/>
      <c r="G96" s="1322"/>
    </row>
    <row r="97" spans="1:7" s="1240" customFormat="1" ht="36" customHeight="1">
      <c r="A97" s="3776"/>
      <c r="B97" s="3779"/>
      <c r="C97" s="1325" t="s">
        <v>4869</v>
      </c>
      <c r="D97" s="24" t="s">
        <v>4870</v>
      </c>
      <c r="E97" s="31" t="s">
        <v>4871</v>
      </c>
      <c r="F97" s="1324"/>
      <c r="G97" s="1322" t="s">
        <v>4872</v>
      </c>
    </row>
    <row r="98" spans="1:7" s="1240" customFormat="1" ht="36" customHeight="1" thickBot="1">
      <c r="A98" s="3776"/>
      <c r="B98" s="3779"/>
      <c r="C98" s="1243"/>
      <c r="D98" s="16"/>
      <c r="E98" s="15"/>
      <c r="F98" s="1164"/>
      <c r="G98" s="1241"/>
    </row>
    <row r="99" spans="1:7" s="1240" customFormat="1" ht="36" customHeight="1" thickBot="1">
      <c r="A99" s="3777"/>
      <c r="B99" s="3780"/>
      <c r="C99" s="12"/>
      <c r="D99" s="11"/>
      <c r="E99" s="10"/>
      <c r="F99" s="10"/>
      <c r="G99" s="9"/>
    </row>
    <row r="100" spans="1:7" s="1326" customFormat="1" ht="36" customHeight="1">
      <c r="A100" s="3775">
        <v>45213</v>
      </c>
      <c r="B100" s="3778" t="s">
        <v>33</v>
      </c>
      <c r="C100" s="1340" t="s">
        <v>4879</v>
      </c>
      <c r="D100" s="24" t="s">
        <v>4880</v>
      </c>
      <c r="E100" s="24" t="s">
        <v>4881</v>
      </c>
      <c r="F100" s="1339" t="s">
        <v>4882</v>
      </c>
      <c r="G100" s="1336" t="s">
        <v>4883</v>
      </c>
    </row>
    <row r="101" spans="1:7" s="1326" customFormat="1" ht="36" customHeight="1" thickBot="1">
      <c r="A101" s="3776"/>
      <c r="B101" s="3779"/>
      <c r="C101" s="21"/>
      <c r="D101" s="22"/>
      <c r="E101" s="22"/>
      <c r="F101" s="1282"/>
      <c r="G101" s="1328"/>
    </row>
    <row r="102" spans="1:7" s="1326" customFormat="1" ht="36" hidden="1" customHeight="1">
      <c r="A102" s="3776"/>
      <c r="B102" s="3779"/>
      <c r="C102" s="21"/>
      <c r="D102" s="20"/>
      <c r="E102" s="19"/>
      <c r="F102" s="1282"/>
      <c r="G102" s="1328"/>
    </row>
    <row r="103" spans="1:7" s="1326" customFormat="1" ht="36" hidden="1" customHeight="1" thickBot="1">
      <c r="A103" s="3776"/>
      <c r="B103" s="3779"/>
      <c r="C103" s="1327"/>
      <c r="D103" s="16"/>
      <c r="E103" s="15"/>
      <c r="F103" s="1164"/>
      <c r="G103" s="1328"/>
    </row>
    <row r="104" spans="1:7" s="1326" customFormat="1" ht="36" customHeight="1" thickBot="1">
      <c r="A104" s="3777"/>
      <c r="B104" s="3780"/>
      <c r="C104" s="12"/>
      <c r="D104" s="11"/>
      <c r="E104" s="10"/>
      <c r="F104" s="10"/>
      <c r="G104" s="9"/>
    </row>
    <row r="105" spans="1:7" s="1240" customFormat="1" ht="60" customHeight="1" thickBot="1">
      <c r="A105" s="3783" t="s">
        <v>5</v>
      </c>
      <c r="B105" s="3784"/>
      <c r="C105" s="3784"/>
      <c r="D105" s="3784"/>
      <c r="E105" s="3784"/>
      <c r="F105" s="3784"/>
      <c r="G105" s="3785"/>
    </row>
    <row r="106" spans="1:7" s="1240" customFormat="1" ht="36" customHeight="1">
      <c r="A106" s="3775">
        <v>45215</v>
      </c>
      <c r="B106" s="3778" t="s">
        <v>4</v>
      </c>
      <c r="C106" s="36" t="s">
        <v>4833</v>
      </c>
      <c r="D106" s="49" t="s">
        <v>4832</v>
      </c>
      <c r="E106" s="49" t="s">
        <v>4831</v>
      </c>
      <c r="F106" s="49"/>
      <c r="G106" s="3791" t="s">
        <v>4847</v>
      </c>
    </row>
    <row r="107" spans="1:7" s="1307" customFormat="1" ht="36" customHeight="1">
      <c r="A107" s="3776"/>
      <c r="B107" s="3779"/>
      <c r="C107" s="3786" t="s">
        <v>4839</v>
      </c>
      <c r="D107" s="32" t="s">
        <v>4840</v>
      </c>
      <c r="E107" s="24" t="s">
        <v>4841</v>
      </c>
      <c r="F107" s="1339"/>
      <c r="G107" s="3789"/>
    </row>
    <row r="108" spans="1:7" s="1307" customFormat="1" ht="36" customHeight="1">
      <c r="A108" s="3776"/>
      <c r="B108" s="3779"/>
      <c r="C108" s="3790"/>
      <c r="D108" s="32" t="s">
        <v>4867</v>
      </c>
      <c r="E108" s="24" t="s">
        <v>4842</v>
      </c>
      <c r="F108" s="1339"/>
      <c r="G108" s="3789"/>
    </row>
    <row r="109" spans="1:7" s="1307" customFormat="1" ht="36" customHeight="1">
      <c r="A109" s="3776"/>
      <c r="B109" s="3779"/>
      <c r="C109" s="3790"/>
      <c r="D109" s="32" t="s">
        <v>4843</v>
      </c>
      <c r="E109" s="24" t="s">
        <v>4844</v>
      </c>
      <c r="F109" s="1339"/>
      <c r="G109" s="3789"/>
    </row>
    <row r="110" spans="1:7" s="1240" customFormat="1" ht="36" customHeight="1">
      <c r="A110" s="3776"/>
      <c r="B110" s="3779"/>
      <c r="C110" s="3782"/>
      <c r="D110" s="32" t="s">
        <v>4845</v>
      </c>
      <c r="E110" s="31" t="s">
        <v>4846</v>
      </c>
      <c r="F110" s="1339"/>
      <c r="G110" s="3788"/>
    </row>
    <row r="111" spans="1:7" s="1316" customFormat="1" ht="36" customHeight="1">
      <c r="A111" s="3776"/>
      <c r="B111" s="3779"/>
      <c r="C111" s="3790" t="s">
        <v>267</v>
      </c>
      <c r="D111" s="1339" t="s">
        <v>375</v>
      </c>
      <c r="E111" s="1339" t="s">
        <v>283</v>
      </c>
      <c r="F111" s="1339"/>
      <c r="G111" s="1337"/>
    </row>
    <row r="112" spans="1:7" s="1316" customFormat="1" ht="36" customHeight="1">
      <c r="A112" s="3776"/>
      <c r="B112" s="3779"/>
      <c r="C112" s="3782"/>
      <c r="D112" s="24" t="s">
        <v>20</v>
      </c>
      <c r="E112" s="24" t="s">
        <v>280</v>
      </c>
      <c r="F112" s="1339" t="s">
        <v>4873</v>
      </c>
      <c r="G112" s="1336"/>
    </row>
    <row r="113" spans="1:8" s="58" customFormat="1" ht="36" customHeight="1">
      <c r="A113" s="3776"/>
      <c r="B113" s="3779"/>
      <c r="C113" s="3786" t="s">
        <v>243</v>
      </c>
      <c r="D113" s="32" t="s">
        <v>186</v>
      </c>
      <c r="E113" s="31" t="s">
        <v>182</v>
      </c>
      <c r="F113" s="3812" t="s">
        <v>4910</v>
      </c>
      <c r="G113" s="3787" t="s">
        <v>204</v>
      </c>
      <c r="H113" s="58" t="s">
        <v>3541</v>
      </c>
    </row>
    <row r="114" spans="1:8" s="58" customFormat="1" ht="36" customHeight="1">
      <c r="A114" s="3776"/>
      <c r="B114" s="3779"/>
      <c r="C114" s="3790"/>
      <c r="D114" s="32" t="s">
        <v>20</v>
      </c>
      <c r="E114" s="37" t="s">
        <v>4868</v>
      </c>
      <c r="F114" s="3814"/>
      <c r="G114" s="3788"/>
    </row>
    <row r="115" spans="1:8" s="58" customFormat="1" ht="36" customHeight="1">
      <c r="A115" s="3776"/>
      <c r="B115" s="3779"/>
      <c r="C115" s="3790"/>
      <c r="D115" s="32" t="s">
        <v>20</v>
      </c>
      <c r="E115" s="37" t="s">
        <v>4903</v>
      </c>
      <c r="F115" s="1339" t="s">
        <v>4909</v>
      </c>
      <c r="G115" s="1343" t="s">
        <v>4904</v>
      </c>
      <c r="H115" s="58" t="s">
        <v>4905</v>
      </c>
    </row>
    <row r="116" spans="1:8" s="58" customFormat="1" ht="36" customHeight="1">
      <c r="A116" s="3776"/>
      <c r="B116" s="3779"/>
      <c r="C116" s="3782"/>
      <c r="D116" s="32" t="s">
        <v>4906</v>
      </c>
      <c r="E116" s="37" t="s">
        <v>4907</v>
      </c>
      <c r="F116" s="1339" t="s">
        <v>4908</v>
      </c>
      <c r="G116" s="1343" t="s">
        <v>4912</v>
      </c>
      <c r="H116" s="58" t="s">
        <v>4911</v>
      </c>
    </row>
    <row r="117" spans="1:8" s="1307" customFormat="1" ht="36" customHeight="1">
      <c r="A117" s="3776"/>
      <c r="B117" s="3779"/>
      <c r="C117" s="1340" t="s">
        <v>4884</v>
      </c>
      <c r="D117" s="32" t="s">
        <v>4885</v>
      </c>
      <c r="E117" s="24" t="s">
        <v>4886</v>
      </c>
      <c r="F117" s="1339" t="s">
        <v>4888</v>
      </c>
      <c r="G117" s="1343" t="s">
        <v>4887</v>
      </c>
    </row>
    <row r="118" spans="1:8" s="58" customFormat="1" ht="36" customHeight="1">
      <c r="A118" s="3776"/>
      <c r="B118" s="3779"/>
      <c r="C118" s="3786" t="s">
        <v>263</v>
      </c>
      <c r="D118" s="24" t="s">
        <v>20</v>
      </c>
      <c r="E118" s="31" t="s">
        <v>73</v>
      </c>
      <c r="F118" s="1339" t="s">
        <v>172</v>
      </c>
      <c r="G118" s="1338" t="s">
        <v>18</v>
      </c>
      <c r="H118" s="58" t="s">
        <v>2237</v>
      </c>
    </row>
    <row r="119" spans="1:8" s="58" customFormat="1" ht="36" customHeight="1">
      <c r="A119" s="3776"/>
      <c r="B119" s="3779"/>
      <c r="C119" s="3782"/>
      <c r="D119" s="24" t="s">
        <v>20</v>
      </c>
      <c r="E119" s="31" t="s">
        <v>73</v>
      </c>
      <c r="F119" s="1339" t="s">
        <v>172</v>
      </c>
      <c r="G119" s="1338" t="s">
        <v>18</v>
      </c>
      <c r="H119" s="58" t="s">
        <v>4913</v>
      </c>
    </row>
    <row r="120" spans="1:8" s="1332" customFormat="1" ht="36" customHeight="1">
      <c r="A120" s="3776"/>
      <c r="B120" s="3779"/>
      <c r="C120" s="1335" t="s">
        <v>4894</v>
      </c>
      <c r="D120" s="24" t="s">
        <v>20</v>
      </c>
      <c r="E120" s="29" t="s">
        <v>4901</v>
      </c>
      <c r="F120" s="1339" t="s">
        <v>329</v>
      </c>
      <c r="G120" s="1338" t="s">
        <v>4902</v>
      </c>
    </row>
    <row r="121" spans="1:8" s="1332" customFormat="1" ht="36" customHeight="1">
      <c r="A121" s="3776"/>
      <c r="B121" s="3779"/>
      <c r="C121" s="3786" t="s">
        <v>4895</v>
      </c>
      <c r="D121" s="32" t="s">
        <v>4896</v>
      </c>
      <c r="E121" s="31" t="s">
        <v>4897</v>
      </c>
      <c r="F121" s="3812" t="s">
        <v>4900</v>
      </c>
      <c r="G121" s="1343"/>
    </row>
    <row r="122" spans="1:8" s="1332" customFormat="1" ht="36" customHeight="1">
      <c r="A122" s="3776"/>
      <c r="B122" s="3779"/>
      <c r="C122" s="3782"/>
      <c r="D122" s="30" t="s">
        <v>4898</v>
      </c>
      <c r="E122" s="29" t="s">
        <v>4899</v>
      </c>
      <c r="F122" s="3814"/>
      <c r="G122" s="1338"/>
    </row>
    <row r="123" spans="1:8" s="1332" customFormat="1" ht="36" customHeight="1">
      <c r="A123" s="3776"/>
      <c r="B123" s="3779"/>
      <c r="C123" s="1340" t="s">
        <v>4889</v>
      </c>
      <c r="D123" s="32" t="s">
        <v>4890</v>
      </c>
      <c r="E123" s="31" t="s">
        <v>4891</v>
      </c>
      <c r="F123" s="24" t="s">
        <v>4892</v>
      </c>
      <c r="G123" s="1342" t="s">
        <v>4893</v>
      </c>
    </row>
    <row r="124" spans="1:8" s="1332" customFormat="1" ht="36" customHeight="1">
      <c r="A124" s="3776"/>
      <c r="B124" s="3779"/>
      <c r="C124" s="3786" t="s">
        <v>476</v>
      </c>
      <c r="D124" s="30" t="s">
        <v>4914</v>
      </c>
      <c r="E124" s="29" t="s">
        <v>4915</v>
      </c>
      <c r="F124" s="1339"/>
      <c r="G124" s="3787" t="s">
        <v>4919</v>
      </c>
    </row>
    <row r="125" spans="1:8" s="1332" customFormat="1" ht="36" customHeight="1">
      <c r="A125" s="3776"/>
      <c r="B125" s="3779"/>
      <c r="C125" s="3790"/>
      <c r="D125" s="30" t="s">
        <v>4916</v>
      </c>
      <c r="E125" s="29" t="s">
        <v>4917</v>
      </c>
      <c r="F125" s="1339"/>
      <c r="G125" s="3789"/>
    </row>
    <row r="126" spans="1:8" s="1332" customFormat="1" ht="36" customHeight="1">
      <c r="A126" s="3776"/>
      <c r="B126" s="3779"/>
      <c r="C126" s="3782"/>
      <c r="D126" s="32" t="s">
        <v>4896</v>
      </c>
      <c r="E126" s="29" t="s">
        <v>4918</v>
      </c>
      <c r="F126" s="1339" t="s">
        <v>316</v>
      </c>
      <c r="G126" s="3788"/>
    </row>
    <row r="127" spans="1:8" s="1332" customFormat="1" ht="36" customHeight="1">
      <c r="A127" s="3776"/>
      <c r="B127" s="3779"/>
      <c r="C127" s="1331"/>
      <c r="D127" s="28"/>
      <c r="E127" s="27"/>
      <c r="F127" s="1282"/>
      <c r="G127" s="1334"/>
    </row>
    <row r="128" spans="1:8" s="1332" customFormat="1" ht="36" customHeight="1" thickBot="1">
      <c r="A128" s="3776"/>
      <c r="B128" s="3779"/>
      <c r="C128" s="191"/>
      <c r="D128" s="26"/>
      <c r="E128" s="25"/>
      <c r="F128" s="66"/>
      <c r="G128" s="1333"/>
    </row>
    <row r="129" spans="1:7" s="1240" customFormat="1" ht="36" customHeight="1" thickBot="1">
      <c r="A129" s="3777"/>
      <c r="B129" s="3780"/>
      <c r="C129" s="12"/>
      <c r="D129" s="11"/>
      <c r="E129" s="10"/>
      <c r="F129" s="10"/>
      <c r="G129" s="9"/>
    </row>
    <row r="130" spans="1:7" s="1240" customFormat="1" ht="36" customHeight="1">
      <c r="A130" s="3776">
        <v>45216</v>
      </c>
      <c r="B130" s="3779" t="s">
        <v>4866</v>
      </c>
      <c r="C130" s="1340" t="s">
        <v>394</v>
      </c>
      <c r="D130" s="24" t="s">
        <v>395</v>
      </c>
      <c r="E130" s="24" t="s">
        <v>586</v>
      </c>
      <c r="F130" s="1339"/>
      <c r="G130" s="3791" t="s">
        <v>4877</v>
      </c>
    </row>
    <row r="131" spans="1:7" s="1326" customFormat="1" ht="36" customHeight="1">
      <c r="A131" s="3776"/>
      <c r="B131" s="3779"/>
      <c r="C131" s="3786" t="s">
        <v>4874</v>
      </c>
      <c r="D131" s="24" t="s">
        <v>20</v>
      </c>
      <c r="E131" s="24" t="s">
        <v>4878</v>
      </c>
      <c r="F131" s="1339"/>
      <c r="G131" s="3789"/>
    </row>
    <row r="132" spans="1:7" s="1326" customFormat="1" ht="36" customHeight="1">
      <c r="A132" s="3776"/>
      <c r="B132" s="3779"/>
      <c r="C132" s="3782"/>
      <c r="D132" s="24" t="s">
        <v>4875</v>
      </c>
      <c r="E132" s="31" t="s">
        <v>4876</v>
      </c>
      <c r="F132" s="1339"/>
      <c r="G132" s="3788"/>
    </row>
    <row r="133" spans="1:7" s="1341" customFormat="1" ht="36" customHeight="1" thickBot="1">
      <c r="A133" s="3776"/>
      <c r="B133" s="3779"/>
      <c r="C133" s="1340" t="s">
        <v>423</v>
      </c>
      <c r="D133" s="32" t="s">
        <v>411</v>
      </c>
      <c r="E133" s="31" t="s">
        <v>360</v>
      </c>
      <c r="F133" s="1339"/>
      <c r="G133" s="1336" t="s">
        <v>4922</v>
      </c>
    </row>
    <row r="134" spans="1:7" s="1326" customFormat="1" ht="36" hidden="1" customHeight="1">
      <c r="A134" s="3776"/>
      <c r="B134" s="3779"/>
      <c r="C134" s="21"/>
      <c r="D134" s="20"/>
      <c r="E134" s="19"/>
      <c r="F134" s="1282"/>
      <c r="G134" s="1328"/>
    </row>
    <row r="135" spans="1:7" s="1316" customFormat="1" ht="36" hidden="1" customHeight="1" thickBot="1">
      <c r="A135" s="3776"/>
      <c r="B135" s="3779"/>
      <c r="C135" s="21"/>
      <c r="D135" s="20"/>
      <c r="E135" s="22"/>
      <c r="F135" s="1282"/>
      <c r="G135" s="1317"/>
    </row>
    <row r="136" spans="1:7" s="1316" customFormat="1" ht="36" hidden="1" customHeight="1">
      <c r="A136" s="3776"/>
      <c r="B136" s="3779"/>
      <c r="C136" s="21"/>
      <c r="D136" s="20"/>
      <c r="E136" s="19"/>
      <c r="F136" s="1282"/>
      <c r="G136" s="1317"/>
    </row>
    <row r="137" spans="1:7" s="1240" customFormat="1" ht="36" hidden="1" customHeight="1" thickBot="1">
      <c r="A137" s="3776"/>
      <c r="B137" s="3779"/>
      <c r="C137" s="1243"/>
      <c r="D137" s="16"/>
      <c r="E137" s="15"/>
      <c r="F137" s="1164"/>
      <c r="G137" s="1241"/>
    </row>
    <row r="138" spans="1:7" s="1240" customFormat="1" ht="36" customHeight="1" thickBot="1">
      <c r="A138" s="3777"/>
      <c r="B138" s="3780"/>
      <c r="C138" s="12" t="s">
        <v>4924</v>
      </c>
      <c r="D138" s="11" t="s">
        <v>4925</v>
      </c>
      <c r="E138" s="10" t="s">
        <v>4926</v>
      </c>
      <c r="F138" s="10" t="s">
        <v>4927</v>
      </c>
      <c r="G138" s="9"/>
    </row>
    <row r="139" spans="1:7" s="1240" customFormat="1" ht="36" customHeight="1">
      <c r="A139" s="3775">
        <v>45217</v>
      </c>
      <c r="B139" s="3778" t="s">
        <v>2</v>
      </c>
      <c r="C139" s="1348"/>
      <c r="D139" s="32" t="s">
        <v>610</v>
      </c>
      <c r="E139" s="24"/>
      <c r="F139" s="1347"/>
      <c r="G139" s="1346"/>
    </row>
    <row r="140" spans="1:7" s="1341" customFormat="1" ht="36" customHeight="1">
      <c r="A140" s="3776"/>
      <c r="B140" s="3779"/>
      <c r="C140" s="1348" t="s">
        <v>2899</v>
      </c>
      <c r="D140" s="24" t="s">
        <v>602</v>
      </c>
      <c r="E140" s="24" t="s">
        <v>189</v>
      </c>
      <c r="F140" s="1347"/>
      <c r="G140" s="1346" t="s">
        <v>178</v>
      </c>
    </row>
    <row r="141" spans="1:7" s="1240" customFormat="1" ht="36" customHeight="1">
      <c r="A141" s="3776"/>
      <c r="B141" s="3779"/>
      <c r="C141" s="1348" t="s">
        <v>4920</v>
      </c>
      <c r="D141" s="32" t="s">
        <v>5152</v>
      </c>
      <c r="E141" s="24" t="s">
        <v>4921</v>
      </c>
      <c r="F141" s="1347"/>
      <c r="G141" s="1346" t="s">
        <v>4949</v>
      </c>
    </row>
    <row r="142" spans="1:7" s="1341" customFormat="1" ht="36" customHeight="1">
      <c r="A142" s="3776"/>
      <c r="B142" s="3779"/>
      <c r="C142" s="3786" t="s">
        <v>4931</v>
      </c>
      <c r="D142" s="32" t="s">
        <v>4933</v>
      </c>
      <c r="E142" s="31" t="s">
        <v>4934</v>
      </c>
      <c r="F142" s="1347"/>
      <c r="G142" s="3787" t="s">
        <v>58</v>
      </c>
    </row>
    <row r="143" spans="1:7" s="1345" customFormat="1" ht="36" customHeight="1">
      <c r="A143" s="3776"/>
      <c r="B143" s="3779"/>
      <c r="C143" s="3790"/>
      <c r="D143" s="32" t="s">
        <v>43</v>
      </c>
      <c r="E143" s="31" t="s">
        <v>4932</v>
      </c>
      <c r="F143" s="1347"/>
      <c r="G143" s="3789"/>
    </row>
    <row r="144" spans="1:7" s="1345" customFormat="1" ht="36" customHeight="1">
      <c r="A144" s="3776"/>
      <c r="B144" s="3779"/>
      <c r="C144" s="3782"/>
      <c r="D144" s="32" t="s">
        <v>20</v>
      </c>
      <c r="E144" s="31" t="s">
        <v>4935</v>
      </c>
      <c r="F144" s="1347" t="s">
        <v>172</v>
      </c>
      <c r="G144" s="3788"/>
    </row>
    <row r="145" spans="1:8" s="1240" customFormat="1" ht="36" customHeight="1">
      <c r="A145" s="3776"/>
      <c r="B145" s="3779"/>
      <c r="C145" s="1348" t="s">
        <v>4936</v>
      </c>
      <c r="D145" s="32" t="s">
        <v>4937</v>
      </c>
      <c r="E145" s="31" t="s">
        <v>4938</v>
      </c>
      <c r="F145" s="24"/>
      <c r="G145" s="1346" t="s">
        <v>4939</v>
      </c>
    </row>
    <row r="146" spans="1:8" s="1240" customFormat="1" ht="36" customHeight="1">
      <c r="A146" s="3776"/>
      <c r="B146" s="3779"/>
      <c r="C146" s="1348" t="s">
        <v>4945</v>
      </c>
      <c r="D146" s="32" t="s">
        <v>4946</v>
      </c>
      <c r="E146" s="31" t="s">
        <v>4947</v>
      </c>
      <c r="F146" s="1347"/>
      <c r="G146" s="1352"/>
      <c r="H146" s="1240" t="s">
        <v>4948</v>
      </c>
    </row>
    <row r="147" spans="1:8" s="1345" customFormat="1" ht="36" customHeight="1">
      <c r="A147" s="3776"/>
      <c r="B147" s="3779"/>
      <c r="C147" s="3790" t="s">
        <v>562</v>
      </c>
      <c r="D147" s="1347" t="s">
        <v>313</v>
      </c>
      <c r="E147" s="1347" t="s">
        <v>624</v>
      </c>
      <c r="F147" s="1347"/>
      <c r="G147" s="3789" t="s">
        <v>343</v>
      </c>
      <c r="H147" s="1345" t="s">
        <v>3868</v>
      </c>
    </row>
    <row r="148" spans="1:8" s="1345" customFormat="1" ht="36" customHeight="1">
      <c r="A148" s="3776"/>
      <c r="B148" s="3779"/>
      <c r="C148" s="3790"/>
      <c r="D148" s="24" t="s">
        <v>472</v>
      </c>
      <c r="E148" s="24" t="s">
        <v>318</v>
      </c>
      <c r="F148" s="1347"/>
      <c r="G148" s="3789"/>
    </row>
    <row r="149" spans="1:8" s="1345" customFormat="1" ht="36" customHeight="1" thickBot="1">
      <c r="A149" s="3776"/>
      <c r="B149" s="3779"/>
      <c r="C149" s="3782"/>
      <c r="D149" s="32" t="s">
        <v>20</v>
      </c>
      <c r="E149" s="31" t="s">
        <v>1972</v>
      </c>
      <c r="F149" s="1347" t="s">
        <v>381</v>
      </c>
      <c r="G149" s="3788"/>
    </row>
    <row r="150" spans="1:8" s="1240" customFormat="1" ht="36" customHeight="1" thickBot="1">
      <c r="A150" s="3777"/>
      <c r="B150" s="3780"/>
      <c r="C150" s="12" t="s">
        <v>4928</v>
      </c>
      <c r="D150" s="11" t="s">
        <v>4929</v>
      </c>
      <c r="E150" s="10" t="s">
        <v>4926</v>
      </c>
      <c r="F150" s="10" t="s">
        <v>4930</v>
      </c>
      <c r="G150" s="9"/>
    </row>
    <row r="151" spans="1:8" s="1240" customFormat="1" ht="36" customHeight="1">
      <c r="A151" s="3775">
        <v>45218</v>
      </c>
      <c r="B151" s="3778" t="s">
        <v>1</v>
      </c>
      <c r="C151" s="3781" t="s">
        <v>4950</v>
      </c>
      <c r="D151" s="32" t="s">
        <v>20</v>
      </c>
      <c r="E151" s="24" t="s">
        <v>4957</v>
      </c>
      <c r="F151" s="1356"/>
      <c r="G151" s="374"/>
      <c r="H151" s="1307" t="s">
        <v>4829</v>
      </c>
    </row>
    <row r="152" spans="1:8" s="1307" customFormat="1" ht="36" customHeight="1">
      <c r="A152" s="3776"/>
      <c r="B152" s="3779"/>
      <c r="C152" s="3790"/>
      <c r="D152" s="32" t="s">
        <v>4962</v>
      </c>
      <c r="E152" s="24" t="s">
        <v>4958</v>
      </c>
      <c r="F152" s="1356"/>
      <c r="G152" s="183"/>
    </row>
    <row r="153" spans="1:8" s="1307" customFormat="1" ht="36" customHeight="1">
      <c r="A153" s="3776"/>
      <c r="B153" s="3779"/>
      <c r="C153" s="3790"/>
      <c r="D153" s="32" t="s">
        <v>4954</v>
      </c>
      <c r="E153" s="31" t="s">
        <v>4959</v>
      </c>
      <c r="F153" s="1356"/>
      <c r="G153" s="185"/>
    </row>
    <row r="154" spans="1:8" s="1307" customFormat="1" ht="36" customHeight="1">
      <c r="A154" s="3776"/>
      <c r="B154" s="3779"/>
      <c r="C154" s="3790"/>
      <c r="D154" s="32" t="s">
        <v>4955</v>
      </c>
      <c r="E154" s="31" t="s">
        <v>4960</v>
      </c>
      <c r="F154" s="1356"/>
      <c r="G154" s="1354"/>
    </row>
    <row r="155" spans="1:8" s="1240" customFormat="1" ht="36" customHeight="1">
      <c r="A155" s="3776"/>
      <c r="B155" s="3779"/>
      <c r="C155" s="3782"/>
      <c r="D155" s="32" t="s">
        <v>4956</v>
      </c>
      <c r="E155" s="31" t="s">
        <v>4961</v>
      </c>
      <c r="F155" s="1356"/>
      <c r="G155" s="1354"/>
    </row>
    <row r="156" spans="1:8" s="1240" customFormat="1" ht="36" customHeight="1">
      <c r="A156" s="3776"/>
      <c r="B156" s="3779"/>
      <c r="C156" s="1357" t="s">
        <v>4951</v>
      </c>
      <c r="D156" s="32" t="s">
        <v>4940</v>
      </c>
      <c r="E156" s="31" t="s">
        <v>4952</v>
      </c>
      <c r="F156" s="1356"/>
      <c r="G156" s="1354" t="s">
        <v>4953</v>
      </c>
    </row>
    <row r="157" spans="1:8" ht="36" customHeight="1">
      <c r="A157" s="3776"/>
      <c r="B157" s="3779"/>
      <c r="C157" s="1357" t="s">
        <v>21</v>
      </c>
      <c r="D157" s="32" t="s">
        <v>20</v>
      </c>
      <c r="E157" s="31" t="s">
        <v>73</v>
      </c>
      <c r="F157" s="24" t="s">
        <v>172</v>
      </c>
      <c r="G157" s="1360" t="s">
        <v>18</v>
      </c>
      <c r="H157" s="1350" t="s">
        <v>605</v>
      </c>
    </row>
    <row r="158" spans="1:8" s="1350" customFormat="1" ht="36" customHeight="1">
      <c r="A158" s="3776"/>
      <c r="B158" s="3779"/>
      <c r="C158" s="1353" t="s">
        <v>406</v>
      </c>
      <c r="D158" s="1356" t="s">
        <v>20</v>
      </c>
      <c r="E158" s="1356" t="s">
        <v>407</v>
      </c>
      <c r="F158" s="1356" t="s">
        <v>240</v>
      </c>
      <c r="G158" s="1355" t="s">
        <v>345</v>
      </c>
    </row>
    <row r="159" spans="1:8" s="1240" customFormat="1" ht="36" customHeight="1" thickBot="1">
      <c r="A159" s="3776"/>
      <c r="B159" s="3779"/>
      <c r="C159" s="1243"/>
      <c r="D159" s="16"/>
      <c r="E159" s="15"/>
      <c r="F159" s="1164"/>
      <c r="G159" s="1241"/>
    </row>
    <row r="160" spans="1:8" s="1240" customFormat="1" ht="36" customHeight="1" thickBot="1">
      <c r="A160" s="3777"/>
      <c r="B160" s="3780"/>
      <c r="C160" s="12"/>
      <c r="D160" s="11"/>
      <c r="E160" s="10"/>
      <c r="F160" s="10"/>
      <c r="G160" s="9"/>
    </row>
    <row r="161" spans="1:8" s="1341" customFormat="1" ht="36" customHeight="1">
      <c r="A161" s="3775">
        <v>45219</v>
      </c>
      <c r="B161" s="3792" t="s">
        <v>0</v>
      </c>
      <c r="C161" s="36" t="s">
        <v>4923</v>
      </c>
      <c r="D161" s="49" t="s">
        <v>207</v>
      </c>
      <c r="E161" s="49" t="s">
        <v>4972</v>
      </c>
      <c r="F161" s="49"/>
      <c r="G161" s="1370"/>
    </row>
    <row r="162" spans="1:8" s="1240" customFormat="1" ht="36" customHeight="1">
      <c r="A162" s="3776"/>
      <c r="B162" s="3793"/>
      <c r="C162" s="3790" t="s">
        <v>4740</v>
      </c>
      <c r="D162" s="1365" t="s">
        <v>4741</v>
      </c>
      <c r="E162" s="1365" t="s">
        <v>4742</v>
      </c>
      <c r="F162" s="1365"/>
      <c r="G162" s="1363"/>
    </row>
    <row r="163" spans="1:8" s="1240" customFormat="1" ht="36" customHeight="1">
      <c r="A163" s="3776"/>
      <c r="B163" s="3793"/>
      <c r="C163" s="3782"/>
      <c r="D163" s="24" t="s">
        <v>4743</v>
      </c>
      <c r="E163" s="24" t="s">
        <v>4744</v>
      </c>
      <c r="F163" s="1365"/>
      <c r="G163" s="1362"/>
    </row>
    <row r="164" spans="1:8" s="1240" customFormat="1" ht="36" customHeight="1">
      <c r="A164" s="3776"/>
      <c r="B164" s="3793"/>
      <c r="C164" s="1366" t="s">
        <v>4967</v>
      </c>
      <c r="D164" s="32" t="s">
        <v>4968</v>
      </c>
      <c r="E164" s="31" t="s">
        <v>4969</v>
      </c>
      <c r="F164" s="1365"/>
      <c r="G164" s="1362" t="s">
        <v>4970</v>
      </c>
      <c r="H164" s="1240" t="s">
        <v>4971</v>
      </c>
    </row>
    <row r="165" spans="1:8" s="1240" customFormat="1" ht="36" customHeight="1">
      <c r="A165" s="3776"/>
      <c r="B165" s="3793"/>
      <c r="C165" s="1366" t="s">
        <v>3291</v>
      </c>
      <c r="D165" s="32" t="s">
        <v>4982</v>
      </c>
      <c r="E165" s="31" t="s">
        <v>4998</v>
      </c>
      <c r="F165" s="24" t="s">
        <v>4983</v>
      </c>
      <c r="G165" s="1371" t="s">
        <v>4984</v>
      </c>
    </row>
    <row r="166" spans="1:8" s="1350" customFormat="1" ht="36" customHeight="1">
      <c r="A166" s="3776"/>
      <c r="B166" s="3793"/>
      <c r="C166" s="1361" t="s">
        <v>4993</v>
      </c>
      <c r="D166" s="30" t="s">
        <v>4994</v>
      </c>
      <c r="E166" s="29" t="s">
        <v>4995</v>
      </c>
      <c r="F166" s="1365" t="s">
        <v>4996</v>
      </c>
      <c r="G166" s="1364" t="s">
        <v>4997</v>
      </c>
    </row>
    <row r="167" spans="1:8" s="1350" customFormat="1" ht="36" customHeight="1" thickBot="1">
      <c r="A167" s="3776"/>
      <c r="B167" s="3793"/>
      <c r="C167" s="1349"/>
      <c r="D167" s="26"/>
      <c r="E167" s="25"/>
      <c r="F167" s="1164"/>
      <c r="G167" s="1351"/>
    </row>
    <row r="168" spans="1:8" s="1240" customFormat="1" ht="36" customHeight="1" thickBot="1">
      <c r="A168" s="3777"/>
      <c r="B168" s="3794"/>
      <c r="C168" s="12"/>
      <c r="D168" s="11"/>
      <c r="E168" s="10"/>
      <c r="F168" s="10"/>
      <c r="G168" s="9"/>
    </row>
    <row r="169" spans="1:8" s="1240" customFormat="1" ht="60" customHeight="1" thickBot="1">
      <c r="A169" s="3783" t="s">
        <v>5</v>
      </c>
      <c r="B169" s="3784"/>
      <c r="C169" s="3784"/>
      <c r="D169" s="3784"/>
      <c r="E169" s="3784"/>
      <c r="F169" s="3784"/>
      <c r="G169" s="3785"/>
    </row>
    <row r="170" spans="1:8" s="1240" customFormat="1" ht="36" customHeight="1">
      <c r="A170" s="3775">
        <v>45222</v>
      </c>
      <c r="B170" s="3778" t="s">
        <v>4</v>
      </c>
      <c r="C170" s="3786" t="s">
        <v>374</v>
      </c>
      <c r="D170" s="32" t="s">
        <v>4942</v>
      </c>
      <c r="E170" s="31" t="s">
        <v>4941</v>
      </c>
      <c r="F170" s="1365"/>
      <c r="G170" s="1362"/>
    </row>
    <row r="171" spans="1:8" s="1240" customFormat="1" ht="36" customHeight="1">
      <c r="A171" s="3776"/>
      <c r="B171" s="3779"/>
      <c r="C171" s="3782"/>
      <c r="D171" s="32" t="s">
        <v>4940</v>
      </c>
      <c r="E171" s="31" t="s">
        <v>4941</v>
      </c>
      <c r="F171" s="1365"/>
      <c r="G171" s="1362"/>
    </row>
    <row r="172" spans="1:8" s="1240" customFormat="1" ht="36" customHeight="1">
      <c r="A172" s="3776"/>
      <c r="B172" s="3779"/>
      <c r="C172" s="1366" t="s">
        <v>4943</v>
      </c>
      <c r="D172" s="32" t="s">
        <v>4944</v>
      </c>
      <c r="E172" s="31" t="s">
        <v>182</v>
      </c>
      <c r="F172" s="1365"/>
      <c r="G172" s="1362"/>
    </row>
    <row r="173" spans="1:8" s="1240" customFormat="1" ht="36" customHeight="1">
      <c r="A173" s="3776"/>
      <c r="B173" s="3779"/>
      <c r="C173" s="1366" t="s">
        <v>4985</v>
      </c>
      <c r="D173" s="32" t="s">
        <v>4986</v>
      </c>
      <c r="E173" s="31" t="s">
        <v>4987</v>
      </c>
      <c r="F173" s="24"/>
      <c r="G173" s="1371" t="s">
        <v>4988</v>
      </c>
      <c r="H173" s="1240" t="s">
        <v>5008</v>
      </c>
    </row>
    <row r="174" spans="1:8" s="1368" customFormat="1" ht="36" customHeight="1">
      <c r="A174" s="3776"/>
      <c r="B174" s="3779"/>
      <c r="C174" s="1361" t="s">
        <v>5000</v>
      </c>
      <c r="D174" s="30" t="s">
        <v>5001</v>
      </c>
      <c r="E174" s="29" t="s">
        <v>5002</v>
      </c>
      <c r="F174" s="1365" t="s">
        <v>5004</v>
      </c>
      <c r="G174" s="1364" t="s">
        <v>5003</v>
      </c>
      <c r="H174" s="1368" t="s">
        <v>5019</v>
      </c>
    </row>
    <row r="175" spans="1:8" s="1368" customFormat="1" ht="37.5" customHeight="1">
      <c r="A175" s="3776"/>
      <c r="B175" s="3779"/>
      <c r="C175" s="1366" t="s">
        <v>372</v>
      </c>
      <c r="D175" s="24" t="s">
        <v>20</v>
      </c>
      <c r="E175" s="24" t="s">
        <v>333</v>
      </c>
      <c r="F175" s="24" t="s">
        <v>240</v>
      </c>
      <c r="G175" s="1371" t="s">
        <v>4667</v>
      </c>
      <c r="H175" s="1368" t="s">
        <v>4126</v>
      </c>
    </row>
    <row r="176" spans="1:8" s="1368" customFormat="1" ht="36" customHeight="1">
      <c r="A176" s="3776"/>
      <c r="B176" s="3779"/>
      <c r="C176" s="1361" t="s">
        <v>5009</v>
      </c>
      <c r="D176" s="30" t="s">
        <v>5010</v>
      </c>
      <c r="E176" s="29" t="s">
        <v>5011</v>
      </c>
      <c r="F176" s="1365" t="s">
        <v>5012</v>
      </c>
      <c r="G176" s="1364" t="s">
        <v>5013</v>
      </c>
      <c r="H176" s="1368" t="s">
        <v>5014</v>
      </c>
    </row>
    <row r="177" spans="1:8" s="1368" customFormat="1" ht="36" customHeight="1">
      <c r="A177" s="3776"/>
      <c r="B177" s="3779"/>
      <c r="C177" s="1361" t="s">
        <v>5015</v>
      </c>
      <c r="D177" s="30" t="s">
        <v>5016</v>
      </c>
      <c r="E177" s="29" t="s">
        <v>5017</v>
      </c>
      <c r="F177" s="1365"/>
      <c r="G177" s="1364" t="s">
        <v>5018</v>
      </c>
    </row>
    <row r="178" spans="1:8" s="1368" customFormat="1" ht="36" customHeight="1">
      <c r="A178" s="3776"/>
      <c r="B178" s="3779"/>
      <c r="C178" s="1372" t="s">
        <v>5028</v>
      </c>
      <c r="D178" s="32" t="s">
        <v>5029</v>
      </c>
      <c r="E178" s="31" t="s">
        <v>5030</v>
      </c>
      <c r="F178" s="24" t="s">
        <v>5031</v>
      </c>
      <c r="G178" s="1376"/>
    </row>
    <row r="179" spans="1:8" s="1368" customFormat="1" ht="36" customHeight="1" thickBot="1">
      <c r="A179" s="3776"/>
      <c r="B179" s="3779"/>
      <c r="C179" s="1367"/>
      <c r="D179" s="26"/>
      <c r="E179" s="25"/>
      <c r="F179" s="1164"/>
      <c r="G179" s="1369"/>
    </row>
    <row r="180" spans="1:8" s="1240" customFormat="1" ht="36" customHeight="1" thickBot="1">
      <c r="A180" s="3777"/>
      <c r="B180" s="3780"/>
      <c r="C180" s="12"/>
      <c r="D180" s="11"/>
      <c r="E180" s="10"/>
      <c r="F180" s="10"/>
      <c r="G180" s="9"/>
    </row>
    <row r="181" spans="1:8" s="1240" customFormat="1" ht="36" customHeight="1">
      <c r="A181" s="3775">
        <v>45223</v>
      </c>
      <c r="B181" s="3778" t="s">
        <v>3</v>
      </c>
      <c r="C181" s="1403" t="s">
        <v>4963</v>
      </c>
      <c r="D181" s="24" t="s">
        <v>4966</v>
      </c>
      <c r="E181" s="24" t="s">
        <v>4964</v>
      </c>
      <c r="F181" s="1400" t="s">
        <v>4965</v>
      </c>
      <c r="G181" s="1398" t="s">
        <v>5035</v>
      </c>
    </row>
    <row r="182" spans="1:8" s="1368" customFormat="1" ht="36" customHeight="1">
      <c r="A182" s="3776"/>
      <c r="B182" s="3779"/>
      <c r="C182" s="1403" t="s">
        <v>5025</v>
      </c>
      <c r="D182" s="24" t="s">
        <v>5026</v>
      </c>
      <c r="E182" s="24" t="s">
        <v>5027</v>
      </c>
      <c r="F182" s="1400"/>
      <c r="G182" s="1398"/>
    </row>
    <row r="183" spans="1:8" s="1368" customFormat="1" ht="36" customHeight="1">
      <c r="A183" s="3776"/>
      <c r="B183" s="3779"/>
      <c r="C183" s="1403" t="s">
        <v>3611</v>
      </c>
      <c r="D183" s="30" t="s">
        <v>320</v>
      </c>
      <c r="E183" s="24" t="s">
        <v>302</v>
      </c>
      <c r="F183" s="1400" t="s">
        <v>616</v>
      </c>
      <c r="G183" s="1398" t="s">
        <v>2215</v>
      </c>
    </row>
    <row r="184" spans="1:8" s="1240" customFormat="1" ht="36" customHeight="1">
      <c r="A184" s="3776"/>
      <c r="B184" s="3779"/>
      <c r="C184" s="1403" t="s">
        <v>5036</v>
      </c>
      <c r="D184" s="32" t="s">
        <v>5037</v>
      </c>
      <c r="E184" s="31"/>
      <c r="F184" s="1400" t="s">
        <v>5038</v>
      </c>
      <c r="G184" s="1398" t="s">
        <v>5039</v>
      </c>
    </row>
    <row r="185" spans="1:8" s="1240" customFormat="1" ht="36" customHeight="1">
      <c r="A185" s="3776"/>
      <c r="B185" s="3779"/>
      <c r="C185" s="1403" t="s">
        <v>5040</v>
      </c>
      <c r="D185" s="32" t="s">
        <v>5029</v>
      </c>
      <c r="E185" s="31" t="s">
        <v>5041</v>
      </c>
      <c r="F185" s="24"/>
      <c r="G185" s="1402"/>
    </row>
    <row r="186" spans="1:8" s="1368" customFormat="1" ht="36" customHeight="1">
      <c r="A186" s="3776"/>
      <c r="B186" s="3779"/>
      <c r="C186" s="1403" t="s">
        <v>5042</v>
      </c>
      <c r="D186" s="24" t="s">
        <v>20</v>
      </c>
      <c r="E186" s="31" t="s">
        <v>5043</v>
      </c>
      <c r="F186" s="24" t="s">
        <v>201</v>
      </c>
      <c r="G186" s="1402" t="s">
        <v>5044</v>
      </c>
      <c r="H186" s="1368" t="s">
        <v>5045</v>
      </c>
    </row>
    <row r="187" spans="1:8" s="1374" customFormat="1" ht="36" customHeight="1">
      <c r="A187" s="3776"/>
      <c r="B187" s="3779"/>
      <c r="C187" s="1403" t="s">
        <v>5046</v>
      </c>
      <c r="D187" s="24" t="s">
        <v>20</v>
      </c>
      <c r="E187" s="31" t="s">
        <v>5043</v>
      </c>
      <c r="F187" s="24" t="s">
        <v>5047</v>
      </c>
      <c r="G187" s="1402" t="s">
        <v>5044</v>
      </c>
      <c r="H187" s="1374" t="s">
        <v>5049</v>
      </c>
    </row>
    <row r="188" spans="1:8" s="1368" customFormat="1" ht="36" customHeight="1" thickBot="1">
      <c r="A188" s="3776"/>
      <c r="B188" s="3779"/>
      <c r="C188" s="1367"/>
      <c r="D188" s="26"/>
      <c r="E188" s="25"/>
      <c r="F188" s="1164"/>
      <c r="G188" s="1369"/>
    </row>
    <row r="189" spans="1:8" s="1240" customFormat="1" ht="36" customHeight="1" thickBot="1">
      <c r="A189" s="3777"/>
      <c r="B189" s="3780"/>
      <c r="C189" s="12"/>
      <c r="D189" s="11"/>
      <c r="E189" s="10"/>
      <c r="F189" s="10"/>
      <c r="G189" s="9"/>
    </row>
    <row r="190" spans="1:8" s="1240" customFormat="1" ht="36" customHeight="1">
      <c r="A190" s="3775">
        <v>45224</v>
      </c>
      <c r="B190" s="3778" t="s">
        <v>32</v>
      </c>
      <c r="C190" s="3781" t="s">
        <v>523</v>
      </c>
      <c r="D190" s="49" t="s">
        <v>4989</v>
      </c>
      <c r="E190" s="49" t="s">
        <v>4990</v>
      </c>
      <c r="F190" s="49"/>
      <c r="G190" s="1401"/>
    </row>
    <row r="191" spans="1:8" s="1240" customFormat="1" ht="36" customHeight="1">
      <c r="A191" s="3776"/>
      <c r="B191" s="3779"/>
      <c r="C191" s="3782"/>
      <c r="D191" s="24" t="s">
        <v>20</v>
      </c>
      <c r="E191" s="24" t="s">
        <v>4991</v>
      </c>
      <c r="F191" s="1400" t="s">
        <v>4992</v>
      </c>
      <c r="G191" s="1399"/>
    </row>
    <row r="192" spans="1:8" s="1358" customFormat="1" ht="36" customHeight="1">
      <c r="A192" s="3776"/>
      <c r="B192" s="3779"/>
      <c r="C192" s="1403" t="s">
        <v>198</v>
      </c>
      <c r="D192" s="32" t="s">
        <v>43</v>
      </c>
      <c r="E192" s="31" t="s">
        <v>226</v>
      </c>
      <c r="F192" s="1400" t="s">
        <v>401</v>
      </c>
      <c r="G192" s="1398"/>
    </row>
    <row r="193" spans="1:14" s="1368" customFormat="1" ht="36" customHeight="1">
      <c r="A193" s="3776"/>
      <c r="B193" s="3779"/>
      <c r="C193" s="1403" t="s">
        <v>5032</v>
      </c>
      <c r="D193" s="32" t="s">
        <v>5033</v>
      </c>
      <c r="E193" s="31" t="s">
        <v>5034</v>
      </c>
      <c r="F193" s="1400"/>
      <c r="G193" s="1402" t="s">
        <v>5018</v>
      </c>
    </row>
    <row r="194" spans="1:14" s="1378" customFormat="1" ht="36" customHeight="1">
      <c r="A194" s="3776"/>
      <c r="B194" s="3779"/>
      <c r="C194" s="1397" t="s">
        <v>228</v>
      </c>
      <c r="D194" s="30" t="s">
        <v>229</v>
      </c>
      <c r="E194" s="1400" t="s">
        <v>219</v>
      </c>
      <c r="F194" s="1400"/>
      <c r="G194" s="1399"/>
    </row>
    <row r="195" spans="1:14" s="1358" customFormat="1" ht="36" customHeight="1">
      <c r="A195" s="3776"/>
      <c r="B195" s="3779"/>
      <c r="C195" s="21"/>
      <c r="D195" s="20"/>
      <c r="E195" s="19"/>
      <c r="F195" s="1344"/>
      <c r="G195" s="1359"/>
    </row>
    <row r="196" spans="1:14" s="1240" customFormat="1" ht="36" customHeight="1" thickBot="1">
      <c r="A196" s="3776"/>
      <c r="B196" s="3779"/>
      <c r="C196" s="1243"/>
      <c r="D196" s="16"/>
      <c r="E196" s="15"/>
      <c r="F196" s="1164"/>
      <c r="G196" s="1241"/>
    </row>
    <row r="197" spans="1:14" s="1240" customFormat="1" ht="36" customHeight="1" thickBot="1">
      <c r="A197" s="3777"/>
      <c r="B197" s="3780"/>
      <c r="C197" s="12" t="s">
        <v>4973</v>
      </c>
      <c r="D197" s="11" t="s">
        <v>418</v>
      </c>
      <c r="E197" s="10" t="s">
        <v>4974</v>
      </c>
      <c r="F197" s="10" t="s">
        <v>559</v>
      </c>
      <c r="G197" s="9"/>
    </row>
    <row r="198" spans="1:14" s="1378" customFormat="1" ht="36" customHeight="1">
      <c r="A198" s="3775">
        <v>45225</v>
      </c>
      <c r="B198" s="3792" t="s">
        <v>1</v>
      </c>
      <c r="C198" s="1384" t="s">
        <v>483</v>
      </c>
      <c r="D198" s="24" t="s">
        <v>617</v>
      </c>
      <c r="E198" s="24" t="s">
        <v>202</v>
      </c>
      <c r="F198" s="1383"/>
      <c r="G198" s="3791" t="s">
        <v>5052</v>
      </c>
    </row>
    <row r="199" spans="1:14" s="1378" customFormat="1" ht="36" customHeight="1">
      <c r="A199" s="3776"/>
      <c r="B199" s="3793"/>
      <c r="C199" s="1384" t="s">
        <v>592</v>
      </c>
      <c r="D199" s="24" t="s">
        <v>496</v>
      </c>
      <c r="E199" s="24" t="s">
        <v>217</v>
      </c>
      <c r="F199" s="1383"/>
      <c r="G199" s="3788"/>
    </row>
    <row r="200" spans="1:14" s="1374" customFormat="1" ht="36" customHeight="1">
      <c r="A200" s="3776"/>
      <c r="B200" s="3793"/>
      <c r="C200" s="3786" t="s">
        <v>620</v>
      </c>
      <c r="D200" s="1383" t="s">
        <v>295</v>
      </c>
      <c r="E200" s="1383" t="s">
        <v>499</v>
      </c>
      <c r="F200" s="1383"/>
      <c r="G200" s="3787" t="s">
        <v>5053</v>
      </c>
      <c r="N200" s="1378"/>
    </row>
    <row r="201" spans="1:14" s="1374" customFormat="1" ht="36" customHeight="1">
      <c r="A201" s="3776"/>
      <c r="B201" s="3793"/>
      <c r="C201" s="3790"/>
      <c r="D201" s="24" t="s">
        <v>295</v>
      </c>
      <c r="E201" s="24" t="s">
        <v>414</v>
      </c>
      <c r="F201" s="1383" t="s">
        <v>614</v>
      </c>
      <c r="G201" s="3789"/>
    </row>
    <row r="202" spans="1:14" s="1240" customFormat="1" ht="36" customHeight="1">
      <c r="A202" s="3776"/>
      <c r="B202" s="3793"/>
      <c r="C202" s="3790"/>
      <c r="D202" s="24" t="s">
        <v>409</v>
      </c>
      <c r="E202" s="24" t="s">
        <v>181</v>
      </c>
      <c r="F202" s="1383"/>
      <c r="G202" s="3789"/>
    </row>
    <row r="203" spans="1:14" s="1240" customFormat="1" ht="36" customHeight="1">
      <c r="A203" s="3776"/>
      <c r="B203" s="3793"/>
      <c r="C203" s="3790"/>
      <c r="D203" s="24" t="s">
        <v>298</v>
      </c>
      <c r="E203" s="24" t="s">
        <v>181</v>
      </c>
      <c r="F203" s="1383"/>
      <c r="G203" s="3789"/>
    </row>
    <row r="204" spans="1:14" s="1374" customFormat="1" ht="36" customHeight="1">
      <c r="A204" s="3776"/>
      <c r="B204" s="3793"/>
      <c r="C204" s="3782"/>
      <c r="D204" s="24" t="s">
        <v>5050</v>
      </c>
      <c r="E204" s="24" t="s">
        <v>5051</v>
      </c>
      <c r="F204" s="1383"/>
      <c r="G204" s="3789"/>
    </row>
    <row r="205" spans="1:14" s="1374" customFormat="1" ht="36" customHeight="1">
      <c r="A205" s="3776"/>
      <c r="B205" s="3793"/>
      <c r="C205" s="1381" t="s">
        <v>5048</v>
      </c>
      <c r="D205" s="1383" t="s">
        <v>2376</v>
      </c>
      <c r="E205" s="1383" t="s">
        <v>39</v>
      </c>
      <c r="F205" s="1383"/>
      <c r="G205" s="3788"/>
    </row>
    <row r="206" spans="1:14" s="1380" customFormat="1" ht="36" customHeight="1">
      <c r="A206" s="3776"/>
      <c r="B206" s="3793"/>
      <c r="C206" s="1384" t="s">
        <v>5054</v>
      </c>
      <c r="D206" s="24" t="s">
        <v>5061</v>
      </c>
      <c r="E206" s="24" t="s">
        <v>5055</v>
      </c>
      <c r="F206" s="24" t="s">
        <v>5056</v>
      </c>
      <c r="G206" s="1388" t="s">
        <v>5057</v>
      </c>
    </row>
    <row r="207" spans="1:14" s="1380" customFormat="1" ht="36" customHeight="1">
      <c r="A207" s="3776"/>
      <c r="B207" s="3793"/>
      <c r="C207" s="3786" t="s">
        <v>377</v>
      </c>
      <c r="D207" s="24" t="s">
        <v>378</v>
      </c>
      <c r="E207" s="24" t="s">
        <v>536</v>
      </c>
      <c r="F207" s="24"/>
      <c r="G207" s="3787" t="s">
        <v>2041</v>
      </c>
      <c r="H207" s="1380" t="s">
        <v>4999</v>
      </c>
    </row>
    <row r="208" spans="1:14" s="1380" customFormat="1" ht="36" customHeight="1">
      <c r="A208" s="3776"/>
      <c r="B208" s="3793"/>
      <c r="C208" s="3790"/>
      <c r="D208" s="32" t="s">
        <v>3090</v>
      </c>
      <c r="E208" s="31" t="s">
        <v>359</v>
      </c>
      <c r="F208" s="1383"/>
      <c r="G208" s="3789"/>
    </row>
    <row r="209" spans="1:10" s="1380" customFormat="1" ht="36" customHeight="1">
      <c r="A209" s="3776"/>
      <c r="B209" s="3793"/>
      <c r="C209" s="3782"/>
      <c r="D209" s="24" t="s">
        <v>506</v>
      </c>
      <c r="E209" s="24" t="s">
        <v>382</v>
      </c>
      <c r="F209" s="1383"/>
      <c r="G209" s="3788"/>
    </row>
    <row r="210" spans="1:10" s="1380" customFormat="1" ht="36" customHeight="1">
      <c r="A210" s="3776"/>
      <c r="B210" s="3793"/>
      <c r="C210" s="1381" t="s">
        <v>5058</v>
      </c>
      <c r="D210" s="1383" t="s">
        <v>5059</v>
      </c>
      <c r="E210" s="1383" t="s">
        <v>5060</v>
      </c>
      <c r="F210" s="1383"/>
      <c r="G210" s="1382"/>
    </row>
    <row r="211" spans="1:10" s="1380" customFormat="1" ht="36" customHeight="1">
      <c r="A211" s="3776"/>
      <c r="B211" s="3793"/>
      <c r="C211" s="1384" t="s">
        <v>5062</v>
      </c>
      <c r="D211" s="24" t="s">
        <v>20</v>
      </c>
      <c r="E211" s="24" t="s">
        <v>5063</v>
      </c>
      <c r="F211" s="24" t="s">
        <v>416</v>
      </c>
      <c r="G211" s="1388" t="s">
        <v>5064</v>
      </c>
    </row>
    <row r="212" spans="1:10" s="1380" customFormat="1" ht="36" customHeight="1">
      <c r="A212" s="3776"/>
      <c r="B212" s="3793"/>
      <c r="C212" s="1381" t="s">
        <v>5065</v>
      </c>
      <c r="D212" s="1383" t="s">
        <v>61</v>
      </c>
      <c r="E212" s="1383" t="s">
        <v>68</v>
      </c>
      <c r="F212" s="1383"/>
      <c r="G212" s="1382" t="s">
        <v>58</v>
      </c>
    </row>
    <row r="213" spans="1:10" s="1240" customFormat="1" ht="36" customHeight="1" thickBot="1">
      <c r="A213" s="3776"/>
      <c r="B213" s="3793"/>
      <c r="C213" s="1373"/>
      <c r="D213" s="26"/>
      <c r="E213" s="25"/>
      <c r="F213" s="1164"/>
      <c r="G213" s="1375"/>
    </row>
    <row r="214" spans="1:10" s="1240" customFormat="1" ht="36" customHeight="1" thickBot="1">
      <c r="A214" s="3777"/>
      <c r="B214" s="3794"/>
      <c r="C214" s="12"/>
      <c r="D214" s="11"/>
      <c r="E214" s="10"/>
      <c r="F214" s="10"/>
      <c r="G214" s="9"/>
    </row>
    <row r="215" spans="1:10" s="1380" customFormat="1" ht="36" customHeight="1">
      <c r="A215" s="3776">
        <v>45226</v>
      </c>
      <c r="B215" s="3779" t="s">
        <v>5069</v>
      </c>
      <c r="C215" s="1391" t="s">
        <v>5066</v>
      </c>
      <c r="D215" s="24" t="s">
        <v>43</v>
      </c>
      <c r="E215" s="24" t="s">
        <v>72</v>
      </c>
      <c r="F215" s="1390" t="s">
        <v>5067</v>
      </c>
      <c r="G215" s="1389" t="s">
        <v>500</v>
      </c>
      <c r="H215" s="1380" t="s">
        <v>5068</v>
      </c>
    </row>
    <row r="216" spans="1:10" s="1380" customFormat="1" ht="36" customHeight="1">
      <c r="A216" s="3776"/>
      <c r="B216" s="3779"/>
      <c r="C216" s="3786" t="s">
        <v>5070</v>
      </c>
      <c r="D216" s="24" t="s">
        <v>5071</v>
      </c>
      <c r="E216" s="24" t="s">
        <v>5072</v>
      </c>
      <c r="F216" s="1390"/>
      <c r="G216" s="1389"/>
      <c r="H216" s="1396" t="s">
        <v>5075</v>
      </c>
    </row>
    <row r="217" spans="1:10" s="1380" customFormat="1" ht="36" customHeight="1">
      <c r="A217" s="3776"/>
      <c r="B217" s="3779"/>
      <c r="C217" s="3782"/>
      <c r="D217" s="24" t="s">
        <v>5073</v>
      </c>
      <c r="E217" s="24" t="s">
        <v>5074</v>
      </c>
      <c r="F217" s="1390"/>
      <c r="G217" s="1389"/>
    </row>
    <row r="218" spans="1:10" s="1380" customFormat="1" ht="36" customHeight="1">
      <c r="A218" s="3776"/>
      <c r="B218" s="3779"/>
      <c r="C218" s="1391" t="s">
        <v>5083</v>
      </c>
      <c r="D218" s="24" t="s">
        <v>5077</v>
      </c>
      <c r="E218" s="24" t="s">
        <v>5078</v>
      </c>
      <c r="F218" s="1390" t="s">
        <v>5079</v>
      </c>
      <c r="G218" s="1389" t="s">
        <v>5080</v>
      </c>
      <c r="H218" s="1385" t="s">
        <v>5081</v>
      </c>
      <c r="J218" s="1380" t="s">
        <v>5082</v>
      </c>
    </row>
    <row r="219" spans="1:10" s="1240" customFormat="1" ht="36" customHeight="1" thickBot="1">
      <c r="A219" s="3776"/>
      <c r="B219" s="3779"/>
      <c r="C219" s="21"/>
      <c r="D219" s="20"/>
      <c r="E219" s="19"/>
      <c r="F219" s="22"/>
      <c r="G219" s="64"/>
    </row>
    <row r="220" spans="1:10" s="1240" customFormat="1" ht="36" hidden="1" customHeight="1">
      <c r="A220" s="3776"/>
      <c r="B220" s="3779"/>
      <c r="C220" s="1377"/>
      <c r="D220" s="1344"/>
      <c r="E220" s="1344"/>
      <c r="F220" s="1344"/>
      <c r="G220" s="1379"/>
    </row>
    <row r="221" spans="1:10" s="1240" customFormat="1" ht="36" hidden="1" customHeight="1" thickBot="1">
      <c r="A221" s="3776"/>
      <c r="B221" s="3779"/>
      <c r="C221" s="1243"/>
      <c r="D221" s="16"/>
      <c r="E221" s="15"/>
      <c r="F221" s="1164"/>
      <c r="G221" s="1241"/>
    </row>
    <row r="222" spans="1:10" s="1240" customFormat="1" ht="36" customHeight="1" thickBot="1">
      <c r="A222" s="3777"/>
      <c r="B222" s="3780"/>
      <c r="C222" s="12"/>
      <c r="D222" s="11"/>
      <c r="E222" s="10"/>
      <c r="F222" s="10"/>
      <c r="G222" s="9"/>
    </row>
    <row r="223" spans="1:10" s="1240" customFormat="1" ht="60" customHeight="1" thickBot="1">
      <c r="A223" s="3783" t="s">
        <v>5</v>
      </c>
      <c r="B223" s="3784"/>
      <c r="C223" s="3784"/>
      <c r="D223" s="3784"/>
      <c r="E223" s="3784"/>
      <c r="F223" s="3784"/>
      <c r="G223" s="3785"/>
    </row>
    <row r="224" spans="1:10" s="1240" customFormat="1" ht="36" customHeight="1">
      <c r="A224" s="3775">
        <v>45229</v>
      </c>
      <c r="B224" s="3792" t="s">
        <v>4</v>
      </c>
      <c r="C224" s="1391" t="s">
        <v>5005</v>
      </c>
      <c r="D224" s="24" t="s">
        <v>5006</v>
      </c>
      <c r="E224" s="24" t="s">
        <v>5007</v>
      </c>
      <c r="F224" s="1390"/>
      <c r="G224" s="1389"/>
    </row>
    <row r="225" spans="1:8" s="1240" customFormat="1" ht="36" customHeight="1">
      <c r="A225" s="3776"/>
      <c r="B225" s="3793"/>
      <c r="C225" s="1391"/>
      <c r="D225" s="24" t="s">
        <v>352</v>
      </c>
      <c r="E225" s="24"/>
      <c r="F225" s="1390"/>
      <c r="G225" s="1389"/>
    </row>
    <row r="226" spans="1:8" s="1240" customFormat="1" ht="36" customHeight="1">
      <c r="A226" s="3776"/>
      <c r="B226" s="3793"/>
      <c r="C226" s="3786" t="s">
        <v>5088</v>
      </c>
      <c r="D226" s="32" t="s">
        <v>20</v>
      </c>
      <c r="E226" s="31" t="s">
        <v>5093</v>
      </c>
      <c r="F226" s="3812" t="s">
        <v>5094</v>
      </c>
      <c r="G226" s="3787" t="s">
        <v>5104</v>
      </c>
    </row>
    <row r="227" spans="1:8" s="1385" customFormat="1" ht="36" customHeight="1">
      <c r="A227" s="3776"/>
      <c r="B227" s="3793"/>
      <c r="C227" s="3790"/>
      <c r="D227" s="32" t="s">
        <v>5089</v>
      </c>
      <c r="E227" s="31" t="s">
        <v>5092</v>
      </c>
      <c r="F227" s="3813"/>
      <c r="G227" s="3789"/>
    </row>
    <row r="228" spans="1:8" s="1385" customFormat="1" ht="36" customHeight="1" thickBot="1">
      <c r="A228" s="3776"/>
      <c r="B228" s="3793"/>
      <c r="C228" s="3782"/>
      <c r="D228" s="30" t="s">
        <v>5090</v>
      </c>
      <c r="E228" s="29" t="s">
        <v>5091</v>
      </c>
      <c r="F228" s="3814"/>
      <c r="G228" s="3788"/>
    </row>
    <row r="229" spans="1:8" s="1385" customFormat="1" ht="36" hidden="1" customHeight="1">
      <c r="A229" s="3776"/>
      <c r="B229" s="3793"/>
      <c r="C229" s="1393"/>
      <c r="D229" s="28"/>
      <c r="E229" s="27"/>
      <c r="F229" s="1344"/>
      <c r="G229" s="1395"/>
    </row>
    <row r="230" spans="1:8" s="1240" customFormat="1" ht="36" hidden="1" customHeight="1" thickBot="1">
      <c r="A230" s="3776"/>
      <c r="B230" s="3793"/>
      <c r="C230" s="1392"/>
      <c r="D230" s="26"/>
      <c r="E230" s="25"/>
      <c r="F230" s="1164"/>
      <c r="G230" s="1394"/>
    </row>
    <row r="231" spans="1:8" s="1240" customFormat="1" ht="36" customHeight="1" thickBot="1">
      <c r="A231" s="3776"/>
      <c r="B231" s="3793"/>
      <c r="C231" s="12" t="s">
        <v>4975</v>
      </c>
      <c r="D231" s="11" t="s">
        <v>4976</v>
      </c>
      <c r="E231" s="10" t="s">
        <v>4977</v>
      </c>
      <c r="F231" s="10" t="s">
        <v>4978</v>
      </c>
      <c r="G231" s="9"/>
    </row>
    <row r="232" spans="1:8" s="1378" customFormat="1" ht="36" customHeight="1" thickBot="1">
      <c r="A232" s="3777"/>
      <c r="B232" s="3794"/>
      <c r="C232" s="12" t="s">
        <v>417</v>
      </c>
      <c r="D232" s="11" t="s">
        <v>398</v>
      </c>
      <c r="E232" s="10" t="s">
        <v>3199</v>
      </c>
      <c r="F232" s="10" t="s">
        <v>390</v>
      </c>
      <c r="G232" s="9"/>
    </row>
    <row r="233" spans="1:8" s="1240" customFormat="1" ht="36" customHeight="1">
      <c r="A233" s="3775">
        <v>45230</v>
      </c>
      <c r="B233" s="3778" t="s">
        <v>3</v>
      </c>
      <c r="C233" s="3781" t="s">
        <v>223</v>
      </c>
      <c r="D233" s="24" t="s">
        <v>5095</v>
      </c>
      <c r="E233" s="24" t="s">
        <v>5096</v>
      </c>
      <c r="F233" s="1410" t="s">
        <v>5103</v>
      </c>
      <c r="G233" s="1411"/>
      <c r="H233" s="1396" t="s">
        <v>5102</v>
      </c>
    </row>
    <row r="234" spans="1:8" s="1385" customFormat="1" ht="36" customHeight="1">
      <c r="A234" s="3776"/>
      <c r="B234" s="3779"/>
      <c r="C234" s="3790"/>
      <c r="D234" s="24" t="s">
        <v>5097</v>
      </c>
      <c r="E234" s="24" t="s">
        <v>5099</v>
      </c>
      <c r="F234" s="1410"/>
      <c r="G234" s="1412"/>
    </row>
    <row r="235" spans="1:8" s="1385" customFormat="1" ht="36" customHeight="1">
      <c r="A235" s="3776"/>
      <c r="B235" s="3779"/>
      <c r="C235" s="3790"/>
      <c r="D235" s="24" t="s">
        <v>186</v>
      </c>
      <c r="E235" s="24" t="s">
        <v>193</v>
      </c>
      <c r="F235" s="1410"/>
      <c r="G235" s="1412"/>
    </row>
    <row r="236" spans="1:8" s="1385" customFormat="1" ht="36" customHeight="1">
      <c r="A236" s="3776"/>
      <c r="B236" s="3779"/>
      <c r="C236" s="3790"/>
      <c r="D236" s="24" t="s">
        <v>241</v>
      </c>
      <c r="E236" s="24" t="s">
        <v>5110</v>
      </c>
      <c r="F236" s="1410"/>
      <c r="G236" s="1412"/>
    </row>
    <row r="237" spans="1:8" s="1385" customFormat="1" ht="36" customHeight="1">
      <c r="A237" s="3776"/>
      <c r="B237" s="3779"/>
      <c r="C237" s="3790"/>
      <c r="D237" s="24" t="s">
        <v>5098</v>
      </c>
      <c r="E237" s="24" t="s">
        <v>5100</v>
      </c>
      <c r="F237" s="1410"/>
      <c r="G237" s="1412"/>
    </row>
    <row r="238" spans="1:8" s="1240" customFormat="1" ht="36" customHeight="1">
      <c r="A238" s="3776"/>
      <c r="B238" s="3779"/>
      <c r="C238" s="3782"/>
      <c r="D238" s="32" t="s">
        <v>20</v>
      </c>
      <c r="E238" s="24" t="s">
        <v>5101</v>
      </c>
      <c r="F238" s="1410" t="s">
        <v>201</v>
      </c>
      <c r="G238" s="1404"/>
    </row>
    <row r="239" spans="1:8" s="1385" customFormat="1" ht="36" customHeight="1">
      <c r="A239" s="3776"/>
      <c r="B239" s="3779"/>
      <c r="C239" s="1413" t="s">
        <v>272</v>
      </c>
      <c r="D239" s="24" t="s">
        <v>176</v>
      </c>
      <c r="E239" s="24" t="s">
        <v>335</v>
      </c>
      <c r="F239" s="1410" t="s">
        <v>355</v>
      </c>
      <c r="G239" s="1404"/>
      <c r="H239" s="1385" t="s">
        <v>5111</v>
      </c>
    </row>
    <row r="240" spans="1:8" s="1240" customFormat="1" ht="36" customHeight="1">
      <c r="A240" s="3776"/>
      <c r="B240" s="3779"/>
      <c r="C240" s="1406" t="s">
        <v>5105</v>
      </c>
      <c r="D240" s="32" t="s">
        <v>5106</v>
      </c>
      <c r="E240" s="31" t="s">
        <v>5107</v>
      </c>
      <c r="F240" s="1410" t="s">
        <v>5108</v>
      </c>
      <c r="G240" s="1404" t="s">
        <v>5109</v>
      </c>
    </row>
    <row r="241" spans="1:8" s="1385" customFormat="1" ht="36" customHeight="1">
      <c r="A241" s="3776"/>
      <c r="B241" s="3779"/>
      <c r="C241" s="3786" t="s">
        <v>5112</v>
      </c>
      <c r="D241" s="32" t="s">
        <v>20</v>
      </c>
      <c r="E241" s="24" t="s">
        <v>5114</v>
      </c>
      <c r="F241" s="1410" t="s">
        <v>240</v>
      </c>
      <c r="G241" s="3787" t="s">
        <v>5115</v>
      </c>
      <c r="H241" s="1385" t="s">
        <v>5174</v>
      </c>
    </row>
    <row r="242" spans="1:8" s="1385" customFormat="1" ht="36" customHeight="1">
      <c r="A242" s="3776"/>
      <c r="B242" s="3779"/>
      <c r="C242" s="3782"/>
      <c r="D242" s="32" t="s">
        <v>5113</v>
      </c>
      <c r="E242" s="24" t="s">
        <v>5114</v>
      </c>
      <c r="F242" s="24"/>
      <c r="G242" s="3788"/>
    </row>
    <row r="243" spans="1:8" s="1385" customFormat="1" ht="36" customHeight="1">
      <c r="A243" s="3776"/>
      <c r="B243" s="3779"/>
      <c r="C243" s="1406" t="s">
        <v>5121</v>
      </c>
      <c r="D243" s="1410" t="s">
        <v>5122</v>
      </c>
      <c r="E243" s="1410" t="s">
        <v>5123</v>
      </c>
      <c r="F243" s="1410"/>
      <c r="G243" s="1405"/>
    </row>
    <row r="244" spans="1:8" s="1240" customFormat="1" ht="36" customHeight="1">
      <c r="A244" s="3776"/>
      <c r="B244" s="3779"/>
      <c r="C244" s="1413" t="s">
        <v>5127</v>
      </c>
      <c r="D244" s="32" t="s">
        <v>5128</v>
      </c>
      <c r="E244" s="31" t="s">
        <v>5129</v>
      </c>
      <c r="F244" s="24" t="s">
        <v>5130</v>
      </c>
      <c r="G244" s="1412"/>
      <c r="H244" s="1240" t="s">
        <v>5131</v>
      </c>
    </row>
    <row r="245" spans="1:8" s="1385" customFormat="1" ht="36" customHeight="1" thickBot="1">
      <c r="A245" s="3776"/>
      <c r="B245" s="3779"/>
      <c r="C245" s="1406" t="s">
        <v>5138</v>
      </c>
      <c r="D245" s="30" t="s">
        <v>176</v>
      </c>
      <c r="E245" s="29" t="s">
        <v>177</v>
      </c>
      <c r="F245" s="1410" t="s">
        <v>5139</v>
      </c>
      <c r="G245" s="1407" t="s">
        <v>178</v>
      </c>
      <c r="H245" s="1385" t="s">
        <v>5140</v>
      </c>
    </row>
    <row r="246" spans="1:8" s="1240" customFormat="1" ht="36" customHeight="1" thickBot="1">
      <c r="A246" s="3777"/>
      <c r="B246" s="3780"/>
      <c r="C246" s="12" t="s">
        <v>4979</v>
      </c>
      <c r="D246" s="11" t="s">
        <v>4980</v>
      </c>
      <c r="E246" s="10" t="s">
        <v>4981</v>
      </c>
      <c r="F246" s="10" t="s">
        <v>5076</v>
      </c>
      <c r="G246" s="9"/>
    </row>
  </sheetData>
  <mergeCells count="110">
    <mergeCell ref="C207:C209"/>
    <mergeCell ref="G207:G209"/>
    <mergeCell ref="C200:C204"/>
    <mergeCell ref="G113:G114"/>
    <mergeCell ref="C190:C191"/>
    <mergeCell ref="C142:C144"/>
    <mergeCell ref="G142:G144"/>
    <mergeCell ref="C170:C171"/>
    <mergeCell ref="C147:C149"/>
    <mergeCell ref="G147:G149"/>
    <mergeCell ref="C151:C155"/>
    <mergeCell ref="C124:C126"/>
    <mergeCell ref="G124:G126"/>
    <mergeCell ref="G198:G199"/>
    <mergeCell ref="G200:G205"/>
    <mergeCell ref="C131:C132"/>
    <mergeCell ref="G130:G132"/>
    <mergeCell ref="F121:F122"/>
    <mergeCell ref="C113:C116"/>
    <mergeCell ref="F113:F114"/>
    <mergeCell ref="A100:A104"/>
    <mergeCell ref="C49:C50"/>
    <mergeCell ref="C65:C68"/>
    <mergeCell ref="A233:A246"/>
    <mergeCell ref="B233:B246"/>
    <mergeCell ref="A198:A214"/>
    <mergeCell ref="B198:B214"/>
    <mergeCell ref="A169:G169"/>
    <mergeCell ref="C162:C163"/>
    <mergeCell ref="C241:C242"/>
    <mergeCell ref="G241:G242"/>
    <mergeCell ref="A106:A129"/>
    <mergeCell ref="B106:B129"/>
    <mergeCell ref="B181:B189"/>
    <mergeCell ref="A130:A138"/>
    <mergeCell ref="B130:B138"/>
    <mergeCell ref="A151:A160"/>
    <mergeCell ref="C118:C119"/>
    <mergeCell ref="C121:C122"/>
    <mergeCell ref="A224:A232"/>
    <mergeCell ref="C226:C228"/>
    <mergeCell ref="F226:F228"/>
    <mergeCell ref="C233:C238"/>
    <mergeCell ref="G226:G228"/>
    <mergeCell ref="B224:B232"/>
    <mergeCell ref="A215:A222"/>
    <mergeCell ref="B215:B222"/>
    <mergeCell ref="A223:G223"/>
    <mergeCell ref="A161:A168"/>
    <mergeCell ref="C216:C217"/>
    <mergeCell ref="A181:A189"/>
    <mergeCell ref="G88:G89"/>
    <mergeCell ref="F71:F72"/>
    <mergeCell ref="C83:C85"/>
    <mergeCell ref="G83:G85"/>
    <mergeCell ref="A190:A197"/>
    <mergeCell ref="B190:B197"/>
    <mergeCell ref="A139:A150"/>
    <mergeCell ref="B139:B150"/>
    <mergeCell ref="A170:A180"/>
    <mergeCell ref="B170:B180"/>
    <mergeCell ref="B100:B104"/>
    <mergeCell ref="B151:B160"/>
    <mergeCell ref="B161:B168"/>
    <mergeCell ref="A105:G105"/>
    <mergeCell ref="C107:C110"/>
    <mergeCell ref="G106:G110"/>
    <mergeCell ref="C111:C112"/>
    <mergeCell ref="G45:G46"/>
    <mergeCell ref="B79:B93"/>
    <mergeCell ref="A94:A99"/>
    <mergeCell ref="G65:G68"/>
    <mergeCell ref="G56:G57"/>
    <mergeCell ref="G49:G50"/>
    <mergeCell ref="C59:C62"/>
    <mergeCell ref="B94:B99"/>
    <mergeCell ref="A59:A78"/>
    <mergeCell ref="B59:B78"/>
    <mergeCell ref="A45:A58"/>
    <mergeCell ref="B45:B58"/>
    <mergeCell ref="C71:C72"/>
    <mergeCell ref="G71:G72"/>
    <mergeCell ref="C73:C74"/>
    <mergeCell ref="G73:G74"/>
    <mergeCell ref="A79:A93"/>
    <mergeCell ref="C45:C46"/>
    <mergeCell ref="C56:C57"/>
    <mergeCell ref="C88:C89"/>
    <mergeCell ref="G59:G64"/>
    <mergeCell ref="A1:G1"/>
    <mergeCell ref="A44:G44"/>
    <mergeCell ref="C18:C20"/>
    <mergeCell ref="A2:A12"/>
    <mergeCell ref="B2:B12"/>
    <mergeCell ref="C4:C6"/>
    <mergeCell ref="G4:G6"/>
    <mergeCell ref="C13:C17"/>
    <mergeCell ref="C39:C40"/>
    <mergeCell ref="G39:G40"/>
    <mergeCell ref="C24:C27"/>
    <mergeCell ref="G24:G27"/>
    <mergeCell ref="A13:A30"/>
    <mergeCell ref="B13:B30"/>
    <mergeCell ref="F18:F20"/>
    <mergeCell ref="G22:G23"/>
    <mergeCell ref="C33:C36"/>
    <mergeCell ref="C31:C32"/>
    <mergeCell ref="G33:G37"/>
    <mergeCell ref="A31:A43"/>
    <mergeCell ref="B31:B43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9"/>
  <sheetViews>
    <sheetView topLeftCell="A164" zoomScale="70" zoomScaleNormal="70" zoomScaleSheetLayoutView="70" workbookViewId="0">
      <selection activeCell="F177" sqref="F177:G17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8" s="1385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s="1385" customFormat="1" ht="36" customHeight="1">
      <c r="A2" s="3775">
        <v>45231</v>
      </c>
      <c r="B2" s="3778" t="s">
        <v>2</v>
      </c>
      <c r="C2" s="1423" t="s">
        <v>206</v>
      </c>
      <c r="D2" s="24" t="s">
        <v>207</v>
      </c>
      <c r="E2" s="24" t="s">
        <v>5084</v>
      </c>
      <c r="F2" s="1421"/>
      <c r="G2" s="1415"/>
      <c r="H2" s="1385" t="s">
        <v>5136</v>
      </c>
    </row>
    <row r="3" spans="1:8" s="1385" customFormat="1" ht="36" customHeight="1">
      <c r="A3" s="3776"/>
      <c r="B3" s="3779"/>
      <c r="C3" s="1423" t="s">
        <v>3200</v>
      </c>
      <c r="D3" s="24" t="s">
        <v>194</v>
      </c>
      <c r="E3" s="24" t="s">
        <v>569</v>
      </c>
      <c r="F3" s="1421" t="s">
        <v>589</v>
      </c>
      <c r="G3" s="1415" t="s">
        <v>5160</v>
      </c>
    </row>
    <row r="4" spans="1:8" s="1385" customFormat="1" ht="36" customHeight="1">
      <c r="A4" s="3776"/>
      <c r="B4" s="3779"/>
      <c r="C4" s="3786" t="s">
        <v>5137</v>
      </c>
      <c r="D4" s="32" t="s">
        <v>20</v>
      </c>
      <c r="E4" s="24" t="s">
        <v>5146</v>
      </c>
      <c r="F4" s="1421"/>
      <c r="G4" s="3787" t="s">
        <v>5151</v>
      </c>
    </row>
    <row r="5" spans="1:8" s="1385" customFormat="1" ht="36" customHeight="1">
      <c r="A5" s="3776"/>
      <c r="B5" s="3779"/>
      <c r="C5" s="3790"/>
      <c r="D5" s="32" t="s">
        <v>5141</v>
      </c>
      <c r="E5" s="24" t="s">
        <v>5147</v>
      </c>
      <c r="F5" s="1421"/>
      <c r="G5" s="3789"/>
    </row>
    <row r="6" spans="1:8" s="1385" customFormat="1" ht="36" customHeight="1">
      <c r="A6" s="3776"/>
      <c r="B6" s="3779"/>
      <c r="C6" s="3790"/>
      <c r="D6" s="32" t="s">
        <v>5144</v>
      </c>
      <c r="E6" s="24" t="s">
        <v>5148</v>
      </c>
      <c r="F6" s="1421"/>
      <c r="G6" s="3789"/>
    </row>
    <row r="7" spans="1:8" s="1385" customFormat="1" ht="36" customHeight="1">
      <c r="A7" s="3776"/>
      <c r="B7" s="3779"/>
      <c r="C7" s="3790"/>
      <c r="D7" s="32" t="s">
        <v>5145</v>
      </c>
      <c r="E7" s="24" t="s">
        <v>5149</v>
      </c>
      <c r="F7" s="1421"/>
      <c r="G7" s="3789"/>
    </row>
    <row r="8" spans="1:8" s="1385" customFormat="1" ht="36" customHeight="1">
      <c r="A8" s="3776"/>
      <c r="B8" s="3779"/>
      <c r="C8" s="3790"/>
      <c r="D8" s="32" t="s">
        <v>5113</v>
      </c>
      <c r="E8" s="24" t="s">
        <v>5150</v>
      </c>
      <c r="F8" s="1421"/>
      <c r="G8" s="3789"/>
    </row>
    <row r="9" spans="1:8" s="1385" customFormat="1" ht="36" customHeight="1">
      <c r="A9" s="3776"/>
      <c r="B9" s="3779"/>
      <c r="C9" s="3790"/>
      <c r="D9" s="24" t="s">
        <v>5142</v>
      </c>
      <c r="E9" s="24" t="s">
        <v>5143</v>
      </c>
      <c r="F9" s="1421"/>
      <c r="G9" s="3788"/>
    </row>
    <row r="10" spans="1:8" s="1385" customFormat="1" ht="36" customHeight="1">
      <c r="A10" s="3776"/>
      <c r="B10" s="3779"/>
      <c r="C10" s="3782"/>
      <c r="D10" s="24" t="s">
        <v>176</v>
      </c>
      <c r="E10" s="24" t="s">
        <v>5178</v>
      </c>
      <c r="F10" s="1421"/>
      <c r="G10" s="1416" t="s">
        <v>5179</v>
      </c>
      <c r="H10" s="1385" t="s">
        <v>5180</v>
      </c>
    </row>
    <row r="11" spans="1:8" s="1385" customFormat="1" ht="36" customHeight="1">
      <c r="A11" s="3776"/>
      <c r="B11" s="3779"/>
      <c r="C11" s="1423" t="s">
        <v>5170</v>
      </c>
      <c r="D11" s="32" t="s">
        <v>5171</v>
      </c>
      <c r="E11" s="31" t="s">
        <v>5172</v>
      </c>
      <c r="F11" s="24"/>
      <c r="G11" s="1422" t="s">
        <v>261</v>
      </c>
    </row>
    <row r="12" spans="1:8" s="1385" customFormat="1" ht="30" customHeight="1">
      <c r="A12" s="3776"/>
      <c r="B12" s="3779"/>
      <c r="C12" s="1423" t="s">
        <v>5167</v>
      </c>
      <c r="D12" s="24" t="s">
        <v>5168</v>
      </c>
      <c r="E12" s="24" t="s">
        <v>5169</v>
      </c>
      <c r="F12" s="24" t="s">
        <v>5181</v>
      </c>
      <c r="G12" s="1422" t="s">
        <v>5173</v>
      </c>
    </row>
    <row r="13" spans="1:8" s="1385" customFormat="1" ht="36" customHeight="1">
      <c r="A13" s="3776"/>
      <c r="B13" s="3779"/>
      <c r="C13" s="1414" t="s">
        <v>5186</v>
      </c>
      <c r="D13" s="24" t="s">
        <v>20</v>
      </c>
      <c r="E13" s="29" t="s">
        <v>5187</v>
      </c>
      <c r="F13" s="1421"/>
      <c r="G13" s="1416" t="s">
        <v>5188</v>
      </c>
    </row>
    <row r="14" spans="1:8" s="1385" customFormat="1" ht="36" customHeight="1" thickBot="1">
      <c r="A14" s="3776"/>
      <c r="B14" s="3779"/>
      <c r="C14" s="1409"/>
      <c r="D14" s="26"/>
      <c r="E14" s="25"/>
      <c r="F14" s="1164"/>
      <c r="G14" s="1408"/>
    </row>
    <row r="15" spans="1:8" s="1385" customFormat="1" ht="36" customHeight="1" thickBot="1">
      <c r="A15" s="3777"/>
      <c r="B15" s="3780"/>
      <c r="C15" s="12" t="s">
        <v>5117</v>
      </c>
      <c r="D15" s="11" t="s">
        <v>5118</v>
      </c>
      <c r="E15" s="10" t="s">
        <v>5119</v>
      </c>
      <c r="F15" s="10" t="s">
        <v>5120</v>
      </c>
      <c r="G15" s="9"/>
    </row>
    <row r="16" spans="1:8" s="1385" customFormat="1" ht="30" customHeight="1">
      <c r="A16" s="3775">
        <v>45232</v>
      </c>
      <c r="B16" s="3778" t="s">
        <v>1</v>
      </c>
      <c r="C16" s="3781" t="s">
        <v>5153</v>
      </c>
      <c r="D16" s="24" t="s">
        <v>5154</v>
      </c>
      <c r="E16" s="24" t="s">
        <v>5156</v>
      </c>
      <c r="F16" s="1428"/>
      <c r="G16" s="1425"/>
    </row>
    <row r="17" spans="1:8" s="1385" customFormat="1" ht="30" customHeight="1">
      <c r="A17" s="3776"/>
      <c r="B17" s="3779"/>
      <c r="C17" s="3790"/>
      <c r="D17" s="24" t="s">
        <v>5155</v>
      </c>
      <c r="E17" s="24" t="s">
        <v>5157</v>
      </c>
      <c r="F17" s="1428"/>
      <c r="G17" s="1425"/>
    </row>
    <row r="18" spans="1:8" s="1385" customFormat="1" ht="30" customHeight="1">
      <c r="A18" s="3776"/>
      <c r="B18" s="3779"/>
      <c r="C18" s="3790"/>
      <c r="D18" s="24" t="s">
        <v>20</v>
      </c>
      <c r="E18" s="24" t="s">
        <v>5158</v>
      </c>
      <c r="F18" s="1428" t="s">
        <v>5194</v>
      </c>
      <c r="G18" s="1425"/>
    </row>
    <row r="19" spans="1:8" s="1385" customFormat="1" ht="30" customHeight="1">
      <c r="A19" s="3776"/>
      <c r="B19" s="3779"/>
      <c r="C19" s="3782"/>
      <c r="D19" s="24" t="s">
        <v>43</v>
      </c>
      <c r="E19" s="24" t="s">
        <v>5159</v>
      </c>
      <c r="F19" s="1428"/>
      <c r="G19" s="1425"/>
    </row>
    <row r="20" spans="1:8" s="1385" customFormat="1" ht="30" customHeight="1">
      <c r="A20" s="3776"/>
      <c r="B20" s="3779"/>
      <c r="C20" s="1430" t="s">
        <v>5182</v>
      </c>
      <c r="D20" s="24" t="s">
        <v>20</v>
      </c>
      <c r="E20" s="24" t="s">
        <v>5184</v>
      </c>
      <c r="F20" s="1428" t="s">
        <v>5185</v>
      </c>
      <c r="G20" s="1425" t="s">
        <v>5183</v>
      </c>
    </row>
    <row r="21" spans="1:8" s="1385" customFormat="1" ht="30" customHeight="1">
      <c r="A21" s="3776"/>
      <c r="B21" s="3779"/>
      <c r="C21" s="1430" t="s">
        <v>5195</v>
      </c>
      <c r="D21" s="32" t="s">
        <v>5196</v>
      </c>
      <c r="E21" s="31" t="s">
        <v>5197</v>
      </c>
      <c r="F21" s="1428"/>
      <c r="G21" s="1425" t="s">
        <v>204</v>
      </c>
    </row>
    <row r="22" spans="1:8" s="1385" customFormat="1" ht="30" customHeight="1">
      <c r="A22" s="3776"/>
      <c r="B22" s="3779"/>
      <c r="C22" s="1430" t="s">
        <v>5200</v>
      </c>
      <c r="D22" s="32" t="s">
        <v>5201</v>
      </c>
      <c r="E22" s="31" t="s">
        <v>5202</v>
      </c>
      <c r="F22" s="24"/>
      <c r="G22" s="1429" t="s">
        <v>5203</v>
      </c>
    </row>
    <row r="23" spans="1:8" s="1385" customFormat="1" ht="30" customHeight="1" thickBot="1">
      <c r="A23" s="3776"/>
      <c r="B23" s="3779"/>
      <c r="C23" s="1417"/>
      <c r="D23" s="26"/>
      <c r="E23" s="25"/>
      <c r="F23" s="1164"/>
      <c r="G23" s="1420"/>
    </row>
    <row r="24" spans="1:8" s="1385" customFormat="1" ht="30" customHeight="1" thickBot="1">
      <c r="A24" s="3777"/>
      <c r="B24" s="3780"/>
      <c r="C24" s="12" t="s">
        <v>5198</v>
      </c>
      <c r="D24" s="11" t="s">
        <v>398</v>
      </c>
      <c r="E24" s="10"/>
      <c r="F24" s="10" t="s">
        <v>5199</v>
      </c>
      <c r="G24" s="9"/>
    </row>
    <row r="25" spans="1:8" s="1385" customFormat="1" ht="30" customHeight="1">
      <c r="A25" s="3775">
        <v>45233</v>
      </c>
      <c r="B25" s="3778" t="s">
        <v>31</v>
      </c>
      <c r="C25" s="1430" t="s">
        <v>5132</v>
      </c>
      <c r="D25" s="24" t="s">
        <v>5133</v>
      </c>
      <c r="E25" s="24" t="s">
        <v>5134</v>
      </c>
      <c r="F25" s="1428"/>
      <c r="G25" s="1425" t="s">
        <v>5135</v>
      </c>
    </row>
    <row r="26" spans="1:8" s="1385" customFormat="1" ht="30" customHeight="1">
      <c r="A26" s="3776"/>
      <c r="B26" s="3779"/>
      <c r="C26" s="3786" t="s">
        <v>5161</v>
      </c>
      <c r="D26" s="24" t="s">
        <v>5162</v>
      </c>
      <c r="E26" s="24" t="s">
        <v>5163</v>
      </c>
      <c r="F26" s="1428" t="s">
        <v>5164</v>
      </c>
      <c r="G26" s="1425"/>
    </row>
    <row r="27" spans="1:8" s="1385" customFormat="1" ht="30" customHeight="1">
      <c r="A27" s="3776"/>
      <c r="B27" s="3779"/>
      <c r="C27" s="3782"/>
      <c r="D27" s="32" t="s">
        <v>5165</v>
      </c>
      <c r="E27" s="31" t="s">
        <v>5166</v>
      </c>
      <c r="F27" s="1428"/>
      <c r="G27" s="1425"/>
    </row>
    <row r="28" spans="1:8" s="1385" customFormat="1" ht="30" customHeight="1">
      <c r="A28" s="3776"/>
      <c r="B28" s="3779"/>
      <c r="C28" s="3786" t="s">
        <v>5204</v>
      </c>
      <c r="D28" s="32" t="s">
        <v>5216</v>
      </c>
      <c r="E28" s="31" t="s">
        <v>5205</v>
      </c>
      <c r="F28" s="24" t="s">
        <v>240</v>
      </c>
      <c r="G28" s="3787" t="s">
        <v>5214</v>
      </c>
    </row>
    <row r="29" spans="1:8" s="1385" customFormat="1" ht="30" customHeight="1">
      <c r="A29" s="3776"/>
      <c r="B29" s="3779"/>
      <c r="C29" s="3790"/>
      <c r="D29" s="30" t="s">
        <v>5217</v>
      </c>
      <c r="E29" s="29" t="s">
        <v>5206</v>
      </c>
      <c r="F29" s="1428"/>
      <c r="G29" s="3789"/>
    </row>
    <row r="30" spans="1:8" s="1385" customFormat="1" ht="30" customHeight="1">
      <c r="A30" s="3776"/>
      <c r="B30" s="3779"/>
      <c r="C30" s="3782"/>
      <c r="D30" s="30" t="s">
        <v>5207</v>
      </c>
      <c r="E30" s="29" t="s">
        <v>5208</v>
      </c>
      <c r="F30" s="1428"/>
      <c r="G30" s="3788"/>
    </row>
    <row r="31" spans="1:8" s="1385" customFormat="1" ht="30" customHeight="1">
      <c r="A31" s="3776"/>
      <c r="B31" s="3779"/>
      <c r="C31" s="1427" t="s">
        <v>5218</v>
      </c>
      <c r="D31" s="32" t="s">
        <v>5219</v>
      </c>
      <c r="E31" s="29" t="s">
        <v>5220</v>
      </c>
      <c r="F31" s="1428"/>
      <c r="G31" s="1426" t="s">
        <v>5214</v>
      </c>
    </row>
    <row r="32" spans="1:8" s="1385" customFormat="1" ht="30" customHeight="1">
      <c r="A32" s="3776"/>
      <c r="B32" s="3779"/>
      <c r="C32" s="1427" t="s">
        <v>5223</v>
      </c>
      <c r="D32" s="30" t="s">
        <v>5224</v>
      </c>
      <c r="E32" s="29" t="s">
        <v>5225</v>
      </c>
      <c r="F32" s="1428" t="s">
        <v>5226</v>
      </c>
      <c r="G32" s="1426" t="s">
        <v>5228</v>
      </c>
      <c r="H32" s="1385" t="s">
        <v>5227</v>
      </c>
    </row>
    <row r="33" spans="1:10" s="1385" customFormat="1" ht="30" customHeight="1" thickBot="1">
      <c r="A33" s="3776"/>
      <c r="B33" s="3779"/>
      <c r="C33" s="1409"/>
      <c r="D33" s="26"/>
      <c r="E33" s="25"/>
      <c r="F33" s="1164"/>
      <c r="G33" s="1408"/>
    </row>
    <row r="34" spans="1:10" s="1385" customFormat="1" ht="30" customHeight="1" thickBot="1">
      <c r="A34" s="3777"/>
      <c r="B34" s="3780"/>
      <c r="C34" s="12"/>
      <c r="D34" s="11"/>
      <c r="E34" s="10"/>
      <c r="F34" s="10"/>
      <c r="G34" s="9"/>
    </row>
    <row r="35" spans="1:10" s="1385" customFormat="1" ht="36" customHeight="1">
      <c r="A35" s="3775">
        <v>45235</v>
      </c>
      <c r="B35" s="3778" t="s">
        <v>5209</v>
      </c>
      <c r="C35" s="3781" t="s">
        <v>5210</v>
      </c>
      <c r="D35" s="24" t="s">
        <v>5217</v>
      </c>
      <c r="E35" s="24" t="s">
        <v>5211</v>
      </c>
      <c r="F35" s="1435"/>
      <c r="G35" s="3791" t="s">
        <v>5215</v>
      </c>
    </row>
    <row r="36" spans="1:10" s="1385" customFormat="1" ht="36" customHeight="1">
      <c r="A36" s="3776"/>
      <c r="B36" s="3779"/>
      <c r="C36" s="3782"/>
      <c r="D36" s="24" t="s">
        <v>5212</v>
      </c>
      <c r="E36" s="24" t="s">
        <v>5213</v>
      </c>
      <c r="F36" s="1435"/>
      <c r="G36" s="3788"/>
    </row>
    <row r="37" spans="1:10" s="1385" customFormat="1" ht="36" customHeight="1">
      <c r="A37" s="3776"/>
      <c r="B37" s="3779"/>
      <c r="C37" s="21"/>
      <c r="D37" s="20"/>
      <c r="E37" s="19"/>
      <c r="F37" s="1344"/>
      <c r="G37" s="1419"/>
    </row>
    <row r="38" spans="1:10" s="1385" customFormat="1" ht="36" customHeight="1" thickBot="1">
      <c r="A38" s="3776"/>
      <c r="B38" s="3779"/>
      <c r="C38" s="1418"/>
      <c r="D38" s="16"/>
      <c r="E38" s="15"/>
      <c r="F38" s="1164"/>
      <c r="G38" s="1419"/>
    </row>
    <row r="39" spans="1:10" s="1385" customFormat="1" ht="36" customHeight="1" thickBot="1">
      <c r="A39" s="3777"/>
      <c r="B39" s="3780"/>
      <c r="C39" s="12"/>
      <c r="D39" s="11"/>
      <c r="E39" s="10"/>
      <c r="F39" s="10"/>
      <c r="G39" s="9"/>
    </row>
    <row r="40" spans="1:10" s="1385" customFormat="1" ht="60" customHeight="1" thickBot="1">
      <c r="A40" s="3783" t="s">
        <v>5</v>
      </c>
      <c r="B40" s="3784"/>
      <c r="C40" s="3784"/>
      <c r="D40" s="3784"/>
      <c r="E40" s="3784"/>
      <c r="F40" s="3784"/>
      <c r="G40" s="3785"/>
    </row>
    <row r="41" spans="1:10" s="1385" customFormat="1" ht="36" customHeight="1">
      <c r="A41" s="3775">
        <v>45236</v>
      </c>
      <c r="B41" s="3778" t="s">
        <v>4</v>
      </c>
      <c r="C41" s="1431" t="s">
        <v>4894</v>
      </c>
      <c r="D41" s="24" t="s">
        <v>20</v>
      </c>
      <c r="E41" s="29" t="s">
        <v>2457</v>
      </c>
      <c r="F41" s="1435" t="s">
        <v>201</v>
      </c>
      <c r="G41" s="1432" t="s">
        <v>236</v>
      </c>
    </row>
    <row r="42" spans="1:10" s="1385" customFormat="1" ht="36" customHeight="1">
      <c r="A42" s="3776"/>
      <c r="B42" s="3779"/>
      <c r="C42" s="1437" t="s">
        <v>5245</v>
      </c>
      <c r="D42" s="24" t="s">
        <v>5250</v>
      </c>
      <c r="E42" s="24" t="s">
        <v>5247</v>
      </c>
      <c r="F42" s="24" t="s">
        <v>5262</v>
      </c>
      <c r="G42" s="1436" t="s">
        <v>5249</v>
      </c>
      <c r="H42" s="1385" t="s">
        <v>5248</v>
      </c>
      <c r="J42" s="1385" t="s">
        <v>5251</v>
      </c>
    </row>
    <row r="43" spans="1:10" s="1385" customFormat="1" ht="36" customHeight="1">
      <c r="A43" s="3776"/>
      <c r="B43" s="3779"/>
      <c r="C43" s="3790" t="s">
        <v>5258</v>
      </c>
      <c r="D43" s="30" t="s">
        <v>5259</v>
      </c>
      <c r="E43" s="29" t="s">
        <v>5261</v>
      </c>
      <c r="F43" s="1435"/>
      <c r="G43" s="1432"/>
    </row>
    <row r="44" spans="1:10" s="1385" customFormat="1" ht="36" customHeight="1">
      <c r="A44" s="3776"/>
      <c r="B44" s="3779"/>
      <c r="C44" s="3782"/>
      <c r="D44" s="30" t="s">
        <v>215</v>
      </c>
      <c r="E44" s="29" t="s">
        <v>5260</v>
      </c>
      <c r="F44" s="1435"/>
      <c r="G44" s="1432"/>
    </row>
    <row r="45" spans="1:10" s="1385" customFormat="1" ht="36" customHeight="1" thickBot="1">
      <c r="A45" s="3776"/>
      <c r="B45" s="3779"/>
      <c r="C45" s="1433"/>
      <c r="D45" s="26"/>
      <c r="E45" s="25"/>
      <c r="F45" s="1164"/>
      <c r="G45" s="1434"/>
    </row>
    <row r="46" spans="1:10" s="1385" customFormat="1" ht="36" customHeight="1" thickBot="1">
      <c r="A46" s="3777"/>
      <c r="B46" s="3780"/>
      <c r="C46" s="12"/>
      <c r="D46" s="11"/>
      <c r="E46" s="10"/>
      <c r="F46" s="10"/>
      <c r="G46" s="9"/>
    </row>
    <row r="47" spans="1:10" s="1385" customFormat="1" ht="36" customHeight="1">
      <c r="A47" s="3775">
        <v>45237</v>
      </c>
      <c r="B47" s="3778" t="s">
        <v>3</v>
      </c>
      <c r="C47" s="1445" t="s">
        <v>5175</v>
      </c>
      <c r="D47" s="24" t="s">
        <v>5176</v>
      </c>
      <c r="E47" s="24" t="s">
        <v>5177</v>
      </c>
      <c r="F47" s="1443"/>
      <c r="G47" s="1442" t="s">
        <v>261</v>
      </c>
    </row>
    <row r="48" spans="1:10" s="1385" customFormat="1" ht="36" customHeight="1">
      <c r="A48" s="3776"/>
      <c r="B48" s="3779"/>
      <c r="C48" s="1445" t="s">
        <v>5234</v>
      </c>
      <c r="D48" s="24" t="s">
        <v>5235</v>
      </c>
      <c r="E48" s="24" t="s">
        <v>5236</v>
      </c>
      <c r="F48" s="1443" t="s">
        <v>5264</v>
      </c>
      <c r="G48" s="1442" t="s">
        <v>5266</v>
      </c>
    </row>
    <row r="49" spans="1:8" s="1385" customFormat="1" ht="36" customHeight="1">
      <c r="A49" s="3776"/>
      <c r="B49" s="3779"/>
      <c r="C49" s="1445" t="s">
        <v>5240</v>
      </c>
      <c r="D49" s="32" t="s">
        <v>5241</v>
      </c>
      <c r="E49" s="31" t="s">
        <v>5242</v>
      </c>
      <c r="F49" s="1443" t="s">
        <v>5267</v>
      </c>
      <c r="G49" s="1442" t="s">
        <v>5265</v>
      </c>
    </row>
    <row r="50" spans="1:8" s="1385" customFormat="1" ht="36" customHeight="1">
      <c r="A50" s="3776"/>
      <c r="B50" s="3779"/>
      <c r="C50" s="3786" t="s">
        <v>5252</v>
      </c>
      <c r="D50" s="32" t="s">
        <v>5253</v>
      </c>
      <c r="E50" s="31" t="s">
        <v>5263</v>
      </c>
      <c r="F50" s="24"/>
      <c r="G50" s="3787" t="s">
        <v>5257</v>
      </c>
    </row>
    <row r="51" spans="1:8" s="1385" customFormat="1" ht="36" customHeight="1">
      <c r="A51" s="3776"/>
      <c r="B51" s="3779"/>
      <c r="C51" s="3790"/>
      <c r="D51" s="32" t="s">
        <v>5254</v>
      </c>
      <c r="E51" s="31" t="s">
        <v>5255</v>
      </c>
      <c r="F51" s="1443"/>
      <c r="G51" s="3789"/>
    </row>
    <row r="52" spans="1:8" s="1385" customFormat="1" ht="36" customHeight="1">
      <c r="A52" s="3776"/>
      <c r="B52" s="3779"/>
      <c r="C52" s="3782"/>
      <c r="D52" s="32" t="s">
        <v>5241</v>
      </c>
      <c r="E52" s="29" t="s">
        <v>5256</v>
      </c>
      <c r="F52" s="1443" t="s">
        <v>240</v>
      </c>
      <c r="G52" s="3788"/>
    </row>
    <row r="53" spans="1:8" s="1385" customFormat="1" ht="36" customHeight="1">
      <c r="A53" s="3776"/>
      <c r="B53" s="3779"/>
      <c r="C53" s="1445" t="s">
        <v>5268</v>
      </c>
      <c r="D53" s="24" t="s">
        <v>43</v>
      </c>
      <c r="E53" s="31" t="s">
        <v>5269</v>
      </c>
      <c r="F53" s="1443" t="s">
        <v>5270</v>
      </c>
      <c r="G53" s="1444" t="s">
        <v>5271</v>
      </c>
      <c r="H53" s="1385" t="s">
        <v>5272</v>
      </c>
    </row>
    <row r="54" spans="1:8" s="1385" customFormat="1" ht="36" customHeight="1">
      <c r="A54" s="3776"/>
      <c r="B54" s="3779"/>
      <c r="C54" s="1445" t="s">
        <v>5273</v>
      </c>
      <c r="D54" s="24" t="s">
        <v>20</v>
      </c>
      <c r="E54" s="31" t="s">
        <v>5274</v>
      </c>
      <c r="F54" s="1443" t="s">
        <v>172</v>
      </c>
      <c r="G54" s="1444" t="s">
        <v>18</v>
      </c>
      <c r="H54" s="1385" t="s">
        <v>5275</v>
      </c>
    </row>
    <row r="55" spans="1:8" s="1385" customFormat="1" ht="36" customHeight="1">
      <c r="A55" s="3776"/>
      <c r="B55" s="3779"/>
      <c r="C55" s="1445" t="s">
        <v>5276</v>
      </c>
      <c r="D55" s="24" t="s">
        <v>5277</v>
      </c>
      <c r="E55" s="31" t="s">
        <v>5278</v>
      </c>
      <c r="F55" s="1443" t="s">
        <v>5279</v>
      </c>
      <c r="G55" s="1444" t="s">
        <v>5280</v>
      </c>
      <c r="H55" s="1385" t="s">
        <v>5281</v>
      </c>
    </row>
    <row r="56" spans="1:8" s="1385" customFormat="1" ht="36" customHeight="1">
      <c r="A56" s="3776"/>
      <c r="B56" s="3779"/>
      <c r="C56" s="21"/>
      <c r="D56" s="20"/>
      <c r="E56" s="19"/>
      <c r="F56" s="22"/>
      <c r="G56" s="64"/>
    </row>
    <row r="57" spans="1:8" s="1385" customFormat="1" ht="36" customHeight="1" thickBot="1">
      <c r="A57" s="3776"/>
      <c r="B57" s="3779"/>
      <c r="C57" s="1441"/>
      <c r="D57" s="26"/>
      <c r="E57" s="25"/>
      <c r="F57" s="1164"/>
      <c r="G57" s="1438"/>
    </row>
    <row r="58" spans="1:8" s="1385" customFormat="1" ht="36" customHeight="1" thickBot="1">
      <c r="A58" s="3777"/>
      <c r="B58" s="3780"/>
      <c r="C58" s="12" t="s">
        <v>5282</v>
      </c>
      <c r="D58" s="11" t="s">
        <v>5283</v>
      </c>
      <c r="E58" s="10"/>
      <c r="F58" s="10" t="s">
        <v>5284</v>
      </c>
      <c r="G58" s="9"/>
    </row>
    <row r="59" spans="1:8" s="1385" customFormat="1" ht="36" customHeight="1">
      <c r="A59" s="3775">
        <v>45238</v>
      </c>
      <c r="B59" s="3778" t="s">
        <v>2</v>
      </c>
      <c r="C59" s="1445" t="s">
        <v>5085</v>
      </c>
      <c r="D59" s="24" t="s">
        <v>207</v>
      </c>
      <c r="E59" s="24" t="s">
        <v>5221</v>
      </c>
      <c r="F59" s="1443"/>
      <c r="G59" s="1442"/>
    </row>
    <row r="60" spans="1:8" s="1385" customFormat="1" ht="36" customHeight="1">
      <c r="A60" s="3776"/>
      <c r="B60" s="3779"/>
      <c r="C60" s="1445" t="s">
        <v>5239</v>
      </c>
      <c r="D60" s="24" t="s">
        <v>5243</v>
      </c>
      <c r="E60" s="24" t="s">
        <v>5244</v>
      </c>
      <c r="F60" s="1443"/>
      <c r="G60" s="1442"/>
    </row>
    <row r="61" spans="1:8" s="1385" customFormat="1" ht="36" customHeight="1">
      <c r="A61" s="3776"/>
      <c r="B61" s="3779"/>
      <c r="C61" s="1445" t="s">
        <v>5246</v>
      </c>
      <c r="D61" s="32" t="s">
        <v>568</v>
      </c>
      <c r="E61" s="31" t="s">
        <v>54</v>
      </c>
      <c r="F61" s="1443"/>
      <c r="G61" s="1442" t="s">
        <v>58</v>
      </c>
    </row>
    <row r="62" spans="1:8" s="1385" customFormat="1" ht="36" customHeight="1">
      <c r="A62" s="3776"/>
      <c r="B62" s="3779"/>
      <c r="C62" s="3786" t="s">
        <v>5285</v>
      </c>
      <c r="D62" s="32" t="s">
        <v>5286</v>
      </c>
      <c r="E62" s="31" t="s">
        <v>5287</v>
      </c>
      <c r="F62" s="24"/>
      <c r="G62" s="3787" t="s">
        <v>5292</v>
      </c>
    </row>
    <row r="63" spans="1:8" s="1385" customFormat="1" ht="36" customHeight="1">
      <c r="A63" s="3776"/>
      <c r="B63" s="3779"/>
      <c r="C63" s="3790"/>
      <c r="D63" s="30" t="s">
        <v>20</v>
      </c>
      <c r="E63" s="29" t="s">
        <v>5290</v>
      </c>
      <c r="F63" s="1443" t="s">
        <v>5301</v>
      </c>
      <c r="G63" s="3789"/>
    </row>
    <row r="64" spans="1:8" s="1385" customFormat="1" ht="36" customHeight="1">
      <c r="A64" s="3776"/>
      <c r="B64" s="3779"/>
      <c r="C64" s="3790"/>
      <c r="D64" s="32" t="s">
        <v>5288</v>
      </c>
      <c r="E64" s="31" t="s">
        <v>5291</v>
      </c>
      <c r="F64" s="24"/>
      <c r="G64" s="3789"/>
    </row>
    <row r="65" spans="1:8" s="1385" customFormat="1" ht="36" customHeight="1">
      <c r="A65" s="3776"/>
      <c r="B65" s="3779"/>
      <c r="C65" s="3782"/>
      <c r="D65" s="30" t="s">
        <v>5289</v>
      </c>
      <c r="E65" s="29" t="s">
        <v>5274</v>
      </c>
      <c r="F65" s="1443"/>
      <c r="G65" s="3788"/>
    </row>
    <row r="66" spans="1:8" s="1385" customFormat="1" ht="36" customHeight="1">
      <c r="A66" s="3776"/>
      <c r="B66" s="3779"/>
      <c r="C66" s="1445" t="s">
        <v>243</v>
      </c>
      <c r="D66" s="24" t="s">
        <v>43</v>
      </c>
      <c r="E66" s="31" t="s">
        <v>437</v>
      </c>
      <c r="F66" s="24" t="s">
        <v>4000</v>
      </c>
      <c r="G66" s="1444" t="s">
        <v>204</v>
      </c>
      <c r="H66" s="1385" t="s">
        <v>4001</v>
      </c>
    </row>
    <row r="67" spans="1:8" s="1385" customFormat="1" ht="36" customHeight="1">
      <c r="A67" s="3776"/>
      <c r="B67" s="3779"/>
      <c r="C67" s="1440"/>
      <c r="D67" s="28"/>
      <c r="E67" s="27"/>
      <c r="F67" s="1344"/>
      <c r="G67" s="1439"/>
    </row>
    <row r="68" spans="1:8" s="1385" customFormat="1" ht="36" customHeight="1" thickBot="1">
      <c r="A68" s="3776"/>
      <c r="B68" s="3779"/>
      <c r="C68" s="1441"/>
      <c r="D68" s="26"/>
      <c r="E68" s="25"/>
      <c r="F68" s="1164"/>
      <c r="G68" s="1438"/>
    </row>
    <row r="69" spans="1:8" s="1385" customFormat="1" ht="36" customHeight="1" thickBot="1">
      <c r="A69" s="3777"/>
      <c r="B69" s="3780"/>
      <c r="C69" s="12" t="s">
        <v>5302</v>
      </c>
      <c r="D69" s="11" t="s">
        <v>5303</v>
      </c>
      <c r="E69" s="10"/>
      <c r="F69" s="10" t="s">
        <v>5304</v>
      </c>
      <c r="G69" s="9"/>
    </row>
    <row r="70" spans="1:8" s="1385" customFormat="1" ht="36" customHeight="1">
      <c r="A70" s="3775">
        <v>45239</v>
      </c>
      <c r="B70" s="3778" t="s">
        <v>1</v>
      </c>
      <c r="C70" s="3781" t="s">
        <v>5229</v>
      </c>
      <c r="D70" s="24" t="s">
        <v>5230</v>
      </c>
      <c r="E70" s="24" t="s">
        <v>5231</v>
      </c>
      <c r="F70" s="1456"/>
      <c r="G70" s="1451"/>
    </row>
    <row r="71" spans="1:8" s="1385" customFormat="1" ht="36" customHeight="1">
      <c r="A71" s="3776"/>
      <c r="B71" s="3779"/>
      <c r="C71" s="3782"/>
      <c r="D71" s="24" t="s">
        <v>5232</v>
      </c>
      <c r="E71" s="24" t="s">
        <v>5233</v>
      </c>
      <c r="F71" s="1456"/>
      <c r="G71" s="1451"/>
    </row>
    <row r="72" spans="1:8" s="1385" customFormat="1" ht="36" customHeight="1">
      <c r="A72" s="3776"/>
      <c r="B72" s="3779"/>
      <c r="C72" s="1458" t="s">
        <v>5318</v>
      </c>
      <c r="D72" s="32" t="s">
        <v>5319</v>
      </c>
      <c r="E72" s="31" t="s">
        <v>5320</v>
      </c>
      <c r="F72" s="1456"/>
      <c r="G72" s="1451" t="s">
        <v>5321</v>
      </c>
    </row>
    <row r="73" spans="1:8" s="1385" customFormat="1" ht="36" customHeight="1">
      <c r="A73" s="3776"/>
      <c r="B73" s="3779"/>
      <c r="C73" s="1458" t="s">
        <v>5322</v>
      </c>
      <c r="D73" s="32" t="s">
        <v>5323</v>
      </c>
      <c r="E73" s="31" t="s">
        <v>5324</v>
      </c>
      <c r="F73" s="24"/>
      <c r="G73" s="1457" t="s">
        <v>5325</v>
      </c>
    </row>
    <row r="74" spans="1:8" s="1385" customFormat="1" ht="36" customHeight="1">
      <c r="A74" s="3776"/>
      <c r="B74" s="3779"/>
      <c r="C74" s="1453" t="s">
        <v>5327</v>
      </c>
      <c r="D74" s="30" t="s">
        <v>5328</v>
      </c>
      <c r="E74" s="29" t="s">
        <v>5329</v>
      </c>
      <c r="F74" s="1456" t="s">
        <v>5330</v>
      </c>
      <c r="G74" s="1452" t="s">
        <v>204</v>
      </c>
      <c r="H74" s="1385" t="s">
        <v>2386</v>
      </c>
    </row>
    <row r="75" spans="1:8" s="1385" customFormat="1" ht="36" customHeight="1">
      <c r="A75" s="3776"/>
      <c r="B75" s="3779"/>
      <c r="C75" s="3786" t="s">
        <v>5331</v>
      </c>
      <c r="D75" s="30" t="s">
        <v>5332</v>
      </c>
      <c r="E75" s="29" t="s">
        <v>5333</v>
      </c>
      <c r="F75" s="1456"/>
      <c r="G75" s="3787" t="s">
        <v>5337</v>
      </c>
    </row>
    <row r="76" spans="1:8" s="1385" customFormat="1" ht="36" customHeight="1">
      <c r="A76" s="3776"/>
      <c r="B76" s="3779"/>
      <c r="C76" s="3790"/>
      <c r="D76" s="30" t="s">
        <v>5334</v>
      </c>
      <c r="E76" s="29" t="s">
        <v>5335</v>
      </c>
      <c r="F76" s="1456"/>
      <c r="G76" s="3789"/>
    </row>
    <row r="77" spans="1:8" s="1385" customFormat="1" ht="36" customHeight="1">
      <c r="A77" s="3776"/>
      <c r="B77" s="3779"/>
      <c r="C77" s="3782"/>
      <c r="D77" s="30" t="s">
        <v>20</v>
      </c>
      <c r="E77" s="29" t="s">
        <v>5336</v>
      </c>
      <c r="F77" s="1456" t="s">
        <v>240</v>
      </c>
      <c r="G77" s="3788"/>
    </row>
    <row r="78" spans="1:8" s="1385" customFormat="1" ht="36" customHeight="1">
      <c r="A78" s="3776"/>
      <c r="B78" s="3779"/>
      <c r="C78" s="3786" t="s">
        <v>198</v>
      </c>
      <c r="D78" s="30" t="s">
        <v>20</v>
      </c>
      <c r="E78" s="24" t="s">
        <v>332</v>
      </c>
      <c r="F78" s="1456"/>
      <c r="G78" s="3787" t="s">
        <v>5321</v>
      </c>
    </row>
    <row r="79" spans="1:8" s="1385" customFormat="1" ht="36" customHeight="1">
      <c r="A79" s="3776"/>
      <c r="B79" s="3779"/>
      <c r="C79" s="3790"/>
      <c r="D79" s="30" t="s">
        <v>221</v>
      </c>
      <c r="E79" s="24" t="s">
        <v>291</v>
      </c>
      <c r="F79" s="1456"/>
      <c r="G79" s="3789"/>
    </row>
    <row r="80" spans="1:8" s="1385" customFormat="1" ht="36" customHeight="1">
      <c r="A80" s="3776"/>
      <c r="B80" s="3779"/>
      <c r="C80" s="3790"/>
      <c r="D80" s="32" t="s">
        <v>176</v>
      </c>
      <c r="E80" s="31" t="s">
        <v>438</v>
      </c>
      <c r="F80" s="1456"/>
      <c r="G80" s="3789"/>
    </row>
    <row r="81" spans="1:8" s="1385" customFormat="1" ht="36" customHeight="1">
      <c r="A81" s="3776"/>
      <c r="B81" s="3779"/>
      <c r="C81" s="3782"/>
      <c r="D81" s="32" t="s">
        <v>5326</v>
      </c>
      <c r="E81" s="31" t="s">
        <v>5338</v>
      </c>
      <c r="F81" s="1456"/>
      <c r="G81" s="3788"/>
    </row>
    <row r="82" spans="1:8" s="1385" customFormat="1" ht="36" customHeight="1">
      <c r="A82" s="3776"/>
      <c r="B82" s="3779"/>
      <c r="C82" s="1449"/>
      <c r="D82" s="28"/>
      <c r="E82" s="27"/>
      <c r="F82" s="1344"/>
      <c r="G82" s="1448"/>
    </row>
    <row r="83" spans="1:8" s="1385" customFormat="1" ht="36" customHeight="1" thickBot="1">
      <c r="A83" s="3776"/>
      <c r="B83" s="3779"/>
      <c r="C83" s="1450"/>
      <c r="D83" s="26"/>
      <c r="E83" s="25"/>
      <c r="F83" s="1164"/>
      <c r="G83" s="1447"/>
    </row>
    <row r="84" spans="1:8" s="1385" customFormat="1" ht="36" customHeight="1" thickBot="1">
      <c r="A84" s="3777"/>
      <c r="B84" s="3780"/>
      <c r="C84" s="12"/>
      <c r="D84" s="11"/>
      <c r="E84" s="10"/>
      <c r="F84" s="10"/>
      <c r="G84" s="9"/>
    </row>
    <row r="85" spans="1:8" s="1385" customFormat="1" ht="36" customHeight="1">
      <c r="A85" s="3775">
        <v>45240</v>
      </c>
      <c r="B85" s="3778" t="s">
        <v>0</v>
      </c>
      <c r="C85" s="1461" t="s">
        <v>5124</v>
      </c>
      <c r="D85" s="24" t="s">
        <v>215</v>
      </c>
      <c r="E85" s="24" t="s">
        <v>182</v>
      </c>
      <c r="F85" s="1460" t="s">
        <v>5126</v>
      </c>
      <c r="G85" s="3791" t="s">
        <v>5300</v>
      </c>
      <c r="H85" s="1385" t="s">
        <v>5125</v>
      </c>
    </row>
    <row r="86" spans="1:8" s="1385" customFormat="1" ht="36" customHeight="1">
      <c r="A86" s="3776"/>
      <c r="B86" s="3779"/>
      <c r="C86" s="3786" t="s">
        <v>5293</v>
      </c>
      <c r="D86" s="24" t="s">
        <v>5294</v>
      </c>
      <c r="E86" s="24" t="s">
        <v>5295</v>
      </c>
      <c r="F86" s="1460"/>
      <c r="G86" s="3789"/>
    </row>
    <row r="87" spans="1:8" s="1385" customFormat="1" ht="36" customHeight="1">
      <c r="A87" s="3776"/>
      <c r="B87" s="3779"/>
      <c r="C87" s="3790"/>
      <c r="D87" s="24" t="s">
        <v>5296</v>
      </c>
      <c r="E87" s="24" t="s">
        <v>1944</v>
      </c>
      <c r="F87" s="1460"/>
      <c r="G87" s="3789"/>
    </row>
    <row r="88" spans="1:8" s="1385" customFormat="1" ht="36" customHeight="1">
      <c r="A88" s="3776"/>
      <c r="B88" s="3779"/>
      <c r="C88" s="3790"/>
      <c r="D88" s="24" t="s">
        <v>5297</v>
      </c>
      <c r="E88" s="24" t="s">
        <v>5298</v>
      </c>
      <c r="F88" s="1460" t="s">
        <v>5299</v>
      </c>
      <c r="G88" s="3789"/>
    </row>
    <row r="89" spans="1:8" s="1385" customFormat="1" ht="36" customHeight="1">
      <c r="A89" s="3776"/>
      <c r="B89" s="3779"/>
      <c r="C89" s="3782"/>
      <c r="D89" s="1460" t="s">
        <v>5315</v>
      </c>
      <c r="E89" s="24" t="s">
        <v>5316</v>
      </c>
      <c r="F89" s="1460"/>
      <c r="G89" s="3788"/>
    </row>
    <row r="90" spans="1:8" s="1385" customFormat="1" ht="36" customHeight="1">
      <c r="A90" s="3776"/>
      <c r="B90" s="3779"/>
      <c r="C90" s="1461" t="s">
        <v>5317</v>
      </c>
      <c r="D90" s="24" t="s">
        <v>43</v>
      </c>
      <c r="E90" s="24" t="s">
        <v>41</v>
      </c>
      <c r="F90" s="1460"/>
      <c r="G90" s="1459"/>
    </row>
    <row r="91" spans="1:8" s="1385" customFormat="1" ht="36" customHeight="1">
      <c r="A91" s="3776"/>
      <c r="B91" s="3779"/>
      <c r="C91" s="3786" t="s">
        <v>5344</v>
      </c>
      <c r="D91" s="32" t="s">
        <v>321</v>
      </c>
      <c r="E91" s="31" t="s">
        <v>5345</v>
      </c>
      <c r="F91" s="24"/>
      <c r="G91" s="3787" t="s">
        <v>5347</v>
      </c>
    </row>
    <row r="92" spans="1:8" s="1385" customFormat="1" ht="36" customHeight="1">
      <c r="A92" s="3776"/>
      <c r="B92" s="3779"/>
      <c r="C92" s="3782"/>
      <c r="D92" s="30" t="s">
        <v>5348</v>
      </c>
      <c r="E92" s="29" t="s">
        <v>5346</v>
      </c>
      <c r="F92" s="1460"/>
      <c r="G92" s="3788"/>
    </row>
    <row r="93" spans="1:8" s="1385" customFormat="1" ht="36" customHeight="1" thickBot="1">
      <c r="A93" s="3776"/>
      <c r="B93" s="3779"/>
      <c r="C93" s="1469" t="s">
        <v>191</v>
      </c>
      <c r="D93" s="32" t="s">
        <v>20</v>
      </c>
      <c r="E93" s="31" t="s">
        <v>407</v>
      </c>
      <c r="F93" s="24" t="s">
        <v>240</v>
      </c>
      <c r="G93" s="1468" t="s">
        <v>235</v>
      </c>
      <c r="H93" s="1385" t="s">
        <v>1079</v>
      </c>
    </row>
    <row r="94" spans="1:8" s="1385" customFormat="1" ht="36" hidden="1" customHeight="1">
      <c r="A94" s="3776"/>
      <c r="B94" s="3779"/>
      <c r="C94" s="21"/>
      <c r="D94" s="20"/>
      <c r="E94" s="19"/>
      <c r="F94" s="22"/>
      <c r="G94" s="64"/>
    </row>
    <row r="95" spans="1:8" s="1385" customFormat="1" ht="36" hidden="1" customHeight="1">
      <c r="A95" s="3776"/>
      <c r="B95" s="3779"/>
      <c r="C95" s="1455"/>
      <c r="D95" s="28"/>
      <c r="E95" s="27"/>
      <c r="F95" s="1344"/>
      <c r="G95" s="1454"/>
    </row>
    <row r="96" spans="1:8" s="1385" customFormat="1" ht="36" hidden="1" customHeight="1">
      <c r="A96" s="3776"/>
      <c r="B96" s="3779"/>
      <c r="C96" s="1455"/>
      <c r="D96" s="28"/>
      <c r="E96" s="27"/>
      <c r="F96" s="1344"/>
      <c r="G96" s="1454"/>
    </row>
    <row r="97" spans="1:7" s="1385" customFormat="1" ht="36" hidden="1" customHeight="1" thickBot="1">
      <c r="A97" s="3776"/>
      <c r="B97" s="3779"/>
      <c r="C97" s="1450"/>
      <c r="D97" s="26"/>
      <c r="E97" s="25"/>
      <c r="F97" s="1164"/>
      <c r="G97" s="1447"/>
    </row>
    <row r="98" spans="1:7" s="1385" customFormat="1" ht="36" customHeight="1" thickBot="1">
      <c r="A98" s="3776"/>
      <c r="B98" s="3779"/>
      <c r="C98" s="12" t="s">
        <v>5305</v>
      </c>
      <c r="D98" s="11" t="s">
        <v>5306</v>
      </c>
      <c r="E98" s="10" t="s">
        <v>5307</v>
      </c>
      <c r="F98" s="10" t="s">
        <v>5308</v>
      </c>
      <c r="G98" s="9"/>
    </row>
    <row r="99" spans="1:7" s="1385" customFormat="1" ht="36" customHeight="1" thickBot="1">
      <c r="A99" s="3777"/>
      <c r="B99" s="3780"/>
      <c r="C99" s="12" t="s">
        <v>5309</v>
      </c>
      <c r="D99" s="11" t="s">
        <v>5306</v>
      </c>
      <c r="E99" s="10" t="s">
        <v>5310</v>
      </c>
      <c r="F99" s="10" t="s">
        <v>5311</v>
      </c>
      <c r="G99" s="9"/>
    </row>
    <row r="100" spans="1:7" s="1385" customFormat="1" ht="60" customHeight="1" thickBot="1">
      <c r="A100" s="3783" t="s">
        <v>5</v>
      </c>
      <c r="B100" s="3784"/>
      <c r="C100" s="3784"/>
      <c r="D100" s="3784"/>
      <c r="E100" s="3784"/>
      <c r="F100" s="3784"/>
      <c r="G100" s="3785"/>
    </row>
    <row r="101" spans="1:7" s="1385" customFormat="1" ht="36" customHeight="1">
      <c r="A101" s="3775">
        <v>45243</v>
      </c>
      <c r="B101" s="3778" t="s">
        <v>4</v>
      </c>
      <c r="C101" s="1469" t="s">
        <v>5086</v>
      </c>
      <c r="D101" s="24" t="s">
        <v>5087</v>
      </c>
      <c r="E101" s="24" t="s">
        <v>5222</v>
      </c>
      <c r="F101" s="1467"/>
      <c r="G101" s="1462"/>
    </row>
    <row r="102" spans="1:7" s="1385" customFormat="1" ht="36" customHeight="1">
      <c r="A102" s="3776"/>
      <c r="B102" s="3779"/>
      <c r="C102" s="3786" t="s">
        <v>5355</v>
      </c>
      <c r="D102" s="24" t="s">
        <v>5356</v>
      </c>
      <c r="E102" s="24" t="s">
        <v>5357</v>
      </c>
      <c r="F102" s="1467"/>
      <c r="G102" s="3787" t="s">
        <v>5360</v>
      </c>
    </row>
    <row r="103" spans="1:7" s="1385" customFormat="1" ht="36" customHeight="1">
      <c r="A103" s="3776"/>
      <c r="B103" s="3779"/>
      <c r="C103" s="3790"/>
      <c r="D103" s="32" t="s">
        <v>5358</v>
      </c>
      <c r="E103" s="31" t="s">
        <v>5359</v>
      </c>
      <c r="F103" s="1467"/>
      <c r="G103" s="3788"/>
    </row>
    <row r="104" spans="1:7" s="1385" customFormat="1" ht="36" customHeight="1">
      <c r="A104" s="3776"/>
      <c r="B104" s="3779"/>
      <c r="C104" s="3782"/>
      <c r="D104" s="32" t="s">
        <v>5362</v>
      </c>
      <c r="E104" s="31" t="s">
        <v>5363</v>
      </c>
      <c r="F104" s="1467" t="s">
        <v>5365</v>
      </c>
      <c r="G104" s="1463" t="s">
        <v>5364</v>
      </c>
    </row>
    <row r="105" spans="1:7" s="1385" customFormat="1" ht="36" customHeight="1">
      <c r="A105" s="3776"/>
      <c r="B105" s="3779"/>
      <c r="C105" s="1464" t="s">
        <v>5366</v>
      </c>
      <c r="D105" s="32" t="s">
        <v>5367</v>
      </c>
      <c r="E105" s="29" t="s">
        <v>5368</v>
      </c>
      <c r="F105" s="1467"/>
      <c r="G105" s="1463" t="s">
        <v>5361</v>
      </c>
    </row>
    <row r="106" spans="1:7" s="1385" customFormat="1" ht="36" customHeight="1" thickBot="1">
      <c r="A106" s="3776"/>
      <c r="B106" s="3779"/>
      <c r="C106" s="1466"/>
      <c r="D106" s="26"/>
      <c r="E106" s="25"/>
      <c r="F106" s="1164"/>
      <c r="G106" s="1465"/>
    </row>
    <row r="107" spans="1:7" s="1385" customFormat="1" ht="36" customHeight="1" thickBot="1">
      <c r="A107" s="3777"/>
      <c r="B107" s="3780"/>
      <c r="C107" s="12"/>
      <c r="D107" s="11"/>
      <c r="E107" s="10"/>
      <c r="F107" s="10"/>
      <c r="G107" s="9"/>
    </row>
    <row r="108" spans="1:7" s="1385" customFormat="1" ht="36" customHeight="1">
      <c r="A108" s="3775">
        <v>45244</v>
      </c>
      <c r="B108" s="3778" t="s">
        <v>15</v>
      </c>
      <c r="C108" s="1476" t="s">
        <v>5370</v>
      </c>
      <c r="D108" s="24" t="s">
        <v>5371</v>
      </c>
      <c r="E108" s="24" t="s">
        <v>5372</v>
      </c>
      <c r="F108" s="1474"/>
      <c r="G108" s="1470" t="s">
        <v>5361</v>
      </c>
    </row>
    <row r="109" spans="1:7" s="1385" customFormat="1" ht="36" customHeight="1">
      <c r="A109" s="3776"/>
      <c r="B109" s="3779"/>
      <c r="C109" s="1476" t="s">
        <v>5374</v>
      </c>
      <c r="D109" s="24" t="s">
        <v>5375</v>
      </c>
      <c r="E109" s="24" t="s">
        <v>5376</v>
      </c>
      <c r="F109" s="1474"/>
      <c r="G109" s="1470"/>
    </row>
    <row r="110" spans="1:7" s="1385" customFormat="1" ht="36" customHeight="1">
      <c r="A110" s="3776"/>
      <c r="B110" s="3779"/>
      <c r="C110" s="3786" t="s">
        <v>237</v>
      </c>
      <c r="D110" s="32" t="s">
        <v>247</v>
      </c>
      <c r="E110" s="31" t="s">
        <v>323</v>
      </c>
      <c r="F110" s="24"/>
      <c r="G110" s="1475"/>
    </row>
    <row r="111" spans="1:7" s="1385" customFormat="1" ht="36" customHeight="1">
      <c r="A111" s="3776"/>
      <c r="B111" s="3779"/>
      <c r="C111" s="3790"/>
      <c r="D111" s="24" t="s">
        <v>5377</v>
      </c>
      <c r="E111" s="24" t="s">
        <v>5378</v>
      </c>
      <c r="F111" s="24"/>
      <c r="G111" s="1475"/>
    </row>
    <row r="112" spans="1:7" s="1385" customFormat="1" ht="36" customHeight="1">
      <c r="A112" s="3776"/>
      <c r="B112" s="3779"/>
      <c r="C112" s="3782"/>
      <c r="D112" s="1474" t="s">
        <v>242</v>
      </c>
      <c r="E112" s="1474" t="s">
        <v>5379</v>
      </c>
      <c r="F112" s="1474"/>
      <c r="G112" s="1471"/>
    </row>
    <row r="113" spans="1:8" s="1385" customFormat="1" ht="36" customHeight="1" thickBot="1">
      <c r="A113" s="3776"/>
      <c r="B113" s="3779"/>
      <c r="C113" s="1472"/>
      <c r="D113" s="26"/>
      <c r="E113" s="25"/>
      <c r="F113" s="1164"/>
      <c r="G113" s="1473"/>
    </row>
    <row r="114" spans="1:8" s="1385" customFormat="1" ht="36" customHeight="1" thickBot="1">
      <c r="A114" s="3777"/>
      <c r="B114" s="3780"/>
      <c r="C114" s="12"/>
      <c r="D114" s="11"/>
      <c r="E114" s="10"/>
      <c r="F114" s="10"/>
      <c r="G114" s="9"/>
    </row>
    <row r="115" spans="1:8" s="1385" customFormat="1" ht="36" customHeight="1">
      <c r="A115" s="3775">
        <v>45245</v>
      </c>
      <c r="B115" s="3778" t="s">
        <v>2</v>
      </c>
      <c r="C115" s="1479" t="s">
        <v>206</v>
      </c>
      <c r="D115" s="24" t="s">
        <v>207</v>
      </c>
      <c r="E115" s="24" t="s">
        <v>5373</v>
      </c>
      <c r="F115" s="1478"/>
      <c r="G115" s="1477"/>
    </row>
    <row r="116" spans="1:8" s="1385" customFormat="1" ht="36" customHeight="1">
      <c r="A116" s="3776"/>
      <c r="B116" s="3779"/>
      <c r="C116" s="3786" t="s">
        <v>5380</v>
      </c>
      <c r="D116" s="24" t="s">
        <v>5381</v>
      </c>
      <c r="E116" s="24" t="s">
        <v>5385</v>
      </c>
      <c r="F116" s="1478"/>
      <c r="G116" s="1477"/>
    </row>
    <row r="117" spans="1:8" s="1385" customFormat="1" ht="36" customHeight="1">
      <c r="A117" s="3776"/>
      <c r="B117" s="3779"/>
      <c r="C117" s="3790"/>
      <c r="D117" s="24" t="s">
        <v>5382</v>
      </c>
      <c r="E117" s="24" t="s">
        <v>5386</v>
      </c>
      <c r="F117" s="1478"/>
      <c r="G117" s="1477"/>
    </row>
    <row r="118" spans="1:8" s="1385" customFormat="1" ht="36" customHeight="1">
      <c r="A118" s="3776"/>
      <c r="B118" s="3779"/>
      <c r="C118" s="3782"/>
      <c r="D118" s="24" t="s">
        <v>5383</v>
      </c>
      <c r="E118" s="24" t="s">
        <v>5384</v>
      </c>
      <c r="F118" s="1478" t="s">
        <v>5387</v>
      </c>
      <c r="G118" s="1477"/>
    </row>
    <row r="119" spans="1:8" s="1385" customFormat="1" ht="36" customHeight="1">
      <c r="A119" s="3776"/>
      <c r="B119" s="3779"/>
      <c r="C119" s="3786" t="s">
        <v>5392</v>
      </c>
      <c r="D119" s="24" t="s">
        <v>233</v>
      </c>
      <c r="E119" s="24" t="s">
        <v>5393</v>
      </c>
      <c r="F119" s="1478"/>
      <c r="G119" s="3787" t="s">
        <v>5395</v>
      </c>
      <c r="H119" s="1385" t="s">
        <v>5396</v>
      </c>
    </row>
    <row r="120" spans="1:8" s="1385" customFormat="1" ht="36" customHeight="1">
      <c r="A120" s="3776"/>
      <c r="B120" s="3779"/>
      <c r="C120" s="3782"/>
      <c r="D120" s="24" t="s">
        <v>218</v>
      </c>
      <c r="E120" s="24" t="s">
        <v>5394</v>
      </c>
      <c r="F120" s="1478" t="s">
        <v>172</v>
      </c>
      <c r="G120" s="3788"/>
    </row>
    <row r="121" spans="1:8" s="1385" customFormat="1" ht="36" customHeight="1">
      <c r="A121" s="3776"/>
      <c r="B121" s="3779"/>
      <c r="C121" s="1479" t="s">
        <v>5397</v>
      </c>
      <c r="D121" s="32" t="s">
        <v>266</v>
      </c>
      <c r="E121" s="31" t="s">
        <v>5398</v>
      </c>
      <c r="F121" s="1478" t="s">
        <v>5401</v>
      </c>
      <c r="G121" s="1477" t="s">
        <v>5399</v>
      </c>
      <c r="H121" s="1385" t="s">
        <v>5400</v>
      </c>
    </row>
    <row r="122" spans="1:8" s="1385" customFormat="1" ht="36" customHeight="1" thickBot="1">
      <c r="A122" s="3776"/>
      <c r="B122" s="3779"/>
      <c r="C122" s="1386"/>
      <c r="D122" s="16"/>
      <c r="E122" s="15"/>
      <c r="F122" s="1164"/>
      <c r="G122" s="1387"/>
    </row>
    <row r="123" spans="1:8" s="1385" customFormat="1" ht="36" customHeight="1" thickBot="1">
      <c r="A123" s="3777"/>
      <c r="B123" s="3780"/>
      <c r="C123" s="12"/>
      <c r="D123" s="11"/>
      <c r="E123" s="10"/>
      <c r="F123" s="10"/>
      <c r="G123" s="9"/>
    </row>
    <row r="124" spans="1:8" s="1385" customFormat="1" ht="36" customHeight="1">
      <c r="A124" s="3775">
        <v>45246</v>
      </c>
      <c r="B124" s="3778" t="s">
        <v>1</v>
      </c>
      <c r="C124" s="3781" t="s">
        <v>5349</v>
      </c>
      <c r="D124" s="24" t="s">
        <v>5350</v>
      </c>
      <c r="E124" s="24" t="s">
        <v>5351</v>
      </c>
      <c r="F124" s="1483"/>
      <c r="G124" s="3791" t="s">
        <v>5354</v>
      </c>
    </row>
    <row r="125" spans="1:8" s="1385" customFormat="1" ht="36" customHeight="1">
      <c r="A125" s="3776"/>
      <c r="B125" s="3779"/>
      <c r="C125" s="3782"/>
      <c r="D125" s="24" t="s">
        <v>5352</v>
      </c>
      <c r="E125" s="24" t="s">
        <v>5353</v>
      </c>
      <c r="F125" s="1483"/>
      <c r="G125" s="3788"/>
    </row>
    <row r="126" spans="1:8" s="1385" customFormat="1" ht="36" customHeight="1">
      <c r="A126" s="3776"/>
      <c r="B126" s="3779"/>
      <c r="C126" s="1480" t="s">
        <v>5388</v>
      </c>
      <c r="D126" s="24" t="s">
        <v>5389</v>
      </c>
      <c r="E126" s="24" t="s">
        <v>5390</v>
      </c>
      <c r="F126" s="1483" t="s">
        <v>5391</v>
      </c>
      <c r="G126" s="1484"/>
    </row>
    <row r="127" spans="1:8" s="1385" customFormat="1" ht="36" customHeight="1">
      <c r="A127" s="3776"/>
      <c r="B127" s="3779"/>
      <c r="C127" s="1480" t="s">
        <v>620</v>
      </c>
      <c r="D127" s="24" t="s">
        <v>5411</v>
      </c>
      <c r="E127" s="24" t="s">
        <v>5412</v>
      </c>
      <c r="F127" s="1483" t="s">
        <v>5413</v>
      </c>
      <c r="G127" s="1484" t="s">
        <v>5414</v>
      </c>
    </row>
    <row r="128" spans="1:8" s="1385" customFormat="1" ht="36" customHeight="1">
      <c r="A128" s="3776"/>
      <c r="B128" s="3779"/>
      <c r="C128" s="1480" t="s">
        <v>5409</v>
      </c>
      <c r="D128" s="24" t="s">
        <v>5406</v>
      </c>
      <c r="E128" s="24" t="s">
        <v>5407</v>
      </c>
      <c r="F128" s="1483"/>
      <c r="G128" s="1484" t="s">
        <v>5408</v>
      </c>
      <c r="H128" s="1385" t="s">
        <v>5410</v>
      </c>
    </row>
    <row r="129" spans="1:8" s="1385" customFormat="1" ht="36" customHeight="1">
      <c r="A129" s="3776"/>
      <c r="B129" s="3779"/>
      <c r="C129" s="1480" t="s">
        <v>5415</v>
      </c>
      <c r="D129" s="24" t="s">
        <v>5416</v>
      </c>
      <c r="E129" s="24" t="s">
        <v>5421</v>
      </c>
      <c r="F129" s="1483"/>
      <c r="G129" s="3787" t="s">
        <v>5420</v>
      </c>
    </row>
    <row r="130" spans="1:8" s="1385" customFormat="1" ht="36" customHeight="1">
      <c r="A130" s="3776"/>
      <c r="B130" s="3779"/>
      <c r="C130" s="1480" t="s">
        <v>5418</v>
      </c>
      <c r="D130" s="24" t="s">
        <v>20</v>
      </c>
      <c r="E130" s="24" t="s">
        <v>5417</v>
      </c>
      <c r="F130" s="1483" t="s">
        <v>5419</v>
      </c>
      <c r="G130" s="3788"/>
    </row>
    <row r="131" spans="1:8" s="1385" customFormat="1" ht="36" customHeight="1">
      <c r="A131" s="3776"/>
      <c r="B131" s="3779"/>
      <c r="C131" s="1485" t="s">
        <v>5423</v>
      </c>
      <c r="D131" s="32" t="s">
        <v>5425</v>
      </c>
      <c r="E131" s="31" t="s">
        <v>5426</v>
      </c>
      <c r="F131" s="1483" t="s">
        <v>5424</v>
      </c>
      <c r="G131" s="1481" t="s">
        <v>5427</v>
      </c>
    </row>
    <row r="132" spans="1:8" s="1385" customFormat="1" ht="36" customHeight="1" thickBot="1">
      <c r="A132" s="3776"/>
      <c r="B132" s="3779"/>
      <c r="C132" s="1386"/>
      <c r="D132" s="16"/>
      <c r="E132" s="15"/>
      <c r="F132" s="1164"/>
      <c r="G132" s="1387"/>
    </row>
    <row r="133" spans="1:8" s="1385" customFormat="1" ht="36" customHeight="1" thickBot="1">
      <c r="A133" s="3777"/>
      <c r="B133" s="3780"/>
      <c r="C133" s="12"/>
      <c r="D133" s="11"/>
      <c r="E133" s="10"/>
      <c r="F133" s="10"/>
      <c r="G133" s="9"/>
    </row>
    <row r="134" spans="1:8" s="1385" customFormat="1" ht="36" customHeight="1">
      <c r="A134" s="3775">
        <v>45247</v>
      </c>
      <c r="B134" s="3778" t="s">
        <v>0</v>
      </c>
      <c r="C134" s="1531" t="s">
        <v>5428</v>
      </c>
      <c r="D134" s="32" t="s">
        <v>5429</v>
      </c>
      <c r="E134" s="31" t="s">
        <v>5430</v>
      </c>
      <c r="F134" s="24" t="s">
        <v>5431</v>
      </c>
      <c r="G134" s="1530" t="s">
        <v>5432</v>
      </c>
    </row>
    <row r="135" spans="1:8" s="1385" customFormat="1" ht="36" customHeight="1">
      <c r="A135" s="3776"/>
      <c r="B135" s="3779"/>
      <c r="C135" s="3786" t="s">
        <v>237</v>
      </c>
      <c r="D135" s="24" t="s">
        <v>5437</v>
      </c>
      <c r="E135" s="24" t="s">
        <v>5436</v>
      </c>
      <c r="F135" s="1529"/>
      <c r="G135" s="3787" t="s">
        <v>261</v>
      </c>
    </row>
    <row r="136" spans="1:8" s="1385" customFormat="1" ht="36" customHeight="1">
      <c r="A136" s="3776"/>
      <c r="B136" s="3779"/>
      <c r="C136" s="3782"/>
      <c r="D136" s="32" t="s">
        <v>5433</v>
      </c>
      <c r="E136" s="31" t="s">
        <v>5438</v>
      </c>
      <c r="F136" s="1529" t="s">
        <v>5434</v>
      </c>
      <c r="G136" s="3788"/>
    </row>
    <row r="137" spans="1:8" ht="36" customHeight="1">
      <c r="A137" s="3776"/>
      <c r="B137" s="3779"/>
      <c r="C137" s="1531" t="s">
        <v>21</v>
      </c>
      <c r="D137" s="32" t="s">
        <v>20</v>
      </c>
      <c r="E137" s="31" t="s">
        <v>5439</v>
      </c>
      <c r="F137" s="24" t="s">
        <v>172</v>
      </c>
      <c r="G137" s="1530" t="s">
        <v>18</v>
      </c>
      <c r="H137" s="1385" t="s">
        <v>605</v>
      </c>
    </row>
    <row r="138" spans="1:8" s="1385" customFormat="1" ht="36" customHeight="1">
      <c r="A138" s="3776"/>
      <c r="B138" s="3779"/>
      <c r="C138" s="3786" t="s">
        <v>5444</v>
      </c>
      <c r="D138" s="32" t="s">
        <v>5445</v>
      </c>
      <c r="E138" s="31" t="s">
        <v>5446</v>
      </c>
      <c r="F138" s="3812" t="s">
        <v>5449</v>
      </c>
      <c r="G138" s="3787" t="s">
        <v>5450</v>
      </c>
    </row>
    <row r="139" spans="1:8" s="1385" customFormat="1" ht="36" customHeight="1">
      <c r="A139" s="3776"/>
      <c r="B139" s="3779"/>
      <c r="C139" s="3782"/>
      <c r="D139" s="32" t="s">
        <v>5447</v>
      </c>
      <c r="E139" s="31" t="s">
        <v>5448</v>
      </c>
      <c r="F139" s="3814"/>
      <c r="G139" s="3788"/>
    </row>
    <row r="140" spans="1:8" s="1385" customFormat="1" ht="36" customHeight="1" thickBot="1">
      <c r="A140" s="3776"/>
      <c r="B140" s="3779"/>
      <c r="C140" s="1487"/>
      <c r="D140" s="26"/>
      <c r="E140" s="25"/>
      <c r="F140" s="1164"/>
      <c r="G140" s="1486"/>
    </row>
    <row r="141" spans="1:8" s="1385" customFormat="1" ht="36" customHeight="1" thickBot="1">
      <c r="A141" s="3777"/>
      <c r="B141" s="3780"/>
      <c r="C141" s="12" t="s">
        <v>5312</v>
      </c>
      <c r="D141" s="11" t="s">
        <v>5313</v>
      </c>
      <c r="E141" s="10"/>
      <c r="F141" s="10" t="s">
        <v>5314</v>
      </c>
      <c r="G141" s="9"/>
    </row>
    <row r="142" spans="1:8" s="1385" customFormat="1" ht="60" customHeight="1" thickBot="1">
      <c r="A142" s="3783" t="s">
        <v>5</v>
      </c>
      <c r="B142" s="3784"/>
      <c r="C142" s="3784"/>
      <c r="D142" s="3784"/>
      <c r="E142" s="3784"/>
      <c r="F142" s="3784"/>
      <c r="G142" s="3785"/>
    </row>
    <row r="143" spans="1:8" s="1385" customFormat="1" ht="36" customHeight="1">
      <c r="A143" s="3775">
        <v>45250</v>
      </c>
      <c r="B143" s="3778" t="s">
        <v>4</v>
      </c>
      <c r="C143" s="1495" t="s">
        <v>5085</v>
      </c>
      <c r="D143" s="24" t="s">
        <v>207</v>
      </c>
      <c r="E143" s="24" t="s">
        <v>348</v>
      </c>
      <c r="F143" s="1493"/>
      <c r="G143" s="1488"/>
      <c r="H143" s="1385" t="s">
        <v>5369</v>
      </c>
    </row>
    <row r="144" spans="1:8" s="1385" customFormat="1" ht="36" customHeight="1">
      <c r="A144" s="3776"/>
      <c r="B144" s="3779"/>
      <c r="C144" s="1495" t="s">
        <v>5451</v>
      </c>
      <c r="D144" s="24" t="s">
        <v>5452</v>
      </c>
      <c r="E144" s="24" t="s">
        <v>5453</v>
      </c>
      <c r="F144" s="1493" t="s">
        <v>5454</v>
      </c>
      <c r="G144" s="1488"/>
    </row>
    <row r="145" spans="1:8" s="1385" customFormat="1" ht="36" customHeight="1">
      <c r="A145" s="3776"/>
      <c r="B145" s="3779"/>
      <c r="C145" s="1495" t="s">
        <v>288</v>
      </c>
      <c r="D145" s="24" t="s">
        <v>5455</v>
      </c>
      <c r="E145" s="24" t="s">
        <v>5456</v>
      </c>
      <c r="F145" s="1493"/>
      <c r="G145" s="1488" t="s">
        <v>261</v>
      </c>
    </row>
    <row r="146" spans="1:8" s="1385" customFormat="1" ht="36" customHeight="1">
      <c r="A146" s="3776"/>
      <c r="B146" s="3779"/>
      <c r="C146" s="1495" t="s">
        <v>5457</v>
      </c>
      <c r="D146" s="32" t="s">
        <v>5458</v>
      </c>
      <c r="E146" s="31" t="s">
        <v>5459</v>
      </c>
      <c r="F146" s="24"/>
      <c r="G146" s="1494" t="s">
        <v>5470</v>
      </c>
    </row>
    <row r="147" spans="1:8" s="1385" customFormat="1" ht="36" customHeight="1">
      <c r="A147" s="3776"/>
      <c r="B147" s="3779"/>
      <c r="C147" s="3790" t="s">
        <v>436</v>
      </c>
      <c r="D147" s="1493" t="s">
        <v>218</v>
      </c>
      <c r="E147" s="1493" t="s">
        <v>300</v>
      </c>
      <c r="F147" s="1493" t="s">
        <v>435</v>
      </c>
      <c r="G147" s="3789" t="s">
        <v>261</v>
      </c>
    </row>
    <row r="148" spans="1:8" s="1385" customFormat="1" ht="36" customHeight="1">
      <c r="A148" s="3776"/>
      <c r="B148" s="3779"/>
      <c r="C148" s="3782"/>
      <c r="D148" s="24" t="s">
        <v>218</v>
      </c>
      <c r="E148" s="24" t="s">
        <v>300</v>
      </c>
      <c r="F148" s="1493" t="s">
        <v>240</v>
      </c>
      <c r="G148" s="3788"/>
    </row>
    <row r="149" spans="1:8" s="1385" customFormat="1" ht="36" customHeight="1">
      <c r="A149" s="3776"/>
      <c r="B149" s="3779"/>
      <c r="C149" s="1499" t="s">
        <v>5466</v>
      </c>
      <c r="D149" s="32" t="s">
        <v>5467</v>
      </c>
      <c r="E149" s="31" t="s">
        <v>5468</v>
      </c>
      <c r="F149" s="24"/>
      <c r="G149" s="1496" t="s">
        <v>5469</v>
      </c>
    </row>
    <row r="150" spans="1:8" s="1385" customFormat="1" ht="36" customHeight="1">
      <c r="A150" s="3776"/>
      <c r="B150" s="3779"/>
      <c r="C150" s="3786" t="s">
        <v>5479</v>
      </c>
      <c r="D150" s="32" t="s">
        <v>5471</v>
      </c>
      <c r="E150" s="31" t="s">
        <v>5472</v>
      </c>
      <c r="F150" s="24" t="s">
        <v>5473</v>
      </c>
      <c r="G150" s="3787" t="s">
        <v>261</v>
      </c>
    </row>
    <row r="151" spans="1:8" s="1385" customFormat="1" ht="36" customHeight="1">
      <c r="A151" s="3776"/>
      <c r="B151" s="3779"/>
      <c r="C151" s="3790"/>
      <c r="D151" s="30" t="s">
        <v>5458</v>
      </c>
      <c r="E151" s="29" t="s">
        <v>5474</v>
      </c>
      <c r="F151" s="1497"/>
      <c r="G151" s="3789"/>
    </row>
    <row r="152" spans="1:8" s="1385" customFormat="1" ht="36" customHeight="1">
      <c r="A152" s="3776"/>
      <c r="B152" s="3779"/>
      <c r="C152" s="3790"/>
      <c r="D152" s="30" t="s">
        <v>221</v>
      </c>
      <c r="E152" s="29" t="s">
        <v>5475</v>
      </c>
      <c r="F152" s="1497"/>
      <c r="G152" s="3789"/>
    </row>
    <row r="153" spans="1:8" s="1385" customFormat="1" ht="36" customHeight="1">
      <c r="A153" s="3776"/>
      <c r="B153" s="3779"/>
      <c r="C153" s="3782"/>
      <c r="D153" s="30" t="s">
        <v>5476</v>
      </c>
      <c r="E153" s="31" t="s">
        <v>5477</v>
      </c>
      <c r="F153" s="24"/>
      <c r="G153" s="1498" t="s">
        <v>5478</v>
      </c>
    </row>
    <row r="154" spans="1:8" s="1385" customFormat="1" ht="36" customHeight="1" thickBot="1">
      <c r="A154" s="3776"/>
      <c r="B154" s="3779"/>
      <c r="C154" s="1489"/>
      <c r="D154" s="26"/>
      <c r="E154" s="25"/>
      <c r="F154" s="1164"/>
      <c r="G154" s="1491"/>
    </row>
    <row r="155" spans="1:8" s="1385" customFormat="1" ht="36" customHeight="1" thickBot="1">
      <c r="A155" s="3777"/>
      <c r="B155" s="3780"/>
      <c r="C155" s="12"/>
      <c r="D155" s="11"/>
      <c r="E155" s="10"/>
      <c r="F155" s="10"/>
      <c r="G155" s="9"/>
    </row>
    <row r="156" spans="1:8" s="1385" customFormat="1" ht="36" customHeight="1">
      <c r="A156" s="3775">
        <v>45251</v>
      </c>
      <c r="B156" s="3778" t="s">
        <v>3</v>
      </c>
      <c r="C156" s="1504" t="s">
        <v>5440</v>
      </c>
      <c r="D156" s="24" t="s">
        <v>5435</v>
      </c>
      <c r="E156" s="24" t="s">
        <v>5441</v>
      </c>
      <c r="F156" s="1502" t="s">
        <v>5442</v>
      </c>
      <c r="G156" s="1501" t="s">
        <v>5484</v>
      </c>
      <c r="H156" s="1385" t="s">
        <v>5443</v>
      </c>
    </row>
    <row r="157" spans="1:8" s="1385" customFormat="1" ht="36" customHeight="1">
      <c r="A157" s="3776"/>
      <c r="B157" s="3779"/>
      <c r="C157" s="1504" t="s">
        <v>393</v>
      </c>
      <c r="D157" s="24" t="s">
        <v>378</v>
      </c>
      <c r="E157" s="24" t="s">
        <v>200</v>
      </c>
      <c r="F157" s="1502" t="s">
        <v>5422</v>
      </c>
      <c r="G157" s="1501" t="s">
        <v>183</v>
      </c>
      <c r="H157" s="1385" t="s">
        <v>5485</v>
      </c>
    </row>
    <row r="158" spans="1:8" s="1385" customFormat="1" ht="36" customHeight="1">
      <c r="A158" s="3776"/>
      <c r="B158" s="3779"/>
      <c r="C158" s="1504" t="s">
        <v>5490</v>
      </c>
      <c r="D158" s="24" t="s">
        <v>5491</v>
      </c>
      <c r="E158" s="24" t="s">
        <v>5492</v>
      </c>
      <c r="F158" s="1502"/>
      <c r="G158" s="1501" t="s">
        <v>5493</v>
      </c>
    </row>
    <row r="159" spans="1:8" s="1385" customFormat="1" ht="36" customHeight="1">
      <c r="A159" s="3776"/>
      <c r="B159" s="3779"/>
      <c r="C159" s="1504" t="s">
        <v>5495</v>
      </c>
      <c r="D159" s="32" t="s">
        <v>5406</v>
      </c>
      <c r="E159" s="31"/>
      <c r="F159" s="24"/>
      <c r="G159" s="1501"/>
      <c r="H159" s="1385" t="s">
        <v>5496</v>
      </c>
    </row>
    <row r="160" spans="1:8" s="1385" customFormat="1" ht="36" customHeight="1">
      <c r="A160" s="3776"/>
      <c r="B160" s="3779"/>
      <c r="C160" s="1500" t="s">
        <v>5497</v>
      </c>
      <c r="D160" s="32" t="s">
        <v>5499</v>
      </c>
      <c r="E160" s="31" t="s">
        <v>5498</v>
      </c>
      <c r="F160" s="1502" t="s">
        <v>5500</v>
      </c>
      <c r="G160" s="1503" t="s">
        <v>500</v>
      </c>
    </row>
    <row r="161" spans="1:8" s="1385" customFormat="1" ht="36" customHeight="1">
      <c r="A161" s="3776"/>
      <c r="B161" s="3779"/>
      <c r="C161" s="1504" t="s">
        <v>21</v>
      </c>
      <c r="D161" s="32" t="s">
        <v>20</v>
      </c>
      <c r="E161" s="31" t="s">
        <v>73</v>
      </c>
      <c r="F161" s="1502" t="s">
        <v>172</v>
      </c>
      <c r="G161" s="1501" t="s">
        <v>18</v>
      </c>
      <c r="H161" s="1385" t="s">
        <v>5501</v>
      </c>
    </row>
    <row r="162" spans="1:8" s="1385" customFormat="1" ht="36" customHeight="1" thickBot="1">
      <c r="A162" s="3776"/>
      <c r="B162" s="3779"/>
      <c r="C162" s="1386"/>
      <c r="D162" s="16"/>
      <c r="E162" s="15"/>
      <c r="F162" s="1164"/>
      <c r="G162" s="1387"/>
    </row>
    <row r="163" spans="1:8" s="1385" customFormat="1" ht="36" customHeight="1" thickBot="1">
      <c r="A163" s="3777"/>
      <c r="B163" s="3780"/>
      <c r="C163" s="12"/>
      <c r="D163" s="11"/>
      <c r="E163" s="10"/>
      <c r="F163" s="10"/>
      <c r="G163" s="9"/>
    </row>
    <row r="164" spans="1:8" s="1385" customFormat="1" ht="36" customHeight="1">
      <c r="A164" s="3775">
        <v>45252</v>
      </c>
      <c r="B164" s="3778" t="s">
        <v>32</v>
      </c>
      <c r="C164" s="1510" t="s">
        <v>5237</v>
      </c>
      <c r="D164" s="24" t="s">
        <v>5238</v>
      </c>
      <c r="E164" s="24" t="s">
        <v>5494</v>
      </c>
      <c r="F164" s="1508"/>
      <c r="G164" s="1505"/>
    </row>
    <row r="165" spans="1:8" s="1385" customFormat="1" ht="36" customHeight="1">
      <c r="A165" s="3776"/>
      <c r="B165" s="3779"/>
      <c r="C165" s="3786" t="s">
        <v>5486</v>
      </c>
      <c r="D165" s="24" t="s">
        <v>5487</v>
      </c>
      <c r="E165" s="24" t="s">
        <v>5488</v>
      </c>
      <c r="F165" s="1508"/>
      <c r="G165" s="3787" t="s">
        <v>5502</v>
      </c>
    </row>
    <row r="166" spans="1:8" s="1385" customFormat="1" ht="36" customHeight="1">
      <c r="A166" s="3776"/>
      <c r="B166" s="3779"/>
      <c r="C166" s="3790"/>
      <c r="D166" s="30" t="s">
        <v>221</v>
      </c>
      <c r="E166" s="24" t="s">
        <v>5489</v>
      </c>
      <c r="F166" s="1508"/>
      <c r="G166" s="3789"/>
    </row>
    <row r="167" spans="1:8" s="1385" customFormat="1" ht="36" customHeight="1">
      <c r="A167" s="3776"/>
      <c r="B167" s="3779"/>
      <c r="C167" s="3782"/>
      <c r="D167" s="30" t="s">
        <v>5521</v>
      </c>
      <c r="E167" s="24" t="s">
        <v>5522</v>
      </c>
      <c r="F167" s="1508"/>
      <c r="G167" s="3788"/>
    </row>
    <row r="168" spans="1:8" s="1385" customFormat="1" ht="36" customHeight="1">
      <c r="A168" s="3776"/>
      <c r="B168" s="3779"/>
      <c r="C168" s="1510" t="s">
        <v>5508</v>
      </c>
      <c r="D168" s="32" t="s">
        <v>5509</v>
      </c>
      <c r="E168" s="31" t="s">
        <v>5510</v>
      </c>
      <c r="F168" s="24"/>
      <c r="G168" s="1509" t="s">
        <v>5511</v>
      </c>
    </row>
    <row r="169" spans="1:8" s="1385" customFormat="1" ht="36" customHeight="1">
      <c r="A169" s="3776"/>
      <c r="B169" s="3779"/>
      <c r="C169" s="1507" t="s">
        <v>5512</v>
      </c>
      <c r="D169" s="30" t="s">
        <v>5513</v>
      </c>
      <c r="E169" s="29" t="s">
        <v>5514</v>
      </c>
      <c r="F169" s="1508"/>
      <c r="G169" s="1506" t="s">
        <v>5515</v>
      </c>
      <c r="H169" s="1385" t="s">
        <v>5516</v>
      </c>
    </row>
    <row r="170" spans="1:8" s="1385" customFormat="1" ht="36" customHeight="1">
      <c r="A170" s="3776"/>
      <c r="B170" s="3779"/>
      <c r="C170" s="1510" t="s">
        <v>21</v>
      </c>
      <c r="D170" s="32" t="s">
        <v>20</v>
      </c>
      <c r="E170" s="31" t="s">
        <v>73</v>
      </c>
      <c r="F170" s="24" t="s">
        <v>172</v>
      </c>
      <c r="G170" s="1509" t="s">
        <v>18</v>
      </c>
      <c r="H170" s="1385" t="s">
        <v>5523</v>
      </c>
    </row>
    <row r="171" spans="1:8" s="1385" customFormat="1" ht="36" customHeight="1" thickBot="1">
      <c r="A171" s="3776"/>
      <c r="B171" s="3779"/>
      <c r="C171" s="191"/>
      <c r="D171" s="26"/>
      <c r="E171" s="25"/>
      <c r="F171" s="1164"/>
      <c r="G171" s="1482"/>
    </row>
    <row r="172" spans="1:8" s="1385" customFormat="1" ht="36" customHeight="1" thickBot="1">
      <c r="A172" s="3777"/>
      <c r="B172" s="3780"/>
      <c r="C172" s="12"/>
      <c r="D172" s="11"/>
      <c r="E172" s="10"/>
      <c r="F172" s="10"/>
      <c r="G172" s="9"/>
    </row>
    <row r="173" spans="1:8" s="1385" customFormat="1" ht="36" customHeight="1">
      <c r="A173" s="3775">
        <v>45253</v>
      </c>
      <c r="B173" s="3778" t="s">
        <v>1</v>
      </c>
      <c r="C173" s="3786" t="s">
        <v>1003</v>
      </c>
      <c r="D173" s="32" t="s">
        <v>194</v>
      </c>
      <c r="E173" s="31" t="s">
        <v>182</v>
      </c>
      <c r="F173" s="24"/>
      <c r="G173" s="3791" t="s">
        <v>5507</v>
      </c>
    </row>
    <row r="174" spans="1:8" s="1385" customFormat="1" ht="36" customHeight="1">
      <c r="A174" s="3776"/>
      <c r="B174" s="3779"/>
      <c r="C174" s="3782"/>
      <c r="D174" s="32" t="s">
        <v>215</v>
      </c>
      <c r="E174" s="31" t="s">
        <v>182</v>
      </c>
      <c r="F174" s="1508"/>
      <c r="G174" s="3788"/>
    </row>
    <row r="175" spans="1:8" s="1385" customFormat="1" ht="36" customHeight="1">
      <c r="A175" s="3776"/>
      <c r="B175" s="3779"/>
      <c r="C175" s="3786" t="s">
        <v>5480</v>
      </c>
      <c r="D175" s="24" t="s">
        <v>295</v>
      </c>
      <c r="E175" s="31" t="s">
        <v>5481</v>
      </c>
      <c r="F175" s="24"/>
      <c r="G175" s="3787" t="s">
        <v>5539</v>
      </c>
      <c r="H175" s="1385" t="s">
        <v>5506</v>
      </c>
    </row>
    <row r="176" spans="1:8" s="1385" customFormat="1" ht="36" customHeight="1">
      <c r="A176" s="3776"/>
      <c r="B176" s="3779"/>
      <c r="C176" s="3782"/>
      <c r="D176" s="30" t="s">
        <v>5482</v>
      </c>
      <c r="E176" s="29" t="s">
        <v>5483</v>
      </c>
      <c r="F176" s="1508"/>
      <c r="G176" s="3788"/>
    </row>
    <row r="177" spans="1:9" s="1385" customFormat="1" ht="36" customHeight="1">
      <c r="A177" s="3776"/>
      <c r="B177" s="3779"/>
      <c r="C177" s="1511" t="s">
        <v>5535</v>
      </c>
      <c r="D177" s="24" t="s">
        <v>218</v>
      </c>
      <c r="E177" s="29" t="s">
        <v>5536</v>
      </c>
      <c r="F177" s="1515" t="s">
        <v>5537</v>
      </c>
      <c r="G177" s="1513" t="s">
        <v>5538</v>
      </c>
    </row>
    <row r="178" spans="1:9" s="1385" customFormat="1" ht="36" customHeight="1">
      <c r="A178" s="3776"/>
      <c r="B178" s="3779"/>
      <c r="C178" s="1511" t="s">
        <v>5541</v>
      </c>
      <c r="D178" s="24" t="s">
        <v>218</v>
      </c>
      <c r="E178" s="29" t="s">
        <v>5542</v>
      </c>
      <c r="F178" s="1515" t="s">
        <v>172</v>
      </c>
      <c r="G178" s="1513" t="s">
        <v>5543</v>
      </c>
    </row>
    <row r="179" spans="1:9" s="1385" customFormat="1" ht="36" customHeight="1">
      <c r="A179" s="3776"/>
      <c r="B179" s="3779"/>
      <c r="C179" s="1490"/>
      <c r="D179" s="28"/>
      <c r="E179" s="27"/>
      <c r="F179" s="1344"/>
      <c r="G179" s="1492"/>
    </row>
    <row r="180" spans="1:9" s="1385" customFormat="1" ht="36" customHeight="1" thickBot="1">
      <c r="A180" s="3776"/>
      <c r="B180" s="3779"/>
      <c r="C180" s="1489"/>
      <c r="D180" s="26"/>
      <c r="E180" s="25"/>
      <c r="F180" s="1164"/>
      <c r="G180" s="1491"/>
    </row>
    <row r="181" spans="1:9" s="1385" customFormat="1" ht="36" customHeight="1" thickBot="1">
      <c r="A181" s="3777"/>
      <c r="B181" s="3780"/>
      <c r="C181" s="12" t="s">
        <v>5518</v>
      </c>
      <c r="D181" s="11" t="s">
        <v>252</v>
      </c>
      <c r="E181" s="10" t="s">
        <v>5519</v>
      </c>
      <c r="F181" s="10" t="s">
        <v>5520</v>
      </c>
      <c r="G181" s="9"/>
    </row>
    <row r="182" spans="1:9" s="1385" customFormat="1" ht="36" customHeight="1">
      <c r="A182" s="3775">
        <v>45254</v>
      </c>
      <c r="B182" s="3778" t="s">
        <v>0</v>
      </c>
      <c r="C182" s="3781" t="s">
        <v>5460</v>
      </c>
      <c r="D182" s="24" t="s">
        <v>218</v>
      </c>
      <c r="E182" s="24" t="s">
        <v>5463</v>
      </c>
      <c r="F182" s="1515"/>
      <c r="G182" s="1512"/>
    </row>
    <row r="183" spans="1:9" s="1385" customFormat="1" ht="36" customHeight="1">
      <c r="A183" s="3776"/>
      <c r="B183" s="3779"/>
      <c r="C183" s="3790"/>
      <c r="D183" s="24" t="s">
        <v>5461</v>
      </c>
      <c r="E183" s="24" t="s">
        <v>5464</v>
      </c>
      <c r="F183" s="1515"/>
      <c r="G183" s="1512"/>
    </row>
    <row r="184" spans="1:9" s="1385" customFormat="1" ht="36" customHeight="1">
      <c r="A184" s="3776"/>
      <c r="B184" s="3779"/>
      <c r="C184" s="3790"/>
      <c r="D184" s="24" t="s">
        <v>5462</v>
      </c>
      <c r="E184" s="24" t="s">
        <v>5551</v>
      </c>
      <c r="F184" s="1515"/>
      <c r="G184" s="1512"/>
    </row>
    <row r="185" spans="1:9" s="1385" customFormat="1" ht="36" customHeight="1">
      <c r="A185" s="3776"/>
      <c r="B185" s="3779"/>
      <c r="C185" s="3790"/>
      <c r="D185" s="24" t="s">
        <v>215</v>
      </c>
      <c r="E185" s="24" t="s">
        <v>5465</v>
      </c>
      <c r="F185" s="1515"/>
      <c r="G185" s="1512"/>
    </row>
    <row r="186" spans="1:9" s="1385" customFormat="1" ht="36" customHeight="1">
      <c r="A186" s="3776"/>
      <c r="B186" s="3779"/>
      <c r="C186" s="3790"/>
      <c r="D186" s="24" t="s">
        <v>5548</v>
      </c>
      <c r="E186" s="24" t="s">
        <v>5549</v>
      </c>
      <c r="F186" s="1515"/>
      <c r="G186" s="1512"/>
    </row>
    <row r="187" spans="1:9" s="1385" customFormat="1" ht="36" customHeight="1">
      <c r="A187" s="3776"/>
      <c r="B187" s="3779"/>
      <c r="C187" s="3782"/>
      <c r="D187" s="24" t="s">
        <v>5550</v>
      </c>
      <c r="E187" s="24" t="s">
        <v>5549</v>
      </c>
      <c r="F187" s="1515"/>
      <c r="G187" s="1512"/>
    </row>
    <row r="188" spans="1:9" s="1385" customFormat="1" ht="36" customHeight="1">
      <c r="A188" s="3776"/>
      <c r="B188" s="3779"/>
      <c r="C188" s="3786" t="s">
        <v>5524</v>
      </c>
      <c r="D188" s="24" t="s">
        <v>5525</v>
      </c>
      <c r="E188" s="24" t="s">
        <v>5526</v>
      </c>
      <c r="F188" s="1515"/>
      <c r="G188" s="3787" t="s">
        <v>5534</v>
      </c>
      <c r="I188" s="1385" t="s">
        <v>5540</v>
      </c>
    </row>
    <row r="189" spans="1:9" s="1385" customFormat="1" ht="36" customHeight="1">
      <c r="A189" s="3776"/>
      <c r="B189" s="3779"/>
      <c r="C189" s="3790"/>
      <c r="D189" s="24" t="s">
        <v>5527</v>
      </c>
      <c r="E189" s="24" t="s">
        <v>5528</v>
      </c>
      <c r="F189" s="1515"/>
      <c r="G189" s="3789"/>
    </row>
    <row r="190" spans="1:9" s="1385" customFormat="1" ht="36" customHeight="1">
      <c r="A190" s="3776"/>
      <c r="B190" s="3779"/>
      <c r="C190" s="3790"/>
      <c r="D190" s="24" t="s">
        <v>612</v>
      </c>
      <c r="E190" s="24" t="s">
        <v>5529</v>
      </c>
      <c r="F190" s="1515" t="s">
        <v>4121</v>
      </c>
      <c r="G190" s="3789"/>
    </row>
    <row r="191" spans="1:9" s="1385" customFormat="1" ht="36" customHeight="1">
      <c r="A191" s="3776"/>
      <c r="B191" s="3779"/>
      <c r="C191" s="3790"/>
      <c r="D191" s="24" t="s">
        <v>5530</v>
      </c>
      <c r="E191" s="24" t="s">
        <v>5531</v>
      </c>
      <c r="F191" s="1515"/>
      <c r="G191" s="3789"/>
    </row>
    <row r="192" spans="1:9" s="1385" customFormat="1" ht="36" customHeight="1">
      <c r="A192" s="3776"/>
      <c r="B192" s="3779"/>
      <c r="C192" s="3782"/>
      <c r="D192" s="24" t="s">
        <v>5532</v>
      </c>
      <c r="E192" s="24" t="s">
        <v>5533</v>
      </c>
      <c r="F192" s="1515"/>
      <c r="G192" s="3788"/>
    </row>
    <row r="193" spans="1:8" s="1385" customFormat="1" ht="36" customHeight="1">
      <c r="A193" s="3776"/>
      <c r="B193" s="3779"/>
      <c r="C193" s="1511" t="s">
        <v>5552</v>
      </c>
      <c r="D193" s="24" t="s">
        <v>218</v>
      </c>
      <c r="E193" s="24" t="s">
        <v>5553</v>
      </c>
      <c r="F193" s="1515" t="s">
        <v>38</v>
      </c>
      <c r="G193" s="1514" t="s">
        <v>261</v>
      </c>
    </row>
    <row r="194" spans="1:8" s="1385" customFormat="1" ht="36" customHeight="1">
      <c r="A194" s="3776"/>
      <c r="B194" s="3779"/>
      <c r="C194" s="21"/>
      <c r="D194" s="20"/>
      <c r="E194" s="19"/>
      <c r="F194" s="1344"/>
      <c r="G194" s="1387"/>
    </row>
    <row r="195" spans="1:8" s="1385" customFormat="1" ht="36" customHeight="1" thickBot="1">
      <c r="A195" s="3776"/>
      <c r="B195" s="3779"/>
      <c r="C195" s="1386"/>
      <c r="D195" s="16"/>
      <c r="E195" s="15"/>
      <c r="F195" s="1164"/>
      <c r="G195" s="1387"/>
    </row>
    <row r="196" spans="1:8" s="1385" customFormat="1" ht="36" customHeight="1" thickBot="1">
      <c r="A196" s="3777"/>
      <c r="B196" s="3780"/>
      <c r="C196" s="12" t="s">
        <v>5517</v>
      </c>
      <c r="D196" s="11" t="s">
        <v>252</v>
      </c>
      <c r="E196" s="10"/>
      <c r="F196" s="10" t="s">
        <v>390</v>
      </c>
      <c r="G196" s="9"/>
    </row>
    <row r="197" spans="1:8" s="1385" customFormat="1" ht="60" customHeight="1" thickBot="1">
      <c r="A197" s="3783" t="s">
        <v>5</v>
      </c>
      <c r="B197" s="3784"/>
      <c r="C197" s="3784"/>
      <c r="D197" s="3784"/>
      <c r="E197" s="3784"/>
      <c r="F197" s="3784"/>
      <c r="G197" s="3785"/>
    </row>
    <row r="198" spans="1:8" s="1385" customFormat="1" ht="36" customHeight="1">
      <c r="A198" s="3775">
        <v>45257</v>
      </c>
      <c r="B198" s="3778" t="s">
        <v>4</v>
      </c>
      <c r="C198" s="3781" t="s">
        <v>206</v>
      </c>
      <c r="D198" s="24" t="s">
        <v>207</v>
      </c>
      <c r="E198" s="24" t="s">
        <v>4458</v>
      </c>
      <c r="F198" s="1523"/>
      <c r="G198" s="1520"/>
    </row>
    <row r="199" spans="1:8" s="1385" customFormat="1" ht="36" customHeight="1">
      <c r="A199" s="3776"/>
      <c r="B199" s="3779"/>
      <c r="C199" s="3782"/>
      <c r="D199" s="24" t="s">
        <v>5561</v>
      </c>
      <c r="E199" s="24" t="s">
        <v>5562</v>
      </c>
      <c r="F199" s="1523"/>
      <c r="G199" s="1520"/>
    </row>
    <row r="200" spans="1:8" s="1385" customFormat="1" ht="36" customHeight="1">
      <c r="A200" s="3776"/>
      <c r="B200" s="3779"/>
      <c r="C200" s="1525" t="s">
        <v>5558</v>
      </c>
      <c r="D200" s="24" t="s">
        <v>5559</v>
      </c>
      <c r="E200" s="24" t="s">
        <v>5560</v>
      </c>
      <c r="F200" s="1523"/>
      <c r="G200" s="1520"/>
      <c r="H200" s="1385" t="s">
        <v>5570</v>
      </c>
    </row>
    <row r="201" spans="1:8" s="1385" customFormat="1" ht="36" customHeight="1">
      <c r="A201" s="3776"/>
      <c r="B201" s="3779"/>
      <c r="C201" s="1525" t="s">
        <v>5571</v>
      </c>
      <c r="D201" s="24" t="s">
        <v>5572</v>
      </c>
      <c r="E201" s="24" t="s">
        <v>5573</v>
      </c>
      <c r="F201" s="1523"/>
      <c r="G201" s="1524" t="s">
        <v>5574</v>
      </c>
      <c r="H201" s="1385" t="s">
        <v>5575</v>
      </c>
    </row>
    <row r="202" spans="1:8" ht="36" customHeight="1">
      <c r="A202" s="3776"/>
      <c r="B202" s="3779"/>
      <c r="C202" s="1525" t="s">
        <v>367</v>
      </c>
      <c r="D202" s="32" t="s">
        <v>20</v>
      </c>
      <c r="E202" s="31" t="s">
        <v>407</v>
      </c>
      <c r="F202" s="1523" t="s">
        <v>172</v>
      </c>
      <c r="G202" s="1520" t="s">
        <v>18</v>
      </c>
      <c r="H202" s="1385" t="s">
        <v>3242</v>
      </c>
    </row>
    <row r="203" spans="1:8" s="1385" customFormat="1" ht="37.5" customHeight="1">
      <c r="A203" s="3776"/>
      <c r="B203" s="3779"/>
      <c r="C203" s="1525" t="s">
        <v>2456</v>
      </c>
      <c r="D203" s="24" t="s">
        <v>2459</v>
      </c>
      <c r="E203" s="24" t="s">
        <v>5582</v>
      </c>
      <c r="F203" s="32"/>
      <c r="G203" s="1524" t="s">
        <v>2458</v>
      </c>
    </row>
    <row r="204" spans="1:8" s="1385" customFormat="1" ht="36" customHeight="1" thickBot="1">
      <c r="A204" s="3776"/>
      <c r="B204" s="3779"/>
      <c r="C204" s="48"/>
      <c r="D204" s="46"/>
      <c r="E204" s="46"/>
      <c r="F204" s="42"/>
      <c r="G204" s="45"/>
    </row>
    <row r="205" spans="1:8" s="1385" customFormat="1" ht="36" hidden="1" customHeight="1">
      <c r="A205" s="3776"/>
      <c r="B205" s="3779"/>
      <c r="C205" s="44"/>
      <c r="D205" s="46"/>
      <c r="E205" s="19"/>
      <c r="F205" s="42"/>
      <c r="G205" s="41"/>
    </row>
    <row r="206" spans="1:8" s="1385" customFormat="1" ht="36" hidden="1" customHeight="1" thickBot="1">
      <c r="A206" s="3776"/>
      <c r="B206" s="3779"/>
      <c r="C206" s="1386"/>
      <c r="D206" s="16"/>
      <c r="E206" s="15"/>
      <c r="F206" s="1164"/>
      <c r="G206" s="1387"/>
    </row>
    <row r="207" spans="1:8" s="1385" customFormat="1" ht="36" customHeight="1" thickBot="1">
      <c r="A207" s="3777"/>
      <c r="B207" s="3780"/>
      <c r="C207" s="12"/>
      <c r="D207" s="11"/>
      <c r="E207" s="10"/>
      <c r="F207" s="10"/>
      <c r="G207" s="9"/>
    </row>
    <row r="208" spans="1:8" s="1385" customFormat="1" ht="36" customHeight="1">
      <c r="A208" s="3775">
        <v>45258</v>
      </c>
      <c r="B208" s="3778" t="s">
        <v>3</v>
      </c>
      <c r="C208" s="1531" t="s">
        <v>5544</v>
      </c>
      <c r="D208" s="24" t="s">
        <v>5545</v>
      </c>
      <c r="E208" s="24" t="s">
        <v>5546</v>
      </c>
      <c r="F208" s="1529"/>
      <c r="G208" s="1526" t="s">
        <v>5547</v>
      </c>
    </row>
    <row r="209" spans="1:8" s="1385" customFormat="1" ht="36" customHeight="1">
      <c r="A209" s="3776"/>
      <c r="B209" s="3779"/>
      <c r="C209" s="3786" t="s">
        <v>5554</v>
      </c>
      <c r="D209" s="32" t="s">
        <v>5580</v>
      </c>
      <c r="E209" s="31" t="s">
        <v>5581</v>
      </c>
      <c r="F209" s="1529"/>
      <c r="G209" s="3821" t="s">
        <v>5597</v>
      </c>
    </row>
    <row r="210" spans="1:8" s="1385" customFormat="1" ht="36" customHeight="1">
      <c r="A210" s="3776"/>
      <c r="B210" s="3779"/>
      <c r="C210" s="3790"/>
      <c r="D210" s="32" t="s">
        <v>5572</v>
      </c>
      <c r="E210" s="31" t="s">
        <v>5595</v>
      </c>
      <c r="F210" s="1529"/>
      <c r="G210" s="3789"/>
    </row>
    <row r="211" spans="1:8" s="1385" customFormat="1" ht="36" customHeight="1">
      <c r="A211" s="3776"/>
      <c r="B211" s="3779"/>
      <c r="C211" s="3790"/>
      <c r="D211" s="32" t="s">
        <v>5598</v>
      </c>
      <c r="E211" s="31" t="s">
        <v>5596</v>
      </c>
      <c r="F211" s="1529"/>
      <c r="G211" s="3789"/>
    </row>
    <row r="212" spans="1:8" s="1385" customFormat="1" ht="36" customHeight="1">
      <c r="A212" s="3776"/>
      <c r="B212" s="3779"/>
      <c r="C212" s="3790"/>
      <c r="D212" s="32" t="s">
        <v>5599</v>
      </c>
      <c r="E212" s="31" t="s">
        <v>5601</v>
      </c>
      <c r="F212" s="1529" t="s">
        <v>5600</v>
      </c>
      <c r="G212" s="3788"/>
    </row>
    <row r="213" spans="1:8" s="1385" customFormat="1" ht="36" customHeight="1">
      <c r="A213" s="3776"/>
      <c r="B213" s="3779"/>
      <c r="C213" s="3790"/>
      <c r="D213" s="32" t="s">
        <v>5555</v>
      </c>
      <c r="E213" s="31" t="s">
        <v>5556</v>
      </c>
      <c r="F213" s="1529" t="s">
        <v>5401</v>
      </c>
      <c r="G213" s="1526" t="s">
        <v>5557</v>
      </c>
    </row>
    <row r="214" spans="1:8" s="1385" customFormat="1" ht="36" customHeight="1">
      <c r="A214" s="3776"/>
      <c r="B214" s="3779"/>
      <c r="C214" s="3786" t="s">
        <v>476</v>
      </c>
      <c r="D214" s="24" t="s">
        <v>5563</v>
      </c>
      <c r="E214" s="24" t="s">
        <v>5564</v>
      </c>
      <c r="F214" s="1529"/>
      <c r="G214" s="3787" t="s">
        <v>5567</v>
      </c>
    </row>
    <row r="215" spans="1:8" s="1385" customFormat="1" ht="36" customHeight="1">
      <c r="A215" s="3776"/>
      <c r="B215" s="3779"/>
      <c r="C215" s="3790"/>
      <c r="D215" s="24" t="s">
        <v>5565</v>
      </c>
      <c r="E215" s="24" t="s">
        <v>5566</v>
      </c>
      <c r="F215" s="1529"/>
      <c r="G215" s="3789"/>
    </row>
    <row r="216" spans="1:8" s="1385" customFormat="1" ht="36" customHeight="1">
      <c r="A216" s="3776"/>
      <c r="B216" s="3779"/>
      <c r="C216" s="3790"/>
      <c r="D216" s="24" t="s">
        <v>218</v>
      </c>
      <c r="E216" s="31" t="s">
        <v>5568</v>
      </c>
      <c r="F216" s="1529" t="s">
        <v>5569</v>
      </c>
      <c r="G216" s="3788"/>
    </row>
    <row r="217" spans="1:8" s="1385" customFormat="1" ht="36" customHeight="1">
      <c r="A217" s="3776"/>
      <c r="B217" s="3779"/>
      <c r="C217" s="3790"/>
      <c r="D217" s="24" t="s">
        <v>5602</v>
      </c>
      <c r="E217" s="31" t="s">
        <v>5603</v>
      </c>
      <c r="F217" s="24"/>
      <c r="G217" s="3787" t="s">
        <v>5607</v>
      </c>
    </row>
    <row r="218" spans="1:8" s="1385" customFormat="1" ht="36" customHeight="1">
      <c r="A218" s="3776"/>
      <c r="B218" s="3779"/>
      <c r="C218" s="3782"/>
      <c r="D218" s="24" t="s">
        <v>5604</v>
      </c>
      <c r="E218" s="31" t="s">
        <v>5605</v>
      </c>
      <c r="F218" s="1529" t="s">
        <v>5606</v>
      </c>
      <c r="G218" s="3788"/>
    </row>
    <row r="219" spans="1:8" s="1385" customFormat="1" ht="36" customHeight="1">
      <c r="A219" s="3776"/>
      <c r="B219" s="3779"/>
      <c r="C219" s="1531" t="s">
        <v>5583</v>
      </c>
      <c r="D219" s="32" t="s">
        <v>5584</v>
      </c>
      <c r="E219" s="31"/>
      <c r="F219" s="24"/>
      <c r="G219" s="1530" t="s">
        <v>5585</v>
      </c>
    </row>
    <row r="220" spans="1:8" s="1385" customFormat="1" ht="36" customHeight="1">
      <c r="A220" s="3776"/>
      <c r="B220" s="3779"/>
      <c r="C220" s="1531" t="s">
        <v>198</v>
      </c>
      <c r="D220" s="24" t="s">
        <v>176</v>
      </c>
      <c r="E220" s="24" t="s">
        <v>5608</v>
      </c>
      <c r="F220" s="24" t="s">
        <v>5609</v>
      </c>
      <c r="G220" s="1530" t="s">
        <v>5610</v>
      </c>
      <c r="H220" s="1385" t="s">
        <v>5611</v>
      </c>
    </row>
    <row r="221" spans="1:8" s="1385" customFormat="1" ht="36" customHeight="1">
      <c r="A221" s="3776"/>
      <c r="B221" s="3779"/>
      <c r="C221" s="1531" t="s">
        <v>5619</v>
      </c>
      <c r="D221" s="32" t="s">
        <v>5615</v>
      </c>
      <c r="E221" s="31" t="s">
        <v>5616</v>
      </c>
      <c r="F221" s="24" t="s">
        <v>5617</v>
      </c>
      <c r="G221" s="1530" t="s">
        <v>5618</v>
      </c>
    </row>
    <row r="222" spans="1:8" s="1385" customFormat="1" ht="36" customHeight="1">
      <c r="A222" s="3776"/>
      <c r="B222" s="3779"/>
      <c r="C222" s="1518"/>
      <c r="D222" s="28"/>
      <c r="E222" s="27"/>
      <c r="F222" s="1344"/>
      <c r="G222" s="1517"/>
    </row>
    <row r="223" spans="1:8" s="1385" customFormat="1" ht="36" customHeight="1" thickBot="1">
      <c r="A223" s="3776"/>
      <c r="B223" s="3779"/>
      <c r="C223" s="1519"/>
      <c r="D223" s="16"/>
      <c r="E223" s="15"/>
      <c r="F223" s="1164"/>
      <c r="G223" s="1516"/>
    </row>
    <row r="224" spans="1:8" s="1385" customFormat="1" ht="36" customHeight="1" thickBot="1">
      <c r="A224" s="3777"/>
      <c r="B224" s="3780"/>
      <c r="C224" s="12"/>
      <c r="D224" s="11"/>
      <c r="E224" s="10"/>
      <c r="F224" s="10"/>
      <c r="G224" s="9"/>
    </row>
    <row r="225" spans="1:8" s="1385" customFormat="1" ht="36" customHeight="1">
      <c r="A225" s="3776">
        <v>45259</v>
      </c>
      <c r="B225" s="3779" t="s">
        <v>5638</v>
      </c>
      <c r="C225" s="1531" t="s">
        <v>198</v>
      </c>
      <c r="D225" s="24" t="s">
        <v>176</v>
      </c>
      <c r="E225" s="24" t="s">
        <v>438</v>
      </c>
      <c r="F225" s="1529"/>
      <c r="G225" s="1526"/>
    </row>
    <row r="226" spans="1:8" s="1385" customFormat="1" ht="36" customHeight="1">
      <c r="A226" s="3776"/>
      <c r="B226" s="3779"/>
      <c r="C226" s="1531" t="s">
        <v>5626</v>
      </c>
      <c r="D226" s="32" t="s">
        <v>5627</v>
      </c>
      <c r="E226" s="31" t="s">
        <v>57</v>
      </c>
      <c r="F226" s="1529"/>
      <c r="G226" s="1526" t="s">
        <v>5628</v>
      </c>
    </row>
    <row r="227" spans="1:8" s="1385" customFormat="1" ht="36" customHeight="1">
      <c r="A227" s="3776"/>
      <c r="B227" s="3779"/>
      <c r="C227" s="3786" t="s">
        <v>5629</v>
      </c>
      <c r="D227" s="32" t="s">
        <v>5630</v>
      </c>
      <c r="E227" s="31" t="s">
        <v>5631</v>
      </c>
      <c r="F227" s="24"/>
      <c r="G227" s="3787" t="s">
        <v>5636</v>
      </c>
    </row>
    <row r="228" spans="1:8" s="1385" customFormat="1" ht="36" customHeight="1">
      <c r="A228" s="3776"/>
      <c r="B228" s="3779"/>
      <c r="C228" s="3790"/>
      <c r="D228" s="30" t="s">
        <v>5632</v>
      </c>
      <c r="E228" s="29" t="s">
        <v>5633</v>
      </c>
      <c r="F228" s="1529"/>
      <c r="G228" s="3789"/>
    </row>
    <row r="229" spans="1:8" s="1385" customFormat="1" ht="36" customHeight="1">
      <c r="A229" s="3776"/>
      <c r="B229" s="3779"/>
      <c r="C229" s="3782"/>
      <c r="D229" s="30" t="s">
        <v>5634</v>
      </c>
      <c r="E229" s="29" t="s">
        <v>5635</v>
      </c>
      <c r="F229" s="1529"/>
      <c r="G229" s="3788"/>
    </row>
    <row r="230" spans="1:8" s="1385" customFormat="1" ht="36" customHeight="1">
      <c r="A230" s="3776"/>
      <c r="B230" s="3779"/>
      <c r="C230" s="3786" t="s">
        <v>1272</v>
      </c>
      <c r="D230" s="24" t="s">
        <v>186</v>
      </c>
      <c r="E230" s="24" t="s">
        <v>189</v>
      </c>
      <c r="F230" s="24"/>
      <c r="G230" s="1533"/>
      <c r="H230" s="1385" t="s">
        <v>5505</v>
      </c>
    </row>
    <row r="231" spans="1:8" s="1385" customFormat="1" ht="36" customHeight="1">
      <c r="A231" s="3776"/>
      <c r="B231" s="3779"/>
      <c r="C231" s="3782"/>
      <c r="D231" s="24" t="s">
        <v>218</v>
      </c>
      <c r="E231" s="24" t="s">
        <v>5503</v>
      </c>
      <c r="F231" s="1536" t="s">
        <v>19</v>
      </c>
      <c r="G231" s="1537"/>
      <c r="H231" s="1385" t="s">
        <v>5504</v>
      </c>
    </row>
    <row r="232" spans="1:8" s="1385" customFormat="1" ht="36" customHeight="1">
      <c r="A232" s="3776"/>
      <c r="B232" s="3779"/>
      <c r="C232" s="3786" t="s">
        <v>5659</v>
      </c>
      <c r="D232" s="24" t="s">
        <v>233</v>
      </c>
      <c r="E232" s="31" t="s">
        <v>407</v>
      </c>
      <c r="F232" s="24"/>
      <c r="G232" s="1537" t="s">
        <v>5660</v>
      </c>
    </row>
    <row r="233" spans="1:8" s="1385" customFormat="1" ht="36" customHeight="1">
      <c r="A233" s="3776"/>
      <c r="B233" s="3779"/>
      <c r="C233" s="3782"/>
      <c r="D233" s="32" t="s">
        <v>20</v>
      </c>
      <c r="E233" s="31" t="s">
        <v>5642</v>
      </c>
      <c r="F233" s="1536" t="s">
        <v>172</v>
      </c>
      <c r="G233" s="1537" t="s">
        <v>5644</v>
      </c>
      <c r="H233" s="1385" t="s">
        <v>5658</v>
      </c>
    </row>
    <row r="234" spans="1:8" s="1385" customFormat="1" ht="36" customHeight="1" thickBot="1">
      <c r="A234" s="3776"/>
      <c r="B234" s="3779"/>
      <c r="C234" s="1521"/>
      <c r="D234" s="26"/>
      <c r="E234" s="25"/>
      <c r="F234" s="1164"/>
      <c r="G234" s="1522"/>
    </row>
    <row r="235" spans="1:8" s="1385" customFormat="1" ht="36" customHeight="1" thickBot="1">
      <c r="A235" s="3777"/>
      <c r="B235" s="3780"/>
      <c r="C235" s="12" t="s">
        <v>5586</v>
      </c>
      <c r="D235" s="11" t="s">
        <v>5587</v>
      </c>
      <c r="E235" s="10" t="s">
        <v>5588</v>
      </c>
      <c r="F235" s="10" t="s">
        <v>5589</v>
      </c>
      <c r="G235" s="9"/>
    </row>
    <row r="236" spans="1:8" s="1385" customFormat="1" ht="36" customHeight="1">
      <c r="A236" s="3776">
        <v>45260</v>
      </c>
      <c r="B236" s="3779" t="s">
        <v>5637</v>
      </c>
      <c r="C236" s="1547" t="s">
        <v>5576</v>
      </c>
      <c r="D236" s="24" t="s">
        <v>5577</v>
      </c>
      <c r="E236" s="24" t="s">
        <v>5578</v>
      </c>
      <c r="F236" s="1545"/>
      <c r="G236" s="1538" t="s">
        <v>5579</v>
      </c>
    </row>
    <row r="237" spans="1:8" s="1385" customFormat="1" ht="36" customHeight="1">
      <c r="A237" s="3776"/>
      <c r="B237" s="3779"/>
      <c r="C237" s="3786" t="s">
        <v>5620</v>
      </c>
      <c r="D237" s="3812" t="s">
        <v>5621</v>
      </c>
      <c r="E237" s="24" t="s">
        <v>5622</v>
      </c>
      <c r="F237" s="24" t="s">
        <v>5623</v>
      </c>
      <c r="G237" s="3787" t="s">
        <v>5625</v>
      </c>
      <c r="H237" s="1385" t="s">
        <v>5505</v>
      </c>
    </row>
    <row r="238" spans="1:8" s="1385" customFormat="1" ht="36" customHeight="1">
      <c r="A238" s="3776"/>
      <c r="B238" s="3779"/>
      <c r="C238" s="3790"/>
      <c r="D238" s="3814"/>
      <c r="E238" s="24" t="s">
        <v>5665</v>
      </c>
      <c r="F238" s="1545" t="s">
        <v>5624</v>
      </c>
      <c r="G238" s="3789"/>
    </row>
    <row r="239" spans="1:8" s="1385" customFormat="1" ht="36" customHeight="1">
      <c r="A239" s="3776"/>
      <c r="B239" s="3779"/>
      <c r="C239" s="3782"/>
      <c r="D239" s="1545" t="s">
        <v>218</v>
      </c>
      <c r="E239" s="1545" t="s">
        <v>5661</v>
      </c>
      <c r="F239" s="1545"/>
      <c r="G239" s="3788"/>
    </row>
    <row r="240" spans="1:8" s="1385" customFormat="1" ht="36" customHeight="1">
      <c r="A240" s="3776"/>
      <c r="B240" s="3779"/>
      <c r="C240" s="1540" t="s">
        <v>5640</v>
      </c>
      <c r="D240" s="24" t="s">
        <v>20</v>
      </c>
      <c r="E240" s="24" t="s">
        <v>5641</v>
      </c>
      <c r="F240" s="1545" t="s">
        <v>172</v>
      </c>
      <c r="G240" s="1538" t="s">
        <v>5643</v>
      </c>
      <c r="H240" s="1385" t="s">
        <v>5505</v>
      </c>
    </row>
    <row r="241" spans="1:7" s="1385" customFormat="1" ht="36" customHeight="1">
      <c r="A241" s="3776"/>
      <c r="B241" s="3779"/>
      <c r="C241" s="1547" t="s">
        <v>5656</v>
      </c>
      <c r="D241" s="32" t="s">
        <v>5657</v>
      </c>
      <c r="E241" s="31" t="s">
        <v>217</v>
      </c>
      <c r="F241" s="24"/>
      <c r="G241" s="1546" t="s">
        <v>261</v>
      </c>
    </row>
    <row r="242" spans="1:7" s="1385" customFormat="1" ht="36" customHeight="1">
      <c r="A242" s="3776"/>
      <c r="B242" s="3779"/>
      <c r="C242" s="1547"/>
      <c r="D242" s="32" t="s">
        <v>5666</v>
      </c>
      <c r="E242" s="31"/>
      <c r="F242" s="24"/>
      <c r="G242" s="1546"/>
    </row>
    <row r="243" spans="1:7" s="1385" customFormat="1" ht="36" customHeight="1" thickBot="1">
      <c r="A243" s="3776"/>
      <c r="B243" s="3779"/>
      <c r="C243" s="1534"/>
      <c r="D243" s="26"/>
      <c r="E243" s="25"/>
      <c r="F243" s="1164"/>
      <c r="G243" s="1535"/>
    </row>
    <row r="244" spans="1:7" s="1385" customFormat="1" ht="36" customHeight="1" thickBot="1">
      <c r="A244" s="3777"/>
      <c r="B244" s="3780"/>
      <c r="C244" s="12" t="s">
        <v>5590</v>
      </c>
      <c r="D244" s="11" t="s">
        <v>5591</v>
      </c>
      <c r="E244" s="10"/>
      <c r="F244" s="10" t="s">
        <v>5639</v>
      </c>
      <c r="G244" s="9"/>
    </row>
    <row r="245" spans="1:7" s="1385" customFormat="1" ht="36" customHeight="1">
      <c r="A245" s="3775">
        <v>45261</v>
      </c>
      <c r="B245" s="3778" t="s">
        <v>0</v>
      </c>
      <c r="C245" s="3799" t="s">
        <v>5339</v>
      </c>
      <c r="D245" s="22" t="s">
        <v>5340</v>
      </c>
      <c r="E245" s="22" t="s">
        <v>5341</v>
      </c>
      <c r="F245" s="1344"/>
      <c r="G245" s="1446"/>
    </row>
    <row r="246" spans="1:7" s="1385" customFormat="1" ht="36" customHeight="1">
      <c r="A246" s="3776"/>
      <c r="B246" s="3779"/>
      <c r="C246" s="3801"/>
      <c r="D246" s="22" t="s">
        <v>5342</v>
      </c>
      <c r="E246" s="22" t="s">
        <v>5343</v>
      </c>
      <c r="F246" s="1344"/>
      <c r="G246" s="1446"/>
    </row>
    <row r="247" spans="1:7" s="1385" customFormat="1" ht="36" customHeight="1">
      <c r="A247" s="3776"/>
      <c r="B247" s="3779"/>
      <c r="C247" s="21" t="s">
        <v>5662</v>
      </c>
      <c r="D247" s="20" t="s">
        <v>5663</v>
      </c>
      <c r="E247" s="19" t="s">
        <v>5664</v>
      </c>
      <c r="F247" s="1344"/>
      <c r="G247" s="1387"/>
    </row>
    <row r="248" spans="1:7" s="1385" customFormat="1" ht="36" customHeight="1" thickBot="1">
      <c r="A248" s="3776"/>
      <c r="B248" s="3779"/>
      <c r="C248" s="1386"/>
      <c r="D248" s="16"/>
      <c r="E248" s="15"/>
      <c r="F248" s="1164"/>
      <c r="G248" s="1387"/>
    </row>
    <row r="249" spans="1:7" s="1385" customFormat="1" ht="36" customHeight="1" thickBot="1">
      <c r="A249" s="3777"/>
      <c r="B249" s="3780"/>
      <c r="C249" s="12" t="s">
        <v>5592</v>
      </c>
      <c r="D249" s="11" t="s">
        <v>5593</v>
      </c>
      <c r="E249" s="10"/>
      <c r="F249" s="10" t="s">
        <v>5594</v>
      </c>
      <c r="G249" s="9"/>
    </row>
  </sheetData>
  <mergeCells count="116">
    <mergeCell ref="A142:G142"/>
    <mergeCell ref="A143:A155"/>
    <mergeCell ref="B143:B155"/>
    <mergeCell ref="A156:A163"/>
    <mergeCell ref="B156:B163"/>
    <mergeCell ref="A164:A172"/>
    <mergeCell ref="B164:B172"/>
    <mergeCell ref="A173:A181"/>
    <mergeCell ref="B173:B181"/>
    <mergeCell ref="C62:C65"/>
    <mergeCell ref="A245:A249"/>
    <mergeCell ref="B245:B249"/>
    <mergeCell ref="A208:A224"/>
    <mergeCell ref="C182:C187"/>
    <mergeCell ref="G102:G103"/>
    <mergeCell ref="C102:C104"/>
    <mergeCell ref="A108:A114"/>
    <mergeCell ref="B108:B114"/>
    <mergeCell ref="C124:C125"/>
    <mergeCell ref="G124:G125"/>
    <mergeCell ref="A124:A133"/>
    <mergeCell ref="B124:B133"/>
    <mergeCell ref="A115:A123"/>
    <mergeCell ref="B115:B123"/>
    <mergeCell ref="C119:C120"/>
    <mergeCell ref="G119:G120"/>
    <mergeCell ref="G129:G130"/>
    <mergeCell ref="C110:C112"/>
    <mergeCell ref="C116:C118"/>
    <mergeCell ref="C147:C148"/>
    <mergeCell ref="G147:G148"/>
    <mergeCell ref="C150:C153"/>
    <mergeCell ref="G150:G152"/>
    <mergeCell ref="A1:G1"/>
    <mergeCell ref="A16:A24"/>
    <mergeCell ref="B16:B24"/>
    <mergeCell ref="A25:A34"/>
    <mergeCell ref="B25:B34"/>
    <mergeCell ref="A2:A15"/>
    <mergeCell ref="B2:B15"/>
    <mergeCell ref="G4:G9"/>
    <mergeCell ref="C16:C19"/>
    <mergeCell ref="C26:C27"/>
    <mergeCell ref="C4:C10"/>
    <mergeCell ref="C78:C81"/>
    <mergeCell ref="G62:G65"/>
    <mergeCell ref="G78:G81"/>
    <mergeCell ref="A35:A39"/>
    <mergeCell ref="B35:B39"/>
    <mergeCell ref="C35:C36"/>
    <mergeCell ref="C28:C30"/>
    <mergeCell ref="G28:G30"/>
    <mergeCell ref="G35:G36"/>
    <mergeCell ref="A40:G40"/>
    <mergeCell ref="A41:A46"/>
    <mergeCell ref="B41:B46"/>
    <mergeCell ref="C43:C44"/>
    <mergeCell ref="C50:C52"/>
    <mergeCell ref="G50:G52"/>
    <mergeCell ref="A47:A58"/>
    <mergeCell ref="B47:B58"/>
    <mergeCell ref="G75:G77"/>
    <mergeCell ref="C75:C77"/>
    <mergeCell ref="A59:A69"/>
    <mergeCell ref="B59:B69"/>
    <mergeCell ref="A70:A84"/>
    <mergeCell ref="B70:B84"/>
    <mergeCell ref="C70:C71"/>
    <mergeCell ref="A85:A99"/>
    <mergeCell ref="B85:B99"/>
    <mergeCell ref="A100:G100"/>
    <mergeCell ref="A101:A107"/>
    <mergeCell ref="B101:B107"/>
    <mergeCell ref="G91:G92"/>
    <mergeCell ref="C91:C92"/>
    <mergeCell ref="C86:C89"/>
    <mergeCell ref="A225:A235"/>
    <mergeCell ref="B225:B235"/>
    <mergeCell ref="G85:G89"/>
    <mergeCell ref="C175:C176"/>
    <mergeCell ref="G173:G174"/>
    <mergeCell ref="C135:C136"/>
    <mergeCell ref="G135:G136"/>
    <mergeCell ref="C138:C139"/>
    <mergeCell ref="F138:F139"/>
    <mergeCell ref="G138:G139"/>
    <mergeCell ref="A182:A196"/>
    <mergeCell ref="B182:B196"/>
    <mergeCell ref="A197:G197"/>
    <mergeCell ref="C173:C174"/>
    <mergeCell ref="A134:A141"/>
    <mergeCell ref="B134:B141"/>
    <mergeCell ref="C245:C246"/>
    <mergeCell ref="C165:C167"/>
    <mergeCell ref="G165:G167"/>
    <mergeCell ref="C188:C192"/>
    <mergeCell ref="G188:G192"/>
    <mergeCell ref="B208:B224"/>
    <mergeCell ref="C237:C239"/>
    <mergeCell ref="G237:G239"/>
    <mergeCell ref="A236:A244"/>
    <mergeCell ref="B236:B244"/>
    <mergeCell ref="A198:A207"/>
    <mergeCell ref="B198:B207"/>
    <mergeCell ref="C198:C199"/>
    <mergeCell ref="G214:G216"/>
    <mergeCell ref="G209:G212"/>
    <mergeCell ref="C214:C218"/>
    <mergeCell ref="G217:G218"/>
    <mergeCell ref="C209:C213"/>
    <mergeCell ref="D237:D238"/>
    <mergeCell ref="C230:C231"/>
    <mergeCell ref="C232:C233"/>
    <mergeCell ref="C227:C229"/>
    <mergeCell ref="G227:G229"/>
    <mergeCell ref="G175:G176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topLeftCell="A130" zoomScale="70" zoomScaleNormal="70" zoomScaleSheetLayoutView="70" workbookViewId="0">
      <selection activeCell="H136" sqref="H136"/>
    </sheetView>
  </sheetViews>
  <sheetFormatPr defaultColWidth="9" defaultRowHeight="35.1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7" s="1385" customFormat="1" ht="35.1" customHeight="1">
      <c r="A1" s="3775">
        <v>45261</v>
      </c>
      <c r="B1" s="3778" t="s">
        <v>0</v>
      </c>
      <c r="C1" s="3781" t="s">
        <v>344</v>
      </c>
      <c r="D1" s="24" t="s">
        <v>229</v>
      </c>
      <c r="E1" s="24" t="s">
        <v>2941</v>
      </c>
      <c r="F1" s="1655"/>
      <c r="G1" s="1646"/>
    </row>
    <row r="2" spans="1:7" s="1385" customFormat="1" ht="35.1" customHeight="1">
      <c r="A2" s="3776"/>
      <c r="B2" s="3779"/>
      <c r="C2" s="3782"/>
      <c r="D2" s="24" t="s">
        <v>1924</v>
      </c>
      <c r="E2" s="24" t="s">
        <v>801</v>
      </c>
      <c r="F2" s="1655"/>
      <c r="G2" s="1646"/>
    </row>
    <row r="3" spans="1:7" s="1385" customFormat="1" ht="35.1" customHeight="1">
      <c r="A3" s="3776"/>
      <c r="B3" s="3779"/>
      <c r="C3" s="1657" t="s">
        <v>274</v>
      </c>
      <c r="D3" s="24" t="s">
        <v>514</v>
      </c>
      <c r="E3" s="24" t="s">
        <v>182</v>
      </c>
      <c r="F3" s="1655" t="s">
        <v>452</v>
      </c>
      <c r="G3" s="1646" t="s">
        <v>5675</v>
      </c>
    </row>
    <row r="4" spans="1:7" s="1385" customFormat="1" ht="35.1" customHeight="1">
      <c r="A4" s="3776"/>
      <c r="B4" s="3779"/>
      <c r="C4" s="1648" t="s">
        <v>5671</v>
      </c>
      <c r="D4" s="24" t="s">
        <v>5672</v>
      </c>
      <c r="E4" s="24" t="s">
        <v>5673</v>
      </c>
      <c r="F4" s="1655"/>
      <c r="G4" s="1646" t="s">
        <v>5674</v>
      </c>
    </row>
    <row r="5" spans="1:7" s="1385" customFormat="1" ht="35.1" customHeight="1">
      <c r="A5" s="3776"/>
      <c r="B5" s="3779"/>
      <c r="C5" s="1657" t="s">
        <v>5662</v>
      </c>
      <c r="D5" s="32" t="s">
        <v>5663</v>
      </c>
      <c r="E5" s="31" t="s">
        <v>5664</v>
      </c>
      <c r="F5" s="1655"/>
      <c r="G5" s="1646"/>
    </row>
    <row r="6" spans="1:7" s="1385" customFormat="1" ht="35.1" customHeight="1" thickBot="1">
      <c r="A6" s="3776"/>
      <c r="B6" s="3779"/>
      <c r="C6" s="1528"/>
      <c r="D6" s="16"/>
      <c r="E6" s="15"/>
      <c r="F6" s="1164"/>
      <c r="G6" s="1527"/>
    </row>
    <row r="7" spans="1:7" s="1385" customFormat="1" ht="35.1" customHeight="1" thickBot="1">
      <c r="A7" s="3777"/>
      <c r="B7" s="3780"/>
      <c r="C7" s="12" t="s">
        <v>1832</v>
      </c>
      <c r="D7" s="11" t="s">
        <v>252</v>
      </c>
      <c r="E7" s="10"/>
      <c r="F7" s="10" t="s">
        <v>390</v>
      </c>
      <c r="G7" s="9"/>
    </row>
    <row r="8" spans="1:7" s="1385" customFormat="1" ht="35.1" customHeight="1" thickBot="1">
      <c r="A8" s="3783" t="s">
        <v>5</v>
      </c>
      <c r="B8" s="3784"/>
      <c r="C8" s="3784"/>
      <c r="D8" s="3784"/>
      <c r="E8" s="3784"/>
      <c r="F8" s="3784"/>
      <c r="G8" s="3785"/>
    </row>
    <row r="9" spans="1:7" s="1385" customFormat="1" ht="35.1" customHeight="1">
      <c r="A9" s="3775">
        <v>45264</v>
      </c>
      <c r="B9" s="3778" t="s">
        <v>4</v>
      </c>
      <c r="C9" s="1547" t="s">
        <v>5645</v>
      </c>
      <c r="D9" s="24" t="s">
        <v>5646</v>
      </c>
      <c r="E9" s="24" t="s">
        <v>5647</v>
      </c>
      <c r="F9" s="1545"/>
      <c r="G9" s="1538"/>
    </row>
    <row r="10" spans="1:7" s="1385" customFormat="1" ht="35.1" customHeight="1">
      <c r="A10" s="3776"/>
      <c r="B10" s="3779"/>
      <c r="C10" s="3786" t="s">
        <v>223</v>
      </c>
      <c r="D10" s="24" t="s">
        <v>224</v>
      </c>
      <c r="E10" s="24" t="s">
        <v>5648</v>
      </c>
      <c r="F10" s="1545"/>
      <c r="G10" s="3787" t="s">
        <v>5688</v>
      </c>
    </row>
    <row r="11" spans="1:7" s="1385" customFormat="1" ht="35.1" customHeight="1">
      <c r="A11" s="3776"/>
      <c r="B11" s="3779"/>
      <c r="C11" s="3790"/>
      <c r="D11" s="24" t="s">
        <v>5649</v>
      </c>
      <c r="E11" s="24" t="s">
        <v>246</v>
      </c>
      <c r="F11" s="1545"/>
      <c r="G11" s="3789"/>
    </row>
    <row r="12" spans="1:7" s="1385" customFormat="1" ht="35.1" customHeight="1">
      <c r="A12" s="3776"/>
      <c r="B12" s="3779"/>
      <c r="C12" s="3790"/>
      <c r="D12" s="24" t="s">
        <v>5650</v>
      </c>
      <c r="E12" s="24" t="s">
        <v>5651</v>
      </c>
      <c r="F12" s="1545"/>
      <c r="G12" s="3789"/>
    </row>
    <row r="13" spans="1:7" s="1385" customFormat="1" ht="35.1" customHeight="1">
      <c r="A13" s="3776"/>
      <c r="B13" s="3779"/>
      <c r="C13" s="3790"/>
      <c r="D13" s="24" t="s">
        <v>5652</v>
      </c>
      <c r="E13" s="24" t="s">
        <v>5653</v>
      </c>
      <c r="F13" s="1545"/>
      <c r="G13" s="3789"/>
    </row>
    <row r="14" spans="1:7" s="1385" customFormat="1" ht="35.1" customHeight="1">
      <c r="A14" s="3776"/>
      <c r="B14" s="3779"/>
      <c r="C14" s="3782"/>
      <c r="D14" s="24" t="s">
        <v>5654</v>
      </c>
      <c r="E14" s="24" t="s">
        <v>5655</v>
      </c>
      <c r="F14" s="1545" t="s">
        <v>38</v>
      </c>
      <c r="G14" s="3788"/>
    </row>
    <row r="15" spans="1:7" s="1385" customFormat="1" ht="35.1" customHeight="1">
      <c r="A15" s="3776"/>
      <c r="B15" s="3779"/>
      <c r="C15" s="3786" t="s">
        <v>5680</v>
      </c>
      <c r="D15" s="24" t="s">
        <v>5681</v>
      </c>
      <c r="E15" s="24" t="s">
        <v>5682</v>
      </c>
      <c r="F15" s="1545" t="s">
        <v>5702</v>
      </c>
      <c r="G15" s="1538" t="s">
        <v>5683</v>
      </c>
    </row>
    <row r="16" spans="1:7" s="1385" customFormat="1" ht="35.1" customHeight="1">
      <c r="A16" s="3776"/>
      <c r="B16" s="3779"/>
      <c r="C16" s="3782"/>
      <c r="D16" s="24" t="s">
        <v>5693</v>
      </c>
      <c r="E16" s="24" t="s">
        <v>5694</v>
      </c>
      <c r="F16" s="1545"/>
      <c r="G16" s="1538" t="s">
        <v>261</v>
      </c>
    </row>
    <row r="17" spans="1:8" s="1385" customFormat="1" ht="35.1" customHeight="1">
      <c r="A17" s="3776"/>
      <c r="B17" s="3779"/>
      <c r="C17" s="1547" t="s">
        <v>5676</v>
      </c>
      <c r="D17" s="24" t="s">
        <v>218</v>
      </c>
      <c r="E17" s="31" t="s">
        <v>5677</v>
      </c>
      <c r="F17" s="1545" t="s">
        <v>240</v>
      </c>
      <c r="G17" s="1538" t="s">
        <v>5678</v>
      </c>
      <c r="H17" s="1385" t="s">
        <v>5679</v>
      </c>
    </row>
    <row r="18" spans="1:8" s="1385" customFormat="1" ht="35.1" customHeight="1">
      <c r="A18" s="3776"/>
      <c r="B18" s="3779"/>
      <c r="C18" s="1547" t="s">
        <v>272</v>
      </c>
      <c r="D18" s="24" t="s">
        <v>5699</v>
      </c>
      <c r="E18" s="31" t="s">
        <v>5700</v>
      </c>
      <c r="F18" s="24" t="s">
        <v>5701</v>
      </c>
      <c r="G18" s="1546" t="s">
        <v>261</v>
      </c>
    </row>
    <row r="19" spans="1:8" s="1385" customFormat="1" ht="35.1" customHeight="1">
      <c r="A19" s="3776"/>
      <c r="B19" s="3779"/>
      <c r="C19" s="1541" t="s">
        <v>5709</v>
      </c>
      <c r="D19" s="24" t="s">
        <v>218</v>
      </c>
      <c r="E19" s="29" t="s">
        <v>5707</v>
      </c>
      <c r="F19" s="1545" t="s">
        <v>5708</v>
      </c>
      <c r="G19" s="1539" t="s">
        <v>5705</v>
      </c>
      <c r="H19" s="1385" t="s">
        <v>5706</v>
      </c>
    </row>
    <row r="20" spans="1:8" s="1385" customFormat="1" ht="35.1" customHeight="1" thickBot="1">
      <c r="A20" s="3776"/>
      <c r="B20" s="3779"/>
      <c r="C20" s="1543" t="s">
        <v>185</v>
      </c>
      <c r="D20" s="35" t="s">
        <v>5712</v>
      </c>
      <c r="E20" s="34" t="s">
        <v>5713</v>
      </c>
      <c r="F20" s="1544"/>
      <c r="G20" s="1542" t="s">
        <v>5714</v>
      </c>
    </row>
    <row r="21" spans="1:8" s="1385" customFormat="1" ht="35.1" customHeight="1" thickBot="1">
      <c r="A21" s="3777"/>
      <c r="B21" s="3780"/>
      <c r="C21" s="12"/>
      <c r="D21" s="11"/>
      <c r="E21" s="10"/>
      <c r="F21" s="10"/>
      <c r="G21" s="9"/>
    </row>
    <row r="22" spans="1:8" s="1385" customFormat="1" ht="36" customHeight="1">
      <c r="A22" s="3775">
        <v>45265</v>
      </c>
      <c r="B22" s="3778" t="s">
        <v>3</v>
      </c>
      <c r="C22" s="36" t="s">
        <v>5684</v>
      </c>
      <c r="D22" s="1545" t="s">
        <v>5685</v>
      </c>
      <c r="E22" s="29" t="s">
        <v>5686</v>
      </c>
      <c r="F22" s="1545" t="s">
        <v>5687</v>
      </c>
      <c r="G22" s="1557" t="s">
        <v>5736</v>
      </c>
    </row>
    <row r="23" spans="1:8" s="1385" customFormat="1" ht="35.1" customHeight="1">
      <c r="A23" s="3776"/>
      <c r="B23" s="3779"/>
      <c r="C23" s="1547" t="s">
        <v>5715</v>
      </c>
      <c r="D23" s="32" t="s">
        <v>5716</v>
      </c>
      <c r="E23" s="31" t="s">
        <v>5717</v>
      </c>
      <c r="F23" s="24" t="s">
        <v>5718</v>
      </c>
      <c r="G23" s="1546" t="s">
        <v>5723</v>
      </c>
    </row>
    <row r="24" spans="1:8" s="1385" customFormat="1" ht="35.1" customHeight="1">
      <c r="A24" s="3776"/>
      <c r="B24" s="3779"/>
      <c r="C24" s="1541" t="s">
        <v>5719</v>
      </c>
      <c r="D24" s="30" t="s">
        <v>5721</v>
      </c>
      <c r="E24" s="29" t="s">
        <v>5720</v>
      </c>
      <c r="F24" s="1545" t="s">
        <v>240</v>
      </c>
      <c r="G24" s="1539" t="s">
        <v>261</v>
      </c>
    </row>
    <row r="25" spans="1:8" s="1385" customFormat="1" ht="35.1" customHeight="1">
      <c r="A25" s="3776"/>
      <c r="B25" s="3779"/>
      <c r="C25" s="3786" t="s">
        <v>5722</v>
      </c>
      <c r="D25" s="32" t="s">
        <v>5724</v>
      </c>
      <c r="E25" s="31" t="s">
        <v>5725</v>
      </c>
      <c r="F25" s="24"/>
      <c r="G25" s="3787" t="s">
        <v>5735</v>
      </c>
    </row>
    <row r="26" spans="1:8" s="1385" customFormat="1" ht="35.1" customHeight="1">
      <c r="A26" s="3776"/>
      <c r="B26" s="3779"/>
      <c r="C26" s="3790"/>
      <c r="D26" s="30" t="s">
        <v>5726</v>
      </c>
      <c r="E26" s="29" t="s">
        <v>5727</v>
      </c>
      <c r="F26" s="1545"/>
      <c r="G26" s="3789"/>
    </row>
    <row r="27" spans="1:8" s="1385" customFormat="1" ht="35.1" customHeight="1">
      <c r="A27" s="3776"/>
      <c r="B27" s="3779"/>
      <c r="C27" s="3782"/>
      <c r="D27" s="30" t="s">
        <v>5728</v>
      </c>
      <c r="E27" s="29" t="s">
        <v>5729</v>
      </c>
      <c r="F27" s="1545"/>
      <c r="G27" s="3788"/>
    </row>
    <row r="28" spans="1:8" s="1385" customFormat="1" ht="35.1" customHeight="1">
      <c r="A28" s="3776"/>
      <c r="B28" s="3779"/>
      <c r="C28" s="1547" t="s">
        <v>5731</v>
      </c>
      <c r="D28" s="32" t="s">
        <v>5732</v>
      </c>
      <c r="E28" s="31" t="s">
        <v>5733</v>
      </c>
      <c r="F28" s="24"/>
      <c r="G28" s="1546" t="s">
        <v>5734</v>
      </c>
    </row>
    <row r="29" spans="1:8" ht="36" customHeight="1">
      <c r="A29" s="3776"/>
      <c r="B29" s="3779"/>
      <c r="C29" s="1547" t="s">
        <v>191</v>
      </c>
      <c r="D29" s="32" t="s">
        <v>20</v>
      </c>
      <c r="E29" s="31" t="s">
        <v>5752</v>
      </c>
      <c r="F29" s="24" t="s">
        <v>172</v>
      </c>
      <c r="G29" s="1546" t="s">
        <v>18</v>
      </c>
      <c r="H29" s="1385" t="s">
        <v>5753</v>
      </c>
    </row>
    <row r="30" spans="1:8" ht="36" customHeight="1" thickBot="1">
      <c r="A30" s="3776"/>
      <c r="B30" s="3779"/>
      <c r="C30" s="1543" t="s">
        <v>5754</v>
      </c>
      <c r="D30" s="35" t="s">
        <v>5755</v>
      </c>
      <c r="E30" s="34" t="s">
        <v>5756</v>
      </c>
      <c r="F30" s="1544"/>
      <c r="G30" s="1542" t="s">
        <v>5757</v>
      </c>
      <c r="H30" s="1385" t="s">
        <v>5758</v>
      </c>
    </row>
    <row r="31" spans="1:8" s="1385" customFormat="1" ht="35.1" customHeight="1" thickBot="1">
      <c r="A31" s="3777"/>
      <c r="B31" s="3780"/>
      <c r="C31" s="12" t="s">
        <v>5691</v>
      </c>
      <c r="D31" s="11" t="s">
        <v>5690</v>
      </c>
      <c r="E31" s="10" t="s">
        <v>5689</v>
      </c>
      <c r="F31" s="10" t="s">
        <v>5692</v>
      </c>
      <c r="G31" s="9"/>
    </row>
    <row r="32" spans="1:8" s="1385" customFormat="1" ht="35.1" customHeight="1">
      <c r="A32" s="3775">
        <v>45266</v>
      </c>
      <c r="B32" s="3778" t="s">
        <v>2</v>
      </c>
      <c r="C32" s="1556" t="s">
        <v>5695</v>
      </c>
      <c r="D32" s="32" t="s">
        <v>5698</v>
      </c>
      <c r="E32" s="24"/>
      <c r="F32" s="1554"/>
      <c r="G32" s="1550"/>
    </row>
    <row r="33" spans="1:8" s="1385" customFormat="1" ht="35.1" customHeight="1">
      <c r="A33" s="3776"/>
      <c r="B33" s="3779"/>
      <c r="C33" s="1556" t="s">
        <v>5695</v>
      </c>
      <c r="D33" s="24" t="s">
        <v>5696</v>
      </c>
      <c r="E33" s="24" t="s">
        <v>5697</v>
      </c>
      <c r="F33" s="1554"/>
      <c r="G33" s="1550"/>
    </row>
    <row r="34" spans="1:8" s="1385" customFormat="1" ht="35.1" customHeight="1">
      <c r="A34" s="3776"/>
      <c r="B34" s="3779"/>
      <c r="C34" s="1556" t="s">
        <v>5710</v>
      </c>
      <c r="D34" s="1554" t="s">
        <v>218</v>
      </c>
      <c r="E34" s="31" t="s">
        <v>5711</v>
      </c>
      <c r="F34" s="1554" t="s">
        <v>240</v>
      </c>
      <c r="G34" s="1550" t="s">
        <v>5730</v>
      </c>
    </row>
    <row r="35" spans="1:8" s="1385" customFormat="1" ht="36" customHeight="1">
      <c r="A35" s="3776"/>
      <c r="B35" s="3779"/>
      <c r="C35" s="1556" t="s">
        <v>274</v>
      </c>
      <c r="D35" s="1554" t="s">
        <v>218</v>
      </c>
      <c r="E35" s="29" t="s">
        <v>219</v>
      </c>
      <c r="F35" s="1554" t="s">
        <v>240</v>
      </c>
      <c r="G35" s="1555"/>
    </row>
    <row r="36" spans="1:8" s="1385" customFormat="1" ht="35.1" customHeight="1">
      <c r="A36" s="3776"/>
      <c r="B36" s="3779"/>
      <c r="C36" s="1549" t="s">
        <v>5737</v>
      </c>
      <c r="D36" s="30" t="s">
        <v>5738</v>
      </c>
      <c r="E36" s="29" t="s">
        <v>5739</v>
      </c>
      <c r="F36" s="1554"/>
      <c r="G36" s="1551" t="s">
        <v>5740</v>
      </c>
      <c r="H36" s="1385" t="s">
        <v>5741</v>
      </c>
    </row>
    <row r="37" spans="1:8" s="1385" customFormat="1" ht="35.1" customHeight="1">
      <c r="A37" s="3776"/>
      <c r="B37" s="3779"/>
      <c r="C37" s="1566" t="s">
        <v>5759</v>
      </c>
      <c r="D37" s="32" t="s">
        <v>496</v>
      </c>
      <c r="E37" s="31" t="s">
        <v>5760</v>
      </c>
      <c r="F37" s="24"/>
      <c r="G37" s="1565" t="s">
        <v>5761</v>
      </c>
      <c r="H37" s="1385" t="s">
        <v>5762</v>
      </c>
    </row>
    <row r="38" spans="1:8" s="1385" customFormat="1" ht="35.1" customHeight="1">
      <c r="A38" s="3776"/>
      <c r="B38" s="3779"/>
      <c r="C38" s="3786" t="s">
        <v>185</v>
      </c>
      <c r="D38" s="32" t="s">
        <v>5773</v>
      </c>
      <c r="E38" s="31" t="s">
        <v>5774</v>
      </c>
      <c r="F38" s="24"/>
      <c r="G38" s="1565"/>
    </row>
    <row r="39" spans="1:8" s="1385" customFormat="1" ht="35.1" customHeight="1">
      <c r="A39" s="3776"/>
      <c r="B39" s="3779"/>
      <c r="C39" s="3782"/>
      <c r="D39" s="30" t="s">
        <v>5775</v>
      </c>
      <c r="E39" s="29" t="s">
        <v>193</v>
      </c>
      <c r="F39" s="1564"/>
      <c r="G39" s="1559"/>
    </row>
    <row r="40" spans="1:8" s="1385" customFormat="1" ht="35.1" customHeight="1">
      <c r="A40" s="3776"/>
      <c r="B40" s="3779"/>
      <c r="C40" s="3786" t="s">
        <v>5777</v>
      </c>
      <c r="D40" s="32" t="s">
        <v>5778</v>
      </c>
      <c r="E40" s="31" t="s">
        <v>5776</v>
      </c>
      <c r="F40" s="24"/>
      <c r="G40" s="3787" t="s">
        <v>5779</v>
      </c>
    </row>
    <row r="41" spans="1:8" s="1385" customFormat="1" ht="35.1" customHeight="1">
      <c r="A41" s="3776"/>
      <c r="B41" s="3779"/>
      <c r="C41" s="3790"/>
      <c r="D41" s="30" t="s">
        <v>5778</v>
      </c>
      <c r="E41" s="29" t="s">
        <v>5780</v>
      </c>
      <c r="F41" s="1564" t="s">
        <v>5781</v>
      </c>
      <c r="G41" s="3789"/>
      <c r="H41" s="1385" t="s">
        <v>5782</v>
      </c>
    </row>
    <row r="42" spans="1:8" s="1385" customFormat="1" ht="35.1" customHeight="1">
      <c r="A42" s="3776"/>
      <c r="B42" s="3779"/>
      <c r="C42" s="3782"/>
      <c r="D42" s="30" t="s">
        <v>5788</v>
      </c>
      <c r="E42" s="29" t="s">
        <v>5789</v>
      </c>
      <c r="F42" s="1564" t="s">
        <v>5787</v>
      </c>
      <c r="G42" s="3788"/>
      <c r="H42" s="1385" t="s">
        <v>5790</v>
      </c>
    </row>
    <row r="43" spans="1:8" s="1385" customFormat="1" ht="35.1" customHeight="1">
      <c r="A43" s="3776"/>
      <c r="B43" s="3779"/>
      <c r="C43" s="1560" t="s">
        <v>5791</v>
      </c>
      <c r="D43" s="1564" t="s">
        <v>5792</v>
      </c>
      <c r="E43" s="29" t="s">
        <v>5793</v>
      </c>
      <c r="F43" s="1564" t="s">
        <v>5794</v>
      </c>
      <c r="G43" s="1559" t="s">
        <v>5795</v>
      </c>
      <c r="H43" s="1385" t="s">
        <v>5801</v>
      </c>
    </row>
    <row r="44" spans="1:8" s="1385" customFormat="1" ht="35.1" customHeight="1">
      <c r="A44" s="3776"/>
      <c r="B44" s="3779"/>
      <c r="C44" s="3786" t="s">
        <v>5796</v>
      </c>
      <c r="D44" s="32" t="s">
        <v>5797</v>
      </c>
      <c r="E44" s="31" t="s">
        <v>5798</v>
      </c>
      <c r="F44" s="24"/>
      <c r="G44" s="3787" t="s">
        <v>261</v>
      </c>
    </row>
    <row r="45" spans="1:8" s="1385" customFormat="1" ht="35.1" customHeight="1">
      <c r="A45" s="3776"/>
      <c r="B45" s="3779"/>
      <c r="C45" s="3782"/>
      <c r="D45" s="30" t="s">
        <v>5800</v>
      </c>
      <c r="E45" s="29" t="s">
        <v>5799</v>
      </c>
      <c r="F45" s="1564"/>
      <c r="G45" s="3788"/>
    </row>
    <row r="46" spans="1:8" s="1385" customFormat="1" ht="35.1" customHeight="1" thickBot="1">
      <c r="A46" s="3776"/>
      <c r="B46" s="3779"/>
      <c r="C46" s="191"/>
      <c r="D46" s="26"/>
      <c r="E46" s="25"/>
      <c r="F46" s="1164"/>
      <c r="G46" s="1553"/>
    </row>
    <row r="47" spans="1:8" s="1385" customFormat="1" ht="35.1" customHeight="1" thickBot="1">
      <c r="A47" s="3777"/>
      <c r="B47" s="3780"/>
      <c r="C47" s="12"/>
      <c r="D47" s="11"/>
      <c r="E47" s="10"/>
      <c r="F47" s="10"/>
      <c r="G47" s="9"/>
    </row>
    <row r="48" spans="1:8" s="1385" customFormat="1" ht="35.1" customHeight="1">
      <c r="A48" s="3775">
        <v>45267</v>
      </c>
      <c r="B48" s="3778" t="s">
        <v>1</v>
      </c>
      <c r="C48" s="1566" t="s">
        <v>5667</v>
      </c>
      <c r="D48" s="24" t="s">
        <v>5668</v>
      </c>
      <c r="E48" s="24" t="s">
        <v>4503</v>
      </c>
      <c r="F48" s="1564"/>
      <c r="G48" s="1558"/>
    </row>
    <row r="49" spans="1:8" s="1385" customFormat="1" ht="35.1" customHeight="1">
      <c r="A49" s="3776"/>
      <c r="B49" s="3779"/>
      <c r="C49" s="3786" t="s">
        <v>5742</v>
      </c>
      <c r="D49" s="24" t="s">
        <v>5743</v>
      </c>
      <c r="E49" s="24" t="s">
        <v>5747</v>
      </c>
      <c r="F49" s="1564"/>
      <c r="G49" s="1558"/>
    </row>
    <row r="50" spans="1:8" s="1385" customFormat="1" ht="35.1" customHeight="1">
      <c r="A50" s="3776"/>
      <c r="B50" s="3779"/>
      <c r="C50" s="3790"/>
      <c r="D50" s="24" t="s">
        <v>5744</v>
      </c>
      <c r="E50" s="24" t="s">
        <v>5747</v>
      </c>
      <c r="F50" s="1564"/>
      <c r="G50" s="1558"/>
    </row>
    <row r="51" spans="1:8" s="1385" customFormat="1" ht="35.1" customHeight="1">
      <c r="A51" s="3776"/>
      <c r="B51" s="3779"/>
      <c r="C51" s="3790"/>
      <c r="D51" s="24" t="s">
        <v>5745</v>
      </c>
      <c r="E51" s="24" t="s">
        <v>5748</v>
      </c>
      <c r="F51" s="1564" t="s">
        <v>5750</v>
      </c>
      <c r="G51" s="1558"/>
    </row>
    <row r="52" spans="1:8" s="1385" customFormat="1" ht="35.1" customHeight="1">
      <c r="A52" s="3776"/>
      <c r="B52" s="3779"/>
      <c r="C52" s="3782"/>
      <c r="D52" s="32" t="s">
        <v>5746</v>
      </c>
      <c r="E52" s="31" t="s">
        <v>5749</v>
      </c>
      <c r="F52" s="1564"/>
      <c r="G52" s="1558"/>
    </row>
    <row r="53" spans="1:8" s="1385" customFormat="1" ht="35.1" customHeight="1">
      <c r="A53" s="3776"/>
      <c r="B53" s="3779"/>
      <c r="C53" s="1566" t="s">
        <v>5811</v>
      </c>
      <c r="D53" s="32" t="s">
        <v>5812</v>
      </c>
      <c r="E53" s="31" t="s">
        <v>5798</v>
      </c>
      <c r="F53" s="24" t="s">
        <v>5813</v>
      </c>
      <c r="G53" s="1565" t="s">
        <v>5814</v>
      </c>
    </row>
    <row r="54" spans="1:8" s="1385" customFormat="1" ht="35.1" customHeight="1">
      <c r="A54" s="3776"/>
      <c r="B54" s="3779"/>
      <c r="C54" s="1560" t="s">
        <v>5815</v>
      </c>
      <c r="D54" s="24" t="s">
        <v>218</v>
      </c>
      <c r="E54" s="29" t="s">
        <v>5816</v>
      </c>
      <c r="F54" s="1564" t="s">
        <v>38</v>
      </c>
      <c r="G54" s="1559" t="s">
        <v>18</v>
      </c>
      <c r="H54" s="1385" t="s">
        <v>5817</v>
      </c>
    </row>
    <row r="55" spans="1:8" s="1385" customFormat="1" ht="35.1" customHeight="1">
      <c r="A55" s="3776"/>
      <c r="B55" s="3779"/>
      <c r="C55" s="1566" t="s">
        <v>5819</v>
      </c>
      <c r="D55" s="24" t="s">
        <v>229</v>
      </c>
      <c r="E55" s="31" t="s">
        <v>5820</v>
      </c>
      <c r="F55" s="24"/>
      <c r="G55" s="1565" t="s">
        <v>5821</v>
      </c>
    </row>
    <row r="56" spans="1:8" s="1385" customFormat="1" ht="35.1" customHeight="1">
      <c r="A56" s="3776"/>
      <c r="B56" s="3779"/>
      <c r="C56" s="1566" t="s">
        <v>5822</v>
      </c>
      <c r="D56" s="24" t="s">
        <v>218</v>
      </c>
      <c r="E56" s="31" t="s">
        <v>5820</v>
      </c>
      <c r="F56" s="24" t="s">
        <v>240</v>
      </c>
      <c r="G56" s="1565" t="s">
        <v>5823</v>
      </c>
      <c r="H56" s="1385" t="s">
        <v>5828</v>
      </c>
    </row>
    <row r="57" spans="1:8" s="1385" customFormat="1" ht="35.1" customHeight="1">
      <c r="A57" s="3776"/>
      <c r="B57" s="3779"/>
      <c r="C57" s="1566" t="s">
        <v>5824</v>
      </c>
      <c r="D57" s="24" t="s">
        <v>5825</v>
      </c>
      <c r="E57" s="31" t="s">
        <v>5826</v>
      </c>
      <c r="F57" s="24"/>
      <c r="G57" s="1565" t="s">
        <v>5827</v>
      </c>
    </row>
    <row r="58" spans="1:8" s="1385" customFormat="1" ht="35.1" customHeight="1">
      <c r="A58" s="3776"/>
      <c r="B58" s="3779"/>
      <c r="C58" s="1566" t="s">
        <v>5837</v>
      </c>
      <c r="D58" s="24" t="s">
        <v>5835</v>
      </c>
      <c r="E58" s="31" t="s">
        <v>5836</v>
      </c>
      <c r="F58" s="24"/>
      <c r="G58" s="1565"/>
    </row>
    <row r="59" spans="1:8" s="1385" customFormat="1" ht="35.1" customHeight="1" thickBot="1">
      <c r="A59" s="3776"/>
      <c r="B59" s="3779"/>
      <c r="C59" s="1562" t="s">
        <v>5834</v>
      </c>
      <c r="D59" s="1564" t="s">
        <v>5832</v>
      </c>
      <c r="E59" s="34" t="s">
        <v>5833</v>
      </c>
      <c r="F59" s="1563"/>
      <c r="G59" s="1561" t="s">
        <v>235</v>
      </c>
    </row>
    <row r="60" spans="1:8" s="1385" customFormat="1" ht="35.1" customHeight="1" thickBot="1">
      <c r="A60" s="3777"/>
      <c r="B60" s="3780"/>
      <c r="C60" s="12"/>
      <c r="D60" s="11"/>
      <c r="E60" s="10"/>
      <c r="F60" s="10"/>
      <c r="G60" s="9"/>
    </row>
    <row r="61" spans="1:8" s="1385" customFormat="1" ht="35.1" customHeight="1">
      <c r="A61" s="3775">
        <v>45268</v>
      </c>
      <c r="B61" s="3778" t="s">
        <v>31</v>
      </c>
      <c r="C61" s="1570" t="s">
        <v>736</v>
      </c>
      <c r="D61" s="24" t="s">
        <v>218</v>
      </c>
      <c r="E61" s="24" t="s">
        <v>226</v>
      </c>
      <c r="F61" s="1568" t="s">
        <v>201</v>
      </c>
      <c r="G61" s="1567" t="s">
        <v>5751</v>
      </c>
    </row>
    <row r="62" spans="1:8" s="1385" customFormat="1" ht="35.1" customHeight="1">
      <c r="A62" s="3776"/>
      <c r="B62" s="3779"/>
      <c r="C62" s="3786" t="s">
        <v>288</v>
      </c>
      <c r="D62" s="24" t="s">
        <v>5768</v>
      </c>
      <c r="E62" s="24" t="s">
        <v>5769</v>
      </c>
      <c r="F62" s="24"/>
      <c r="G62" s="3787" t="s">
        <v>5772</v>
      </c>
    </row>
    <row r="63" spans="1:8" s="1385" customFormat="1" ht="35.1" customHeight="1">
      <c r="A63" s="3776"/>
      <c r="B63" s="3779"/>
      <c r="C63" s="3782"/>
      <c r="D63" s="32" t="s">
        <v>5770</v>
      </c>
      <c r="E63" s="31" t="s">
        <v>5771</v>
      </c>
      <c r="F63" s="1568"/>
      <c r="G63" s="3788"/>
    </row>
    <row r="64" spans="1:8" s="1385" customFormat="1" ht="35.1" customHeight="1">
      <c r="A64" s="3776"/>
      <c r="B64" s="3779"/>
      <c r="C64" s="3786" t="s">
        <v>288</v>
      </c>
      <c r="D64" s="30" t="s">
        <v>5809</v>
      </c>
      <c r="E64" s="29" t="s">
        <v>182</v>
      </c>
      <c r="F64" s="1568"/>
      <c r="G64" s="3787" t="s">
        <v>261</v>
      </c>
    </row>
    <row r="65" spans="1:8" s="1385" customFormat="1" ht="35.1" customHeight="1">
      <c r="A65" s="3776"/>
      <c r="B65" s="3779"/>
      <c r="C65" s="3782"/>
      <c r="D65" s="32" t="s">
        <v>186</v>
      </c>
      <c r="E65" s="31" t="s">
        <v>1919</v>
      </c>
      <c r="F65" s="24"/>
      <c r="G65" s="3788"/>
    </row>
    <row r="66" spans="1:8" s="1385" customFormat="1" ht="35.1" customHeight="1">
      <c r="A66" s="3776"/>
      <c r="B66" s="3779"/>
      <c r="C66" s="1570" t="s">
        <v>5838</v>
      </c>
      <c r="D66" s="24" t="s">
        <v>218</v>
      </c>
      <c r="E66" s="31" t="s">
        <v>5839</v>
      </c>
      <c r="F66" s="24" t="s">
        <v>201</v>
      </c>
      <c r="G66" s="1569" t="s">
        <v>5840</v>
      </c>
    </row>
    <row r="67" spans="1:8" s="1385" customFormat="1" ht="35.1" customHeight="1">
      <c r="A67" s="3776"/>
      <c r="B67" s="3779"/>
      <c r="C67" s="1578" t="s">
        <v>5841</v>
      </c>
      <c r="D67" s="24" t="s">
        <v>5842</v>
      </c>
      <c r="E67" s="31" t="s">
        <v>5843</v>
      </c>
      <c r="F67" s="24"/>
      <c r="G67" s="1577" t="s">
        <v>5845</v>
      </c>
      <c r="H67" s="1385" t="s">
        <v>5844</v>
      </c>
    </row>
    <row r="68" spans="1:8" s="1385" customFormat="1" ht="35.1" customHeight="1">
      <c r="A68" s="3776"/>
      <c r="B68" s="3779"/>
      <c r="C68" s="1578" t="s">
        <v>5847</v>
      </c>
      <c r="D68" s="24" t="s">
        <v>20</v>
      </c>
      <c r="E68" s="31" t="s">
        <v>5848</v>
      </c>
      <c r="F68" s="24" t="s">
        <v>5851</v>
      </c>
      <c r="G68" s="1577" t="s">
        <v>5849</v>
      </c>
      <c r="H68" s="1385" t="s">
        <v>5850</v>
      </c>
    </row>
    <row r="69" spans="1:8" s="1385" customFormat="1" ht="35.1" customHeight="1">
      <c r="A69" s="3776"/>
      <c r="B69" s="3779"/>
      <c r="C69" s="1578" t="s">
        <v>5855</v>
      </c>
      <c r="D69" s="24" t="s">
        <v>20</v>
      </c>
      <c r="E69" s="31" t="s">
        <v>5856</v>
      </c>
      <c r="F69" s="24" t="s">
        <v>5851</v>
      </c>
      <c r="G69" s="1577" t="s">
        <v>5857</v>
      </c>
      <c r="H69" s="1385" t="s">
        <v>5858</v>
      </c>
    </row>
    <row r="70" spans="1:8" s="1385" customFormat="1" ht="35.1" customHeight="1" thickBot="1">
      <c r="A70" s="3776"/>
      <c r="B70" s="3779"/>
      <c r="C70" s="1552"/>
      <c r="D70" s="26"/>
      <c r="E70" s="25"/>
      <c r="F70" s="1164"/>
      <c r="G70" s="1553"/>
    </row>
    <row r="71" spans="1:8" s="1385" customFormat="1" ht="35.1" customHeight="1" thickBot="1">
      <c r="A71" s="3777"/>
      <c r="B71" s="3780"/>
      <c r="C71" s="12" t="s">
        <v>5829</v>
      </c>
      <c r="D71" s="11" t="s">
        <v>5830</v>
      </c>
      <c r="E71" s="10" t="s">
        <v>5831</v>
      </c>
      <c r="F71" s="10" t="s">
        <v>390</v>
      </c>
      <c r="G71" s="9"/>
    </row>
    <row r="72" spans="1:8" s="1385" customFormat="1" ht="35.1" customHeight="1" thickBot="1">
      <c r="A72" s="3783" t="s">
        <v>5</v>
      </c>
      <c r="B72" s="3784"/>
      <c r="C72" s="3784"/>
      <c r="D72" s="3784"/>
      <c r="E72" s="3784"/>
      <c r="F72" s="3784"/>
      <c r="G72" s="3785"/>
    </row>
    <row r="73" spans="1:8" s="1385" customFormat="1" ht="35.1" customHeight="1">
      <c r="A73" s="3775">
        <v>45271</v>
      </c>
      <c r="B73" s="3795" t="s">
        <v>4</v>
      </c>
      <c r="C73" s="3781" t="s">
        <v>5783</v>
      </c>
      <c r="D73" s="32" t="s">
        <v>5784</v>
      </c>
      <c r="E73" s="31" t="s">
        <v>5785</v>
      </c>
      <c r="F73" s="24"/>
      <c r="G73" s="1577"/>
    </row>
    <row r="74" spans="1:8" s="1385" customFormat="1" ht="35.1" customHeight="1">
      <c r="A74" s="3776"/>
      <c r="B74" s="3796"/>
      <c r="C74" s="3782"/>
      <c r="D74" s="32" t="s">
        <v>5786</v>
      </c>
      <c r="E74" s="31" t="s">
        <v>2609</v>
      </c>
      <c r="F74" s="1576"/>
      <c r="G74" s="1571"/>
    </row>
    <row r="75" spans="1:8" s="1385" customFormat="1" ht="35.1" customHeight="1">
      <c r="A75" s="3776"/>
      <c r="B75" s="3796"/>
      <c r="C75" s="1578" t="s">
        <v>5859</v>
      </c>
      <c r="D75" s="24" t="s">
        <v>5860</v>
      </c>
      <c r="E75" s="24" t="s">
        <v>5861</v>
      </c>
      <c r="F75" s="1576"/>
      <c r="G75" s="1571"/>
    </row>
    <row r="76" spans="1:8" s="1385" customFormat="1" ht="35.1" customHeight="1">
      <c r="A76" s="3776"/>
      <c r="B76" s="3796"/>
      <c r="C76" s="3786" t="s">
        <v>5764</v>
      </c>
      <c r="D76" s="24" t="s">
        <v>218</v>
      </c>
      <c r="E76" s="24" t="s">
        <v>5765</v>
      </c>
      <c r="F76" s="1576" t="s">
        <v>5846</v>
      </c>
      <c r="G76" s="3787" t="s">
        <v>5818</v>
      </c>
    </row>
    <row r="77" spans="1:8" s="1385" customFormat="1" ht="35.1" customHeight="1">
      <c r="A77" s="3776"/>
      <c r="B77" s="3796"/>
      <c r="C77" s="3782"/>
      <c r="D77" s="32" t="s">
        <v>5767</v>
      </c>
      <c r="E77" s="31" t="s">
        <v>5766</v>
      </c>
      <c r="F77" s="1576"/>
      <c r="G77" s="3788"/>
    </row>
    <row r="78" spans="1:8" s="1385" customFormat="1" ht="35.1" customHeight="1">
      <c r="A78" s="3776"/>
      <c r="B78" s="3796"/>
      <c r="C78" s="3786" t="s">
        <v>5802</v>
      </c>
      <c r="D78" s="30" t="s">
        <v>5803</v>
      </c>
      <c r="E78" s="29" t="s">
        <v>5804</v>
      </c>
      <c r="F78" s="1576"/>
      <c r="G78" s="3787" t="s">
        <v>5807</v>
      </c>
    </row>
    <row r="79" spans="1:8" s="1385" customFormat="1" ht="35.1" customHeight="1">
      <c r="A79" s="3776"/>
      <c r="B79" s="3796"/>
      <c r="C79" s="3782"/>
      <c r="D79" s="30" t="s">
        <v>5805</v>
      </c>
      <c r="E79" s="29" t="s">
        <v>5806</v>
      </c>
      <c r="F79" s="1576"/>
      <c r="G79" s="3788"/>
      <c r="H79" s="1385" t="s">
        <v>5808</v>
      </c>
    </row>
    <row r="80" spans="1:8" s="1385" customFormat="1" ht="35.1" customHeight="1">
      <c r="A80" s="3776"/>
      <c r="B80" s="3796"/>
      <c r="C80" s="3786" t="s">
        <v>5876</v>
      </c>
      <c r="D80" s="32" t="s">
        <v>5871</v>
      </c>
      <c r="E80" s="31" t="s">
        <v>5872</v>
      </c>
      <c r="F80" s="24"/>
      <c r="G80" s="3821" t="s">
        <v>5877</v>
      </c>
    </row>
    <row r="81" spans="1:8" s="1385" customFormat="1" ht="35.1" customHeight="1">
      <c r="A81" s="3776"/>
      <c r="B81" s="3796"/>
      <c r="C81" s="3790"/>
      <c r="D81" s="30" t="s">
        <v>5882</v>
      </c>
      <c r="E81" s="29" t="s">
        <v>5873</v>
      </c>
      <c r="F81" s="1576"/>
      <c r="G81" s="3789"/>
    </row>
    <row r="82" spans="1:8" s="1385" customFormat="1" ht="35.1" customHeight="1">
      <c r="A82" s="3776"/>
      <c r="B82" s="3796"/>
      <c r="C82" s="3782"/>
      <c r="D82" s="30" t="s">
        <v>5874</v>
      </c>
      <c r="E82" s="29" t="s">
        <v>5875</v>
      </c>
      <c r="F82" s="1576"/>
      <c r="G82" s="3788"/>
    </row>
    <row r="83" spans="1:8" s="1385" customFormat="1" ht="35.1" customHeight="1">
      <c r="A83" s="3776"/>
      <c r="B83" s="3796"/>
      <c r="C83" s="1578" t="s">
        <v>5887</v>
      </c>
      <c r="D83" s="32" t="s">
        <v>20</v>
      </c>
      <c r="E83" s="31" t="s">
        <v>5888</v>
      </c>
      <c r="F83" s="24" t="s">
        <v>240</v>
      </c>
      <c r="G83" s="1577" t="s">
        <v>5892</v>
      </c>
      <c r="H83" s="1385" t="s">
        <v>5893</v>
      </c>
    </row>
    <row r="84" spans="1:8" s="1385" customFormat="1" ht="35.1" customHeight="1">
      <c r="A84" s="3776"/>
      <c r="B84" s="3796"/>
      <c r="C84" s="1574"/>
      <c r="D84" s="28"/>
      <c r="E84" s="27"/>
      <c r="F84" s="1548"/>
      <c r="G84" s="1573"/>
    </row>
    <row r="85" spans="1:8" s="1385" customFormat="1" ht="35.1" customHeight="1" thickBot="1">
      <c r="A85" s="3776"/>
      <c r="B85" s="3796"/>
      <c r="C85" s="1575"/>
      <c r="D85" s="26"/>
      <c r="E85" s="25"/>
      <c r="F85" s="1164"/>
      <c r="G85" s="1572"/>
    </row>
    <row r="86" spans="1:8" s="1385" customFormat="1" ht="35.1" customHeight="1" thickBot="1">
      <c r="A86" s="3777"/>
      <c r="B86" s="3797"/>
      <c r="C86" s="12"/>
      <c r="D86" s="11"/>
      <c r="E86" s="10"/>
      <c r="F86" s="10"/>
      <c r="G86" s="9"/>
    </row>
    <row r="87" spans="1:8" s="1385" customFormat="1" ht="35.1" customHeight="1">
      <c r="A87" s="3775">
        <v>45272</v>
      </c>
      <c r="B87" s="3778" t="s">
        <v>3</v>
      </c>
      <c r="C87" s="3781" t="s">
        <v>288</v>
      </c>
      <c r="D87" s="24" t="s">
        <v>270</v>
      </c>
      <c r="E87" s="24" t="s">
        <v>2502</v>
      </c>
      <c r="F87" s="1583"/>
      <c r="G87" s="1579" t="s">
        <v>5763</v>
      </c>
    </row>
    <row r="88" spans="1:8" s="1385" customFormat="1" ht="35.1" customHeight="1">
      <c r="A88" s="3776"/>
      <c r="B88" s="3779"/>
      <c r="C88" s="3782"/>
      <c r="D88" s="24" t="s">
        <v>5900</v>
      </c>
      <c r="E88" s="24" t="s">
        <v>5901</v>
      </c>
      <c r="F88" s="1583"/>
      <c r="G88" s="1579" t="s">
        <v>261</v>
      </c>
    </row>
    <row r="89" spans="1:8" s="1385" customFormat="1" ht="35.1" customHeight="1">
      <c r="A89" s="3776"/>
      <c r="B89" s="3779"/>
      <c r="C89" s="3786" t="s">
        <v>346</v>
      </c>
      <c r="D89" s="24" t="s">
        <v>5899</v>
      </c>
      <c r="E89" s="24" t="s">
        <v>217</v>
      </c>
      <c r="F89" s="1583"/>
      <c r="G89" s="3787" t="s">
        <v>261</v>
      </c>
    </row>
    <row r="90" spans="1:8" s="1385" customFormat="1" ht="35.1" customHeight="1">
      <c r="A90" s="3776"/>
      <c r="B90" s="3779"/>
      <c r="C90" s="3782"/>
      <c r="D90" s="32" t="s">
        <v>5885</v>
      </c>
      <c r="E90" s="31" t="s">
        <v>5886</v>
      </c>
      <c r="F90" s="1583"/>
      <c r="G90" s="3788"/>
    </row>
    <row r="91" spans="1:8" s="1385" customFormat="1" ht="35.1" customHeight="1">
      <c r="A91" s="3776"/>
      <c r="B91" s="3779"/>
      <c r="C91" s="1585" t="s">
        <v>267</v>
      </c>
      <c r="D91" s="1586" t="s">
        <v>5889</v>
      </c>
      <c r="E91" s="37" t="s">
        <v>5890</v>
      </c>
      <c r="F91" s="24"/>
      <c r="G91" s="1584" t="s">
        <v>5891</v>
      </c>
    </row>
    <row r="92" spans="1:8" s="1385" customFormat="1" ht="35.1" customHeight="1">
      <c r="A92" s="3776"/>
      <c r="B92" s="3779"/>
      <c r="C92" s="1585" t="s">
        <v>195</v>
      </c>
      <c r="D92" s="32" t="s">
        <v>196</v>
      </c>
      <c r="E92" s="31" t="s">
        <v>1156</v>
      </c>
      <c r="F92" s="24"/>
      <c r="G92" s="1584" t="s">
        <v>5902</v>
      </c>
    </row>
    <row r="93" spans="1:8" s="1385" customFormat="1" ht="35.1" customHeight="1">
      <c r="A93" s="3776"/>
      <c r="B93" s="3779"/>
      <c r="C93" s="1582" t="s">
        <v>5904</v>
      </c>
      <c r="D93" s="1583" t="s">
        <v>218</v>
      </c>
      <c r="E93" s="31" t="s">
        <v>5905</v>
      </c>
      <c r="F93" s="1583" t="s">
        <v>172</v>
      </c>
      <c r="G93" s="1584" t="s">
        <v>5906</v>
      </c>
      <c r="H93" s="1385" t="s">
        <v>5907</v>
      </c>
    </row>
    <row r="94" spans="1:8" s="1385" customFormat="1" ht="35.1" customHeight="1" thickBot="1">
      <c r="A94" s="3776"/>
      <c r="B94" s="3779"/>
      <c r="C94" s="1528"/>
      <c r="D94" s="16"/>
      <c r="E94" s="15"/>
      <c r="F94" s="1164"/>
      <c r="G94" s="1527"/>
    </row>
    <row r="95" spans="1:8" s="1385" customFormat="1" ht="35.1" customHeight="1" thickBot="1">
      <c r="A95" s="3777"/>
      <c r="B95" s="3780"/>
      <c r="C95" s="12"/>
      <c r="D95" s="11"/>
      <c r="E95" s="10"/>
      <c r="F95" s="10"/>
      <c r="G95" s="9"/>
    </row>
    <row r="96" spans="1:8" s="1385" customFormat="1" ht="35.1" customHeight="1">
      <c r="A96" s="3775">
        <v>45273</v>
      </c>
      <c r="B96" s="3778" t="s">
        <v>2</v>
      </c>
      <c r="C96" s="1585" t="s">
        <v>453</v>
      </c>
      <c r="D96" s="24" t="s">
        <v>224</v>
      </c>
      <c r="E96" s="24" t="s">
        <v>335</v>
      </c>
      <c r="F96" s="1583"/>
      <c r="G96" s="1579"/>
    </row>
    <row r="97" spans="1:8" s="1385" customFormat="1" ht="35.1" customHeight="1">
      <c r="A97" s="3776"/>
      <c r="B97" s="3779"/>
      <c r="C97" s="1595" t="s">
        <v>5883</v>
      </c>
      <c r="D97" s="32" t="s">
        <v>5884</v>
      </c>
      <c r="E97" s="31" t="s">
        <v>5110</v>
      </c>
      <c r="F97" s="24"/>
      <c r="G97" s="1594" t="s">
        <v>261</v>
      </c>
    </row>
    <row r="98" spans="1:8" s="1385" customFormat="1" ht="35.1" customHeight="1">
      <c r="A98" s="3776"/>
      <c r="B98" s="3779"/>
      <c r="C98" s="1585" t="s">
        <v>267</v>
      </c>
      <c r="D98" s="32" t="s">
        <v>5903</v>
      </c>
      <c r="E98" s="31" t="s">
        <v>217</v>
      </c>
      <c r="F98" s="24"/>
      <c r="G98" s="1584" t="s">
        <v>5891</v>
      </c>
    </row>
    <row r="99" spans="1:8" s="1385" customFormat="1" ht="35.1" customHeight="1">
      <c r="A99" s="3776"/>
      <c r="B99" s="3779"/>
      <c r="C99" s="3790" t="s">
        <v>377</v>
      </c>
      <c r="D99" s="1583" t="s">
        <v>218</v>
      </c>
      <c r="E99" s="1583" t="s">
        <v>537</v>
      </c>
      <c r="F99" s="1583" t="s">
        <v>240</v>
      </c>
      <c r="G99" s="3789" t="s">
        <v>440</v>
      </c>
    </row>
    <row r="100" spans="1:8" s="1385" customFormat="1" ht="35.1" customHeight="1">
      <c r="A100" s="3776"/>
      <c r="B100" s="3779"/>
      <c r="C100" s="3782"/>
      <c r="D100" s="24" t="s">
        <v>2679</v>
      </c>
      <c r="E100" s="24" t="s">
        <v>376</v>
      </c>
      <c r="F100" s="1583"/>
      <c r="G100" s="3788"/>
    </row>
    <row r="101" spans="1:8" s="1385" customFormat="1" ht="35.1" customHeight="1">
      <c r="A101" s="3776"/>
      <c r="B101" s="3779"/>
      <c r="C101" s="1581" t="s">
        <v>5894</v>
      </c>
      <c r="D101" s="30" t="s">
        <v>5895</v>
      </c>
      <c r="E101" s="29" t="s">
        <v>5896</v>
      </c>
      <c r="F101" s="1583"/>
      <c r="G101" s="1580" t="s">
        <v>5897</v>
      </c>
    </row>
    <row r="102" spans="1:8" s="1385" customFormat="1" ht="36" customHeight="1">
      <c r="A102" s="3776"/>
      <c r="B102" s="3779"/>
      <c r="C102" s="1595" t="s">
        <v>585</v>
      </c>
      <c r="D102" s="24" t="s">
        <v>20</v>
      </c>
      <c r="E102" s="24" t="s">
        <v>230</v>
      </c>
      <c r="F102" s="24" t="s">
        <v>201</v>
      </c>
      <c r="G102" s="1594" t="s">
        <v>235</v>
      </c>
    </row>
    <row r="103" spans="1:8" s="1385" customFormat="1" ht="35.1" customHeight="1" thickBot="1">
      <c r="A103" s="3776"/>
      <c r="B103" s="3779"/>
      <c r="C103" s="21"/>
      <c r="D103" s="20"/>
      <c r="E103" s="19"/>
      <c r="F103" s="22"/>
      <c r="G103" s="64"/>
    </row>
    <row r="104" spans="1:8" s="1385" customFormat="1" ht="35.1" hidden="1" customHeight="1">
      <c r="A104" s="3776"/>
      <c r="B104" s="3779"/>
      <c r="C104" s="1574"/>
      <c r="D104" s="28"/>
      <c r="E104" s="27"/>
      <c r="F104" s="1548"/>
      <c r="G104" s="1573"/>
    </row>
    <row r="105" spans="1:8" s="1385" customFormat="1" ht="35.1" hidden="1" customHeight="1" thickBot="1">
      <c r="A105" s="3776"/>
      <c r="B105" s="3779"/>
      <c r="C105" s="1575"/>
      <c r="D105" s="26"/>
      <c r="E105" s="25"/>
      <c r="F105" s="1164"/>
      <c r="G105" s="1572"/>
    </row>
    <row r="106" spans="1:8" s="1385" customFormat="1" ht="35.1" customHeight="1" thickBot="1">
      <c r="A106" s="3777"/>
      <c r="B106" s="3780"/>
      <c r="C106" s="12" t="s">
        <v>5878</v>
      </c>
      <c r="D106" s="11" t="s">
        <v>252</v>
      </c>
      <c r="E106" s="10" t="s">
        <v>5119</v>
      </c>
      <c r="F106" s="10" t="s">
        <v>2303</v>
      </c>
      <c r="G106" s="9"/>
    </row>
    <row r="107" spans="1:8" s="1385" customFormat="1" ht="35.1" customHeight="1">
      <c r="A107" s="3775">
        <v>45274</v>
      </c>
      <c r="B107" s="3778" t="s">
        <v>1</v>
      </c>
      <c r="C107" s="1595" t="s">
        <v>517</v>
      </c>
      <c r="D107" s="32" t="s">
        <v>320</v>
      </c>
      <c r="E107" s="31" t="s">
        <v>225</v>
      </c>
      <c r="F107" s="1593"/>
      <c r="G107" s="1594"/>
    </row>
    <row r="108" spans="1:8" s="1385" customFormat="1" ht="35.1" customHeight="1">
      <c r="A108" s="3776"/>
      <c r="B108" s="3779"/>
      <c r="C108" s="3786" t="s">
        <v>5908</v>
      </c>
      <c r="D108" s="30" t="s">
        <v>20</v>
      </c>
      <c r="E108" s="29" t="s">
        <v>5920</v>
      </c>
      <c r="F108" s="1593"/>
      <c r="G108" s="3787" t="s">
        <v>5912</v>
      </c>
    </row>
    <row r="109" spans="1:8" s="1385" customFormat="1" ht="35.1" customHeight="1">
      <c r="A109" s="3776"/>
      <c r="B109" s="3779"/>
      <c r="C109" s="3790"/>
      <c r="D109" s="30" t="s">
        <v>5909</v>
      </c>
      <c r="E109" s="29" t="s">
        <v>5911</v>
      </c>
      <c r="F109" s="1593"/>
      <c r="G109" s="3789"/>
    </row>
    <row r="110" spans="1:8" s="1385" customFormat="1" ht="35.1" customHeight="1">
      <c r="A110" s="3776"/>
      <c r="B110" s="3779"/>
      <c r="C110" s="3782"/>
      <c r="D110" s="30" t="s">
        <v>5910</v>
      </c>
      <c r="E110" s="29" t="s">
        <v>5933</v>
      </c>
      <c r="F110" s="1593"/>
      <c r="G110" s="3788"/>
    </row>
    <row r="111" spans="1:8" s="1385" customFormat="1" ht="35.1" customHeight="1">
      <c r="A111" s="3776"/>
      <c r="B111" s="3779"/>
      <c r="C111" s="1587" t="s">
        <v>5928</v>
      </c>
      <c r="D111" s="30" t="s">
        <v>5929</v>
      </c>
      <c r="E111" s="29" t="s">
        <v>5930</v>
      </c>
      <c r="F111" s="1593"/>
      <c r="G111" s="1588" t="s">
        <v>5931</v>
      </c>
      <c r="H111" s="1385" t="s">
        <v>5932</v>
      </c>
    </row>
    <row r="112" spans="1:8" s="1385" customFormat="1" ht="35.1" customHeight="1">
      <c r="A112" s="3776"/>
      <c r="B112" s="3779"/>
      <c r="C112" s="1587" t="s">
        <v>5913</v>
      </c>
      <c r="D112" s="30" t="s">
        <v>5914</v>
      </c>
      <c r="E112" s="29" t="s">
        <v>5915</v>
      </c>
      <c r="F112" s="1593"/>
      <c r="G112" s="1588"/>
    </row>
    <row r="113" spans="1:8" s="1385" customFormat="1" ht="35.1" customHeight="1">
      <c r="A113" s="3776"/>
      <c r="B113" s="3779"/>
      <c r="C113" s="3786" t="s">
        <v>5916</v>
      </c>
      <c r="D113" s="30" t="s">
        <v>5917</v>
      </c>
      <c r="E113" s="31" t="s">
        <v>5926</v>
      </c>
      <c r="F113" s="24"/>
      <c r="G113" s="3787" t="s">
        <v>5919</v>
      </c>
    </row>
    <row r="114" spans="1:8" s="1385" customFormat="1" ht="35.1" customHeight="1">
      <c r="A114" s="3776"/>
      <c r="B114" s="3779"/>
      <c r="C114" s="3782"/>
      <c r="D114" s="30" t="s">
        <v>5918</v>
      </c>
      <c r="E114" s="29" t="s">
        <v>3787</v>
      </c>
      <c r="F114" s="1593" t="s">
        <v>172</v>
      </c>
      <c r="G114" s="3788"/>
    </row>
    <row r="115" spans="1:8" s="1385" customFormat="1" ht="35.1" customHeight="1">
      <c r="A115" s="3776"/>
      <c r="B115" s="3779"/>
      <c r="C115" s="3786" t="s">
        <v>5939</v>
      </c>
      <c r="D115" s="30" t="s">
        <v>20</v>
      </c>
      <c r="E115" s="31" t="s">
        <v>5940</v>
      </c>
      <c r="F115" s="24" t="s">
        <v>240</v>
      </c>
      <c r="G115" s="1594" t="s">
        <v>37</v>
      </c>
    </row>
    <row r="116" spans="1:8" s="1385" customFormat="1" ht="35.1" customHeight="1">
      <c r="A116" s="3776"/>
      <c r="B116" s="3779"/>
      <c r="C116" s="3782"/>
      <c r="D116" s="30" t="s">
        <v>43</v>
      </c>
      <c r="E116" s="31" t="s">
        <v>5941</v>
      </c>
      <c r="F116" s="24"/>
      <c r="G116" s="1594" t="s">
        <v>37</v>
      </c>
      <c r="H116" s="1385" t="s">
        <v>5942</v>
      </c>
    </row>
    <row r="117" spans="1:8" s="1385" customFormat="1" ht="35.1" customHeight="1">
      <c r="A117" s="3776"/>
      <c r="B117" s="3779"/>
      <c r="C117" s="1595" t="s">
        <v>5927</v>
      </c>
      <c r="D117" s="30" t="s">
        <v>20</v>
      </c>
      <c r="E117" s="31" t="s">
        <v>629</v>
      </c>
      <c r="F117" s="24" t="s">
        <v>630</v>
      </c>
      <c r="G117" s="1594" t="s">
        <v>37</v>
      </c>
    </row>
    <row r="118" spans="1:8" s="1385" customFormat="1" ht="35.1" customHeight="1">
      <c r="A118" s="3776"/>
      <c r="B118" s="3779"/>
      <c r="C118" s="1590"/>
      <c r="D118" s="28"/>
      <c r="E118" s="27"/>
      <c r="F118" s="1548"/>
      <c r="G118" s="1592"/>
    </row>
    <row r="119" spans="1:8" s="1385" customFormat="1" ht="35.1" customHeight="1" thickBot="1">
      <c r="A119" s="3776"/>
      <c r="B119" s="3779"/>
      <c r="C119" s="1589"/>
      <c r="D119" s="26"/>
      <c r="E119" s="25"/>
      <c r="F119" s="1164"/>
      <c r="G119" s="1591"/>
    </row>
    <row r="120" spans="1:8" s="1385" customFormat="1" ht="35.1" customHeight="1" thickBot="1">
      <c r="A120" s="3777"/>
      <c r="B120" s="3780"/>
      <c r="C120" s="12"/>
      <c r="D120" s="11"/>
      <c r="E120" s="10"/>
      <c r="F120" s="10"/>
      <c r="G120" s="9"/>
    </row>
    <row r="121" spans="1:8" s="1385" customFormat="1" ht="35.1" customHeight="1">
      <c r="A121" s="3775">
        <v>45275</v>
      </c>
      <c r="B121" s="3778" t="s">
        <v>0</v>
      </c>
      <c r="C121" s="3781" t="s">
        <v>5862</v>
      </c>
      <c r="D121" s="24" t="s">
        <v>5863</v>
      </c>
      <c r="E121" s="24" t="s">
        <v>5861</v>
      </c>
      <c r="F121" s="1597"/>
      <c r="G121" s="1596"/>
    </row>
    <row r="122" spans="1:8" s="1385" customFormat="1" ht="35.1" customHeight="1">
      <c r="A122" s="3776"/>
      <c r="B122" s="3779"/>
      <c r="C122" s="3790"/>
      <c r="D122" s="24" t="s">
        <v>5864</v>
      </c>
      <c r="E122" s="24" t="s">
        <v>5865</v>
      </c>
      <c r="F122" s="1597"/>
      <c r="G122" s="1596"/>
    </row>
    <row r="123" spans="1:8" s="1385" customFormat="1" ht="35.1" customHeight="1">
      <c r="A123" s="3776"/>
      <c r="B123" s="3779"/>
      <c r="C123" s="3790"/>
      <c r="D123" s="24" t="s">
        <v>215</v>
      </c>
      <c r="E123" s="24" t="s">
        <v>5866</v>
      </c>
      <c r="F123" s="1597"/>
      <c r="G123" s="1596"/>
    </row>
    <row r="124" spans="1:8" s="1385" customFormat="1" ht="35.1" customHeight="1">
      <c r="A124" s="3776"/>
      <c r="B124" s="3779"/>
      <c r="C124" s="3790"/>
      <c r="D124" s="24" t="s">
        <v>5870</v>
      </c>
      <c r="E124" s="24" t="s">
        <v>5867</v>
      </c>
      <c r="F124" s="1597"/>
      <c r="G124" s="1596"/>
    </row>
    <row r="125" spans="1:8" s="1385" customFormat="1" ht="35.1" customHeight="1">
      <c r="A125" s="3776"/>
      <c r="B125" s="3779"/>
      <c r="C125" s="3782"/>
      <c r="D125" s="24" t="s">
        <v>5868</v>
      </c>
      <c r="E125" s="24" t="s">
        <v>5869</v>
      </c>
      <c r="F125" s="1597"/>
      <c r="G125" s="1596"/>
    </row>
    <row r="126" spans="1:8" s="1385" customFormat="1" ht="35.1" customHeight="1">
      <c r="A126" s="3776"/>
      <c r="B126" s="3779"/>
      <c r="C126" s="3786" t="s">
        <v>377</v>
      </c>
      <c r="D126" s="24" t="s">
        <v>20</v>
      </c>
      <c r="E126" s="24" t="s">
        <v>5944</v>
      </c>
      <c r="F126" s="1597" t="s">
        <v>5946</v>
      </c>
      <c r="G126" s="3787" t="s">
        <v>5947</v>
      </c>
      <c r="H126" s="1385" t="s">
        <v>5948</v>
      </c>
    </row>
    <row r="127" spans="1:8" s="1385" customFormat="1" ht="35.1" customHeight="1">
      <c r="A127" s="3776"/>
      <c r="B127" s="3779"/>
      <c r="C127" s="3782"/>
      <c r="D127" s="32" t="s">
        <v>5943</v>
      </c>
      <c r="E127" s="31" t="s">
        <v>5945</v>
      </c>
      <c r="F127" s="1597"/>
      <c r="G127" s="3788"/>
    </row>
    <row r="128" spans="1:8" s="1385" customFormat="1" ht="35.1" customHeight="1" thickBot="1">
      <c r="A128" s="3776"/>
      <c r="B128" s="3779"/>
      <c r="C128" s="1528"/>
      <c r="D128" s="16"/>
      <c r="E128" s="15"/>
      <c r="F128" s="1164"/>
      <c r="G128" s="1527"/>
    </row>
    <row r="129" spans="1:8" s="1385" customFormat="1" ht="35.1" customHeight="1" thickBot="1">
      <c r="A129" s="3777"/>
      <c r="B129" s="3780"/>
      <c r="C129" s="12"/>
      <c r="D129" s="11"/>
      <c r="E129" s="10"/>
      <c r="F129" s="10"/>
      <c r="G129" s="9"/>
    </row>
    <row r="130" spans="1:8" s="1385" customFormat="1" ht="35.1" customHeight="1" thickBot="1">
      <c r="A130" s="3783" t="s">
        <v>5</v>
      </c>
      <c r="B130" s="3784"/>
      <c r="C130" s="3784"/>
      <c r="D130" s="3784"/>
      <c r="E130" s="3784"/>
      <c r="F130" s="3784"/>
      <c r="G130" s="3785"/>
    </row>
    <row r="131" spans="1:8" s="1385" customFormat="1" ht="35.1" customHeight="1">
      <c r="A131" s="3775">
        <v>45278</v>
      </c>
      <c r="B131" s="3778" t="s">
        <v>4</v>
      </c>
      <c r="C131" s="3781" t="s">
        <v>5669</v>
      </c>
      <c r="D131" s="24" t="s">
        <v>5670</v>
      </c>
      <c r="E131" s="24" t="s">
        <v>5951</v>
      </c>
      <c r="F131" s="1602"/>
      <c r="G131" s="1603"/>
    </row>
    <row r="132" spans="1:8" s="1385" customFormat="1" ht="35.1" customHeight="1">
      <c r="A132" s="3776"/>
      <c r="B132" s="3779"/>
      <c r="C132" s="3782"/>
      <c r="D132" s="1602" t="s">
        <v>5949</v>
      </c>
      <c r="E132" s="1602" t="s">
        <v>5950</v>
      </c>
      <c r="F132" s="1602"/>
      <c r="G132" s="1604"/>
    </row>
    <row r="133" spans="1:8" s="1385" customFormat="1" ht="35.1" customHeight="1">
      <c r="A133" s="3776"/>
      <c r="B133" s="3779"/>
      <c r="C133" s="1598" t="s">
        <v>288</v>
      </c>
      <c r="D133" s="30" t="s">
        <v>176</v>
      </c>
      <c r="E133" s="29" t="s">
        <v>2131</v>
      </c>
      <c r="F133" s="1602" t="s">
        <v>5898</v>
      </c>
      <c r="G133" s="1599" t="s">
        <v>183</v>
      </c>
    </row>
    <row r="134" spans="1:8" s="1385" customFormat="1" ht="35.1" customHeight="1">
      <c r="A134" s="3776"/>
      <c r="B134" s="3779"/>
      <c r="C134" s="3786" t="s">
        <v>212</v>
      </c>
      <c r="D134" s="24" t="s">
        <v>5921</v>
      </c>
      <c r="E134" s="24" t="s">
        <v>5922</v>
      </c>
      <c r="F134" s="1602"/>
      <c r="G134" s="3787" t="s">
        <v>5925</v>
      </c>
    </row>
    <row r="135" spans="1:8" s="1385" customFormat="1" ht="35.1" customHeight="1">
      <c r="A135" s="3776"/>
      <c r="B135" s="3779"/>
      <c r="C135" s="3782"/>
      <c r="D135" s="32" t="s">
        <v>5924</v>
      </c>
      <c r="E135" s="31" t="s">
        <v>5923</v>
      </c>
      <c r="F135" s="1602"/>
      <c r="G135" s="3788"/>
    </row>
    <row r="136" spans="1:8" s="58" customFormat="1" ht="36" customHeight="1">
      <c r="A136" s="3776"/>
      <c r="B136" s="3779"/>
      <c r="C136" s="3786" t="s">
        <v>5953</v>
      </c>
      <c r="D136" s="1602" t="s">
        <v>176</v>
      </c>
      <c r="E136" s="1602" t="s">
        <v>177</v>
      </c>
      <c r="F136" s="3812" t="s">
        <v>3933</v>
      </c>
      <c r="G136" s="3787" t="s">
        <v>204</v>
      </c>
      <c r="H136" s="58" t="s">
        <v>3931</v>
      </c>
    </row>
    <row r="137" spans="1:8" s="1385" customFormat="1" ht="35.1" customHeight="1">
      <c r="A137" s="3776"/>
      <c r="B137" s="3779"/>
      <c r="C137" s="3790"/>
      <c r="D137" s="32" t="s">
        <v>5952</v>
      </c>
      <c r="E137" s="31" t="s">
        <v>2167</v>
      </c>
      <c r="F137" s="3814"/>
      <c r="G137" s="3788"/>
      <c r="H137" s="1385" t="s">
        <v>5962</v>
      </c>
    </row>
    <row r="138" spans="1:8" s="1385" customFormat="1" ht="35.1" customHeight="1">
      <c r="A138" s="3776"/>
      <c r="B138" s="3779"/>
      <c r="C138" s="3782"/>
      <c r="D138" s="30" t="s">
        <v>20</v>
      </c>
      <c r="E138" s="29" t="s">
        <v>5954</v>
      </c>
      <c r="F138" s="1602" t="s">
        <v>5961</v>
      </c>
      <c r="G138" s="1599" t="s">
        <v>5955</v>
      </c>
    </row>
    <row r="139" spans="1:8" s="1385" customFormat="1" ht="35.1" customHeight="1">
      <c r="A139" s="3776"/>
      <c r="B139" s="3779"/>
      <c r="C139" s="1598" t="s">
        <v>5956</v>
      </c>
      <c r="D139" s="30" t="s">
        <v>5957</v>
      </c>
      <c r="E139" s="29" t="s">
        <v>5958</v>
      </c>
      <c r="F139" s="1602" t="s">
        <v>5959</v>
      </c>
      <c r="G139" s="1599" t="s">
        <v>5960</v>
      </c>
    </row>
    <row r="140" spans="1:8" s="1385" customFormat="1" ht="35.1" customHeight="1">
      <c r="A140" s="3776"/>
      <c r="B140" s="3779"/>
      <c r="C140" s="3786" t="s">
        <v>288</v>
      </c>
      <c r="D140" s="32" t="s">
        <v>5963</v>
      </c>
      <c r="E140" s="31" t="s">
        <v>5964</v>
      </c>
      <c r="F140" s="24"/>
      <c r="G140" s="3787" t="s">
        <v>5970</v>
      </c>
    </row>
    <row r="141" spans="1:8" s="1385" customFormat="1" ht="35.1" customHeight="1">
      <c r="A141" s="3776"/>
      <c r="B141" s="3779"/>
      <c r="C141" s="3782"/>
      <c r="D141" s="30" t="s">
        <v>496</v>
      </c>
      <c r="E141" s="29" t="s">
        <v>5965</v>
      </c>
      <c r="F141" s="1602"/>
      <c r="G141" s="3788"/>
    </row>
    <row r="142" spans="1:8" s="1385" customFormat="1" ht="35.1" customHeight="1">
      <c r="A142" s="3776"/>
      <c r="B142" s="3779"/>
      <c r="C142" s="3786" t="s">
        <v>191</v>
      </c>
      <c r="D142" s="30" t="s">
        <v>5971</v>
      </c>
      <c r="E142" s="29" t="s">
        <v>5972</v>
      </c>
      <c r="F142" s="1602"/>
      <c r="G142" s="1599" t="s">
        <v>5973</v>
      </c>
    </row>
    <row r="143" spans="1:8" ht="36" customHeight="1">
      <c r="A143" s="3776"/>
      <c r="B143" s="3779"/>
      <c r="C143" s="3782"/>
      <c r="D143" s="32" t="s">
        <v>20</v>
      </c>
      <c r="E143" s="31" t="s">
        <v>407</v>
      </c>
      <c r="F143" s="24" t="s">
        <v>172</v>
      </c>
      <c r="G143" s="1604" t="s">
        <v>18</v>
      </c>
      <c r="H143" s="1385" t="s">
        <v>5988</v>
      </c>
    </row>
    <row r="144" spans="1:8" s="1385" customFormat="1" ht="35.1" customHeight="1">
      <c r="A144" s="3776"/>
      <c r="B144" s="3779"/>
      <c r="C144" s="1598" t="s">
        <v>223</v>
      </c>
      <c r="D144" s="32" t="s">
        <v>20</v>
      </c>
      <c r="E144" s="29" t="s">
        <v>5989</v>
      </c>
      <c r="F144" s="1602" t="s">
        <v>201</v>
      </c>
      <c r="G144" s="1599" t="s">
        <v>5990</v>
      </c>
    </row>
    <row r="145" spans="1:8" s="1385" customFormat="1" ht="35.1" customHeight="1">
      <c r="A145" s="3776"/>
      <c r="B145" s="3779"/>
      <c r="C145" s="1605" t="s">
        <v>5991</v>
      </c>
      <c r="D145" s="32" t="s">
        <v>20</v>
      </c>
      <c r="E145" s="31" t="s">
        <v>5992</v>
      </c>
      <c r="F145" s="1602" t="s">
        <v>201</v>
      </c>
      <c r="G145" s="1604" t="s">
        <v>5993</v>
      </c>
    </row>
    <row r="146" spans="1:8" s="1385" customFormat="1" ht="35.1" customHeight="1" thickBot="1">
      <c r="A146" s="3776"/>
      <c r="B146" s="3779"/>
      <c r="C146" s="1600"/>
      <c r="D146" s="26"/>
      <c r="E146" s="25"/>
      <c r="F146" s="1164"/>
      <c r="G146" s="1601"/>
    </row>
    <row r="147" spans="1:8" s="1385" customFormat="1" ht="35.1" customHeight="1" thickBot="1">
      <c r="A147" s="3777"/>
      <c r="B147" s="3780"/>
      <c r="C147" s="12" t="s">
        <v>5880</v>
      </c>
      <c r="D147" s="11" t="s">
        <v>5879</v>
      </c>
      <c r="E147" s="10" t="s">
        <v>5934</v>
      </c>
      <c r="F147" s="10" t="s">
        <v>5881</v>
      </c>
      <c r="G147" s="9"/>
    </row>
    <row r="148" spans="1:8" s="1385" customFormat="1" ht="35.1" customHeight="1">
      <c r="A148" s="3775">
        <v>45279</v>
      </c>
      <c r="B148" s="3778" t="s">
        <v>15</v>
      </c>
      <c r="C148" s="3781" t="s">
        <v>5974</v>
      </c>
      <c r="D148" s="1614" t="s">
        <v>5975</v>
      </c>
      <c r="E148" s="37" t="s">
        <v>5979</v>
      </c>
      <c r="F148" s="24"/>
      <c r="G148" s="3791" t="s">
        <v>5999</v>
      </c>
    </row>
    <row r="149" spans="1:8" s="1385" customFormat="1" ht="35.1" customHeight="1">
      <c r="A149" s="3776"/>
      <c r="B149" s="3779"/>
      <c r="C149" s="3790"/>
      <c r="D149" s="1614" t="s">
        <v>5976</v>
      </c>
      <c r="E149" s="37" t="s">
        <v>5980</v>
      </c>
      <c r="F149" s="1613"/>
      <c r="G149" s="3789"/>
    </row>
    <row r="150" spans="1:8" s="1385" customFormat="1" ht="35.1" customHeight="1">
      <c r="A150" s="3776"/>
      <c r="B150" s="3779"/>
      <c r="C150" s="3790"/>
      <c r="D150" s="1614" t="s">
        <v>5977</v>
      </c>
      <c r="E150" s="37" t="s">
        <v>5981</v>
      </c>
      <c r="F150" s="1613"/>
      <c r="G150" s="3789"/>
    </row>
    <row r="151" spans="1:8" s="1385" customFormat="1" ht="35.1" customHeight="1">
      <c r="A151" s="3776"/>
      <c r="B151" s="3779"/>
      <c r="C151" s="3782"/>
      <c r="D151" s="24" t="s">
        <v>5978</v>
      </c>
      <c r="E151" s="24" t="s">
        <v>5982</v>
      </c>
      <c r="F151" s="1613"/>
      <c r="G151" s="3788"/>
    </row>
    <row r="152" spans="1:8" s="1385" customFormat="1" ht="35.1" customHeight="1">
      <c r="A152" s="3776"/>
      <c r="B152" s="3779"/>
      <c r="C152" s="1616" t="s">
        <v>5983</v>
      </c>
      <c r="D152" s="24" t="s">
        <v>5984</v>
      </c>
      <c r="E152" s="24" t="s">
        <v>5985</v>
      </c>
      <c r="F152" s="1613"/>
      <c r="G152" s="1609" t="s">
        <v>5986</v>
      </c>
    </row>
    <row r="153" spans="1:8" s="1385" customFormat="1" ht="35.1" customHeight="1">
      <c r="A153" s="3776"/>
      <c r="B153" s="3779"/>
      <c r="C153" s="3786" t="s">
        <v>5994</v>
      </c>
      <c r="D153" s="32" t="s">
        <v>5995</v>
      </c>
      <c r="E153" s="31" t="s">
        <v>5996</v>
      </c>
      <c r="F153" s="1613"/>
      <c r="G153" s="3787" t="s">
        <v>6003</v>
      </c>
    </row>
    <row r="154" spans="1:8" s="1385" customFormat="1" ht="35.1" customHeight="1">
      <c r="A154" s="3776"/>
      <c r="B154" s="3779"/>
      <c r="C154" s="3790"/>
      <c r="D154" s="32" t="s">
        <v>242</v>
      </c>
      <c r="E154" s="31" t="s">
        <v>5997</v>
      </c>
      <c r="F154" s="1613"/>
      <c r="G154" s="3789"/>
    </row>
    <row r="155" spans="1:8" s="1385" customFormat="1" ht="35.1" customHeight="1">
      <c r="A155" s="3776"/>
      <c r="B155" s="3779"/>
      <c r="C155" s="3790"/>
      <c r="D155" s="32" t="s">
        <v>20</v>
      </c>
      <c r="E155" s="31" t="s">
        <v>5998</v>
      </c>
      <c r="F155" s="1613" t="s">
        <v>6000</v>
      </c>
      <c r="G155" s="3789"/>
    </row>
    <row r="156" spans="1:8" s="1385" customFormat="1" ht="35.1" customHeight="1">
      <c r="A156" s="3776"/>
      <c r="B156" s="3779"/>
      <c r="C156" s="3782"/>
      <c r="D156" s="32" t="s">
        <v>6001</v>
      </c>
      <c r="E156" s="31" t="s">
        <v>6002</v>
      </c>
      <c r="F156" s="1613" t="s">
        <v>6000</v>
      </c>
      <c r="G156" s="3788"/>
    </row>
    <row r="157" spans="1:8" s="1385" customFormat="1" ht="35.1" customHeight="1">
      <c r="A157" s="3776"/>
      <c r="B157" s="3779"/>
      <c r="C157" s="3786" t="s">
        <v>6013</v>
      </c>
      <c r="D157" s="32" t="s">
        <v>20</v>
      </c>
      <c r="E157" s="31" t="s">
        <v>6014</v>
      </c>
      <c r="F157" s="24" t="s">
        <v>172</v>
      </c>
      <c r="G157" s="3787" t="s">
        <v>261</v>
      </c>
    </row>
    <row r="158" spans="1:8" s="1385" customFormat="1" ht="35.1" customHeight="1">
      <c r="A158" s="3776"/>
      <c r="B158" s="3779"/>
      <c r="C158" s="3782"/>
      <c r="D158" s="32" t="s">
        <v>247</v>
      </c>
      <c r="E158" s="29" t="s">
        <v>6015</v>
      </c>
      <c r="F158" s="1613"/>
      <c r="G158" s="3788"/>
    </row>
    <row r="159" spans="1:8" s="1385" customFormat="1" ht="35.1" customHeight="1">
      <c r="A159" s="3776"/>
      <c r="B159" s="3779"/>
      <c r="C159" s="1608" t="s">
        <v>191</v>
      </c>
      <c r="D159" s="30" t="s">
        <v>20</v>
      </c>
      <c r="E159" s="29" t="s">
        <v>22</v>
      </c>
      <c r="F159" s="1613" t="s">
        <v>172</v>
      </c>
      <c r="G159" s="1610" t="s">
        <v>18</v>
      </c>
      <c r="H159" s="1385" t="s">
        <v>6016</v>
      </c>
    </row>
    <row r="160" spans="1:8" s="1385" customFormat="1" ht="35.1" customHeight="1">
      <c r="A160" s="3776"/>
      <c r="B160" s="3779"/>
      <c r="C160" s="1616" t="s">
        <v>6017</v>
      </c>
      <c r="D160" s="32" t="s">
        <v>6019</v>
      </c>
      <c r="E160" s="31" t="s">
        <v>6018</v>
      </c>
      <c r="F160" s="24"/>
      <c r="G160" s="1615"/>
    </row>
    <row r="161" spans="1:8" s="1385" customFormat="1" ht="35.1" customHeight="1" thickBot="1">
      <c r="A161" s="3776"/>
      <c r="B161" s="3779"/>
      <c r="C161" s="1607"/>
      <c r="D161" s="26"/>
      <c r="E161" s="25"/>
      <c r="F161" s="1164"/>
      <c r="G161" s="1606"/>
    </row>
    <row r="162" spans="1:8" s="1385" customFormat="1" ht="35.1" customHeight="1" thickBot="1">
      <c r="A162" s="3777"/>
      <c r="B162" s="3780"/>
      <c r="C162" s="12" t="s">
        <v>5935</v>
      </c>
      <c r="D162" s="11" t="s">
        <v>5936</v>
      </c>
      <c r="E162" s="10" t="s">
        <v>5937</v>
      </c>
      <c r="F162" s="10" t="s">
        <v>5938</v>
      </c>
      <c r="G162" s="9"/>
    </row>
    <row r="163" spans="1:8" s="1385" customFormat="1" ht="35.1" customHeight="1">
      <c r="A163" s="3776">
        <v>45280</v>
      </c>
      <c r="B163" s="3779" t="s">
        <v>5987</v>
      </c>
      <c r="C163" s="1622" t="s">
        <v>6004</v>
      </c>
      <c r="D163" s="24" t="s">
        <v>6005</v>
      </c>
      <c r="E163" s="24" t="s">
        <v>6006</v>
      </c>
      <c r="F163" s="1620"/>
      <c r="G163" s="1617" t="s">
        <v>4865</v>
      </c>
    </row>
    <row r="164" spans="1:8" s="1385" customFormat="1" ht="35.1" customHeight="1">
      <c r="A164" s="3776"/>
      <c r="B164" s="3779"/>
      <c r="C164" s="1622" t="s">
        <v>5966</v>
      </c>
      <c r="D164" s="32" t="s">
        <v>5967</v>
      </c>
      <c r="E164" s="31" t="s">
        <v>5968</v>
      </c>
      <c r="F164" s="24"/>
      <c r="G164" s="1621" t="s">
        <v>261</v>
      </c>
      <c r="H164" s="1385" t="s">
        <v>5969</v>
      </c>
    </row>
    <row r="165" spans="1:8" s="1385" customFormat="1" ht="35.1" customHeight="1">
      <c r="A165" s="3776"/>
      <c r="B165" s="3779"/>
      <c r="C165" s="1622" t="s">
        <v>6007</v>
      </c>
      <c r="D165" s="32" t="s">
        <v>6008</v>
      </c>
      <c r="E165" s="31" t="s">
        <v>6009</v>
      </c>
      <c r="F165" s="24" t="s">
        <v>6010</v>
      </c>
      <c r="G165" s="1621" t="s">
        <v>6012</v>
      </c>
      <c r="H165" s="1385" t="s">
        <v>6011</v>
      </c>
    </row>
    <row r="166" spans="1:8" s="1385" customFormat="1" ht="35.1" customHeight="1">
      <c r="A166" s="3776"/>
      <c r="B166" s="3779"/>
      <c r="C166" s="1622" t="s">
        <v>6017</v>
      </c>
      <c r="D166" s="32" t="s">
        <v>6020</v>
      </c>
      <c r="E166" s="31" t="s">
        <v>6021</v>
      </c>
      <c r="F166" s="24" t="s">
        <v>6022</v>
      </c>
      <c r="G166" s="1621"/>
    </row>
    <row r="167" spans="1:8" s="1385" customFormat="1" ht="35.1" customHeight="1">
      <c r="A167" s="3776"/>
      <c r="B167" s="3779"/>
      <c r="C167" s="1622" t="s">
        <v>6023</v>
      </c>
      <c r="D167" s="32" t="s">
        <v>20</v>
      </c>
      <c r="E167" s="31" t="s">
        <v>6024</v>
      </c>
      <c r="F167" s="24" t="s">
        <v>2849</v>
      </c>
      <c r="G167" s="1621" t="s">
        <v>6025</v>
      </c>
    </row>
    <row r="168" spans="1:8" s="1385" customFormat="1" ht="35.1" customHeight="1">
      <c r="A168" s="3776"/>
      <c r="B168" s="3779"/>
      <c r="C168" s="1619" t="s">
        <v>415</v>
      </c>
      <c r="D168" s="30" t="s">
        <v>6031</v>
      </c>
      <c r="E168" s="29" t="s">
        <v>6032</v>
      </c>
      <c r="F168" s="1620"/>
      <c r="G168" s="1618" t="s">
        <v>6033</v>
      </c>
      <c r="H168" s="1385" t="s">
        <v>6034</v>
      </c>
    </row>
    <row r="169" spans="1:8" s="1385" customFormat="1" ht="35.1" customHeight="1">
      <c r="A169" s="3776"/>
      <c r="B169" s="3779"/>
      <c r="C169" s="3786" t="s">
        <v>2745</v>
      </c>
      <c r="D169" s="32" t="s">
        <v>6039</v>
      </c>
      <c r="E169" s="31" t="s">
        <v>6041</v>
      </c>
      <c r="F169" s="24"/>
      <c r="G169" s="3787" t="s">
        <v>2741</v>
      </c>
    </row>
    <row r="170" spans="1:8" s="1385" customFormat="1" ht="35.1" customHeight="1">
      <c r="A170" s="3776"/>
      <c r="B170" s="3779"/>
      <c r="C170" s="3790"/>
      <c r="D170" s="30" t="s">
        <v>2816</v>
      </c>
      <c r="E170" s="29" t="s">
        <v>6042</v>
      </c>
      <c r="F170" s="1620"/>
      <c r="G170" s="3789"/>
    </row>
    <row r="171" spans="1:8" s="1385" customFormat="1" ht="35.1" customHeight="1">
      <c r="A171" s="3776"/>
      <c r="B171" s="3779"/>
      <c r="C171" s="3782"/>
      <c r="D171" s="30" t="s">
        <v>6040</v>
      </c>
      <c r="E171" s="29" t="s">
        <v>6043</v>
      </c>
      <c r="F171" s="1620"/>
      <c r="G171" s="3788"/>
    </row>
    <row r="172" spans="1:8" s="1385" customFormat="1" ht="35.1" customHeight="1" thickBot="1">
      <c r="A172" s="3776"/>
      <c r="B172" s="3779"/>
      <c r="C172" s="1611"/>
      <c r="D172" s="26"/>
      <c r="E172" s="25"/>
      <c r="F172" s="1164"/>
      <c r="G172" s="1612"/>
    </row>
    <row r="173" spans="1:8" s="1385" customFormat="1" ht="35.1" customHeight="1" thickBot="1">
      <c r="A173" s="3777"/>
      <c r="B173" s="3780"/>
      <c r="C173" s="12"/>
      <c r="D173" s="11"/>
      <c r="E173" s="10"/>
      <c r="F173" s="10"/>
      <c r="G173" s="9"/>
    </row>
    <row r="174" spans="1:8" s="1385" customFormat="1" ht="35.1" customHeight="1">
      <c r="A174" s="3775">
        <v>45281</v>
      </c>
      <c r="B174" s="3778" t="s">
        <v>1</v>
      </c>
      <c r="C174" s="1625" t="s">
        <v>6026</v>
      </c>
      <c r="D174" s="32" t="s">
        <v>6027</v>
      </c>
      <c r="E174" s="24" t="s">
        <v>6028</v>
      </c>
      <c r="F174" s="1624" t="s">
        <v>6029</v>
      </c>
      <c r="G174" s="1623"/>
      <c r="H174" s="1385" t="s">
        <v>6030</v>
      </c>
    </row>
    <row r="175" spans="1:8" s="1385" customFormat="1" ht="35.1" customHeight="1">
      <c r="A175" s="3776"/>
      <c r="B175" s="3779"/>
      <c r="C175" s="3786" t="s">
        <v>6035</v>
      </c>
      <c r="D175" s="24" t="s">
        <v>6036</v>
      </c>
      <c r="E175" s="24" t="s">
        <v>6037</v>
      </c>
      <c r="F175" s="1624"/>
      <c r="G175" s="3787" t="s">
        <v>6038</v>
      </c>
    </row>
    <row r="176" spans="1:8" s="1385" customFormat="1" ht="35.1" customHeight="1">
      <c r="A176" s="3776"/>
      <c r="B176" s="3779"/>
      <c r="C176" s="3782"/>
      <c r="D176" s="24" t="s">
        <v>43</v>
      </c>
      <c r="E176" s="24" t="s">
        <v>6047</v>
      </c>
      <c r="F176" s="1624"/>
      <c r="G176" s="3788"/>
    </row>
    <row r="177" spans="1:10" s="1385" customFormat="1" ht="35.1" customHeight="1" thickBot="1">
      <c r="A177" s="3776"/>
      <c r="B177" s="3779"/>
      <c r="C177" s="21"/>
      <c r="D177" s="20"/>
      <c r="E177" s="19"/>
      <c r="F177" s="1532"/>
      <c r="G177" s="1527"/>
    </row>
    <row r="178" spans="1:10" s="1385" customFormat="1" ht="35.1" customHeight="1" thickBot="1">
      <c r="A178" s="3777"/>
      <c r="B178" s="3780"/>
      <c r="C178" s="12"/>
      <c r="D178" s="11"/>
      <c r="E178" s="10"/>
      <c r="F178" s="10"/>
      <c r="G178" s="9"/>
    </row>
    <row r="179" spans="1:10" s="1385" customFormat="1" ht="35.1" customHeight="1">
      <c r="A179" s="3775">
        <v>45282</v>
      </c>
      <c r="B179" s="3778" t="s">
        <v>0</v>
      </c>
      <c r="C179" s="1633" t="s">
        <v>6044</v>
      </c>
      <c r="D179" s="32" t="s">
        <v>6046</v>
      </c>
      <c r="E179" s="24" t="s">
        <v>6045</v>
      </c>
      <c r="F179" s="1631"/>
      <c r="G179" s="1626"/>
    </row>
    <row r="180" spans="1:10" s="1385" customFormat="1" ht="35.1" customHeight="1">
      <c r="A180" s="3776"/>
      <c r="B180" s="3779"/>
      <c r="C180" s="1633" t="s">
        <v>6052</v>
      </c>
      <c r="D180" s="24" t="s">
        <v>6053</v>
      </c>
      <c r="E180" s="24" t="s">
        <v>6054</v>
      </c>
      <c r="F180" s="1631"/>
      <c r="G180" s="1626"/>
    </row>
    <row r="181" spans="1:10" s="1385" customFormat="1" ht="35.1" customHeight="1">
      <c r="A181" s="3776"/>
      <c r="B181" s="3779"/>
      <c r="C181" s="1633" t="s">
        <v>288</v>
      </c>
      <c r="D181" s="32" t="s">
        <v>6058</v>
      </c>
      <c r="E181" s="31" t="s">
        <v>6059</v>
      </c>
      <c r="F181" s="24" t="s">
        <v>6060</v>
      </c>
      <c r="G181" s="1632" t="s">
        <v>6061</v>
      </c>
      <c r="J181" s="1385" t="s">
        <v>6062</v>
      </c>
    </row>
    <row r="182" spans="1:10" s="1385" customFormat="1" ht="35.1" customHeight="1">
      <c r="A182" s="3776"/>
      <c r="B182" s="3779"/>
      <c r="C182" s="1633" t="s">
        <v>6063</v>
      </c>
      <c r="D182" s="32"/>
      <c r="E182" s="31"/>
      <c r="F182" s="24"/>
      <c r="G182" s="1632" t="s">
        <v>6065</v>
      </c>
      <c r="H182" s="1385" t="s">
        <v>6064</v>
      </c>
    </row>
    <row r="183" spans="1:10" s="1385" customFormat="1" ht="35.1" customHeight="1" thickBot="1">
      <c r="A183" s="3776"/>
      <c r="B183" s="3779"/>
      <c r="C183" s="1628" t="s">
        <v>237</v>
      </c>
      <c r="D183" s="35" t="s">
        <v>215</v>
      </c>
      <c r="E183" s="34" t="s">
        <v>391</v>
      </c>
      <c r="F183" s="1630" t="s">
        <v>422</v>
      </c>
      <c r="G183" s="1627" t="s">
        <v>204</v>
      </c>
      <c r="H183" s="1385" t="s">
        <v>2852</v>
      </c>
    </row>
    <row r="184" spans="1:10" s="1385" customFormat="1" ht="35.1" customHeight="1" thickBot="1">
      <c r="A184" s="3777"/>
      <c r="B184" s="3780"/>
      <c r="C184" s="12" t="s">
        <v>1481</v>
      </c>
      <c r="D184" s="11" t="s">
        <v>252</v>
      </c>
      <c r="E184" s="10"/>
      <c r="F184" s="10" t="s">
        <v>390</v>
      </c>
      <c r="G184" s="9"/>
    </row>
    <row r="185" spans="1:10" s="1385" customFormat="1" ht="35.1" customHeight="1" thickBot="1">
      <c r="A185" s="3783" t="s">
        <v>5</v>
      </c>
      <c r="B185" s="3784"/>
      <c r="C185" s="3784"/>
      <c r="D185" s="3784"/>
      <c r="E185" s="3784"/>
      <c r="F185" s="3784"/>
      <c r="G185" s="3785"/>
    </row>
    <row r="186" spans="1:10" s="1385" customFormat="1" ht="35.1" customHeight="1">
      <c r="A186" s="3775">
        <v>45286</v>
      </c>
      <c r="B186" s="3778" t="s">
        <v>3</v>
      </c>
      <c r="C186" s="1641" t="s">
        <v>5703</v>
      </c>
      <c r="D186" s="24" t="s">
        <v>5704</v>
      </c>
      <c r="E186" s="24" t="s">
        <v>6055</v>
      </c>
      <c r="F186" s="1640"/>
      <c r="G186" s="1635"/>
    </row>
    <row r="187" spans="1:10" s="1385" customFormat="1" ht="35.1" customHeight="1">
      <c r="A187" s="3776"/>
      <c r="B187" s="3779"/>
      <c r="C187" s="1641" t="s">
        <v>6070</v>
      </c>
      <c r="D187" s="24" t="s">
        <v>6071</v>
      </c>
      <c r="E187" s="24" t="s">
        <v>6072</v>
      </c>
      <c r="F187" s="1640"/>
      <c r="G187" s="1635"/>
    </row>
    <row r="188" spans="1:10" s="1385" customFormat="1" ht="35.1" customHeight="1">
      <c r="A188" s="3776"/>
      <c r="B188" s="3779"/>
      <c r="C188" s="1641" t="s">
        <v>232</v>
      </c>
      <c r="D188" s="32" t="s">
        <v>1034</v>
      </c>
      <c r="E188" s="31" t="s">
        <v>226</v>
      </c>
      <c r="F188" s="1640" t="s">
        <v>488</v>
      </c>
      <c r="G188" s="1635" t="s">
        <v>3900</v>
      </c>
    </row>
    <row r="189" spans="1:10" s="1385" customFormat="1" ht="35.1" customHeight="1">
      <c r="A189" s="3776"/>
      <c r="B189" s="3779"/>
      <c r="C189" s="3786" t="s">
        <v>476</v>
      </c>
      <c r="D189" s="24" t="s">
        <v>6075</v>
      </c>
      <c r="E189" s="24" t="s">
        <v>6076</v>
      </c>
      <c r="F189" s="1640" t="s">
        <v>6077</v>
      </c>
      <c r="G189" s="1635" t="s">
        <v>6078</v>
      </c>
      <c r="H189" s="1385" t="s">
        <v>6079</v>
      </c>
    </row>
    <row r="190" spans="1:10" s="1385" customFormat="1" ht="35.1" customHeight="1">
      <c r="A190" s="3776"/>
      <c r="B190" s="3779"/>
      <c r="C190" s="3790"/>
      <c r="D190" s="32" t="s">
        <v>6080</v>
      </c>
      <c r="E190" s="31" t="s">
        <v>6082</v>
      </c>
      <c r="F190" s="3812" t="s">
        <v>6086</v>
      </c>
      <c r="G190" s="3787" t="s">
        <v>6087</v>
      </c>
    </row>
    <row r="191" spans="1:10" s="1385" customFormat="1" ht="35.1" customHeight="1">
      <c r="A191" s="3776"/>
      <c r="B191" s="3779"/>
      <c r="C191" s="3790"/>
      <c r="D191" s="24" t="s">
        <v>6083</v>
      </c>
      <c r="E191" s="24" t="s">
        <v>6084</v>
      </c>
      <c r="F191" s="3813"/>
      <c r="G191" s="3789"/>
    </row>
    <row r="192" spans="1:10" s="1385" customFormat="1" ht="35.1" customHeight="1">
      <c r="A192" s="3776"/>
      <c r="B192" s="3779"/>
      <c r="C192" s="3782"/>
      <c r="D192" s="24" t="s">
        <v>6075</v>
      </c>
      <c r="E192" s="31" t="s">
        <v>6085</v>
      </c>
      <c r="F192" s="3814"/>
      <c r="G192" s="3788"/>
    </row>
    <row r="193" spans="1:8" s="1385" customFormat="1" ht="35.1" customHeight="1">
      <c r="A193" s="3776"/>
      <c r="B193" s="3779"/>
      <c r="C193" s="1641" t="s">
        <v>288</v>
      </c>
      <c r="D193" s="24" t="s">
        <v>6095</v>
      </c>
      <c r="E193" s="24" t="s">
        <v>6096</v>
      </c>
      <c r="F193" s="1640"/>
      <c r="G193" s="1635" t="s">
        <v>261</v>
      </c>
    </row>
    <row r="194" spans="1:8" s="1385" customFormat="1" ht="35.1" customHeight="1">
      <c r="A194" s="3776"/>
      <c r="B194" s="3779"/>
      <c r="C194" s="3786" t="s">
        <v>6104</v>
      </c>
      <c r="D194" s="32" t="s">
        <v>6105</v>
      </c>
      <c r="E194" s="31" t="s">
        <v>6106</v>
      </c>
      <c r="F194" s="3812" t="s">
        <v>6109</v>
      </c>
      <c r="G194" s="3787" t="s">
        <v>6110</v>
      </c>
    </row>
    <row r="195" spans="1:8" s="1385" customFormat="1" ht="35.1" customHeight="1">
      <c r="A195" s="3776"/>
      <c r="B195" s="3779"/>
      <c r="C195" s="3782"/>
      <c r="D195" s="32" t="s">
        <v>6108</v>
      </c>
      <c r="E195" s="31" t="s">
        <v>6107</v>
      </c>
      <c r="F195" s="3814"/>
      <c r="G195" s="3788"/>
    </row>
    <row r="196" spans="1:8" s="1385" customFormat="1" ht="35.1" customHeight="1">
      <c r="A196" s="3776"/>
      <c r="B196" s="3779"/>
      <c r="C196" s="1641" t="s">
        <v>6097</v>
      </c>
      <c r="D196" s="32" t="s">
        <v>6098</v>
      </c>
      <c r="E196" s="31" t="s">
        <v>6099</v>
      </c>
      <c r="F196" s="1640" t="s">
        <v>6100</v>
      </c>
      <c r="G196" s="1635" t="s">
        <v>6101</v>
      </c>
      <c r="H196" s="1385" t="s">
        <v>6102</v>
      </c>
    </row>
    <row r="197" spans="1:8" s="1385" customFormat="1" ht="35.1" customHeight="1">
      <c r="A197" s="3776"/>
      <c r="B197" s="3779"/>
      <c r="C197" s="1641" t="s">
        <v>428</v>
      </c>
      <c r="D197" s="32" t="s">
        <v>608</v>
      </c>
      <c r="E197" s="31" t="s">
        <v>226</v>
      </c>
      <c r="F197" s="1640"/>
      <c r="G197" s="1635" t="s">
        <v>6103</v>
      </c>
    </row>
    <row r="198" spans="1:8" s="1385" customFormat="1" ht="35.1" customHeight="1" thickBot="1">
      <c r="A198" s="3776"/>
      <c r="B198" s="3779"/>
      <c r="C198" s="1528"/>
      <c r="D198" s="16"/>
      <c r="E198" s="15"/>
      <c r="F198" s="1164"/>
      <c r="G198" s="1527"/>
    </row>
    <row r="199" spans="1:8" s="1385" customFormat="1" ht="35.1" customHeight="1" thickBot="1">
      <c r="A199" s="3777"/>
      <c r="B199" s="3780"/>
      <c r="C199" s="12" t="s">
        <v>6048</v>
      </c>
      <c r="D199" s="11" t="s">
        <v>6049</v>
      </c>
      <c r="E199" s="10" t="s">
        <v>6050</v>
      </c>
      <c r="F199" s="10" t="s">
        <v>6051</v>
      </c>
      <c r="G199" s="9"/>
    </row>
    <row r="200" spans="1:8" s="1385" customFormat="1" ht="35.1" customHeight="1">
      <c r="A200" s="3775">
        <v>45287</v>
      </c>
      <c r="B200" s="3778" t="s">
        <v>2</v>
      </c>
      <c r="C200" s="1641" t="s">
        <v>232</v>
      </c>
      <c r="D200" s="24" t="s">
        <v>6111</v>
      </c>
      <c r="E200" s="24" t="s">
        <v>6114</v>
      </c>
      <c r="F200" s="1640" t="s">
        <v>6112</v>
      </c>
      <c r="G200" s="1635"/>
      <c r="H200" s="1385" t="s">
        <v>6113</v>
      </c>
    </row>
    <row r="201" spans="1:8" s="1385" customFormat="1" ht="35.1" customHeight="1">
      <c r="A201" s="3776"/>
      <c r="B201" s="3779"/>
      <c r="C201" s="3786" t="s">
        <v>6115</v>
      </c>
      <c r="D201" s="24" t="s">
        <v>6116</v>
      </c>
      <c r="E201" s="24" t="s">
        <v>6081</v>
      </c>
      <c r="F201" s="1640"/>
      <c r="G201" s="1635" t="s">
        <v>6117</v>
      </c>
      <c r="H201" s="1385" t="s">
        <v>6118</v>
      </c>
    </row>
    <row r="202" spans="1:8" s="1385" customFormat="1" ht="35.1" customHeight="1">
      <c r="A202" s="3776"/>
      <c r="B202" s="3779"/>
      <c r="C202" s="3782"/>
      <c r="D202" s="32" t="s">
        <v>6124</v>
      </c>
      <c r="E202" s="31" t="s">
        <v>6125</v>
      </c>
      <c r="F202" s="1640"/>
      <c r="G202" s="1635" t="s">
        <v>6126</v>
      </c>
    </row>
    <row r="203" spans="1:8" s="1385" customFormat="1" ht="35.1" customHeight="1">
      <c r="A203" s="3776"/>
      <c r="B203" s="3779"/>
      <c r="C203" s="1636"/>
      <c r="D203" s="1642" t="s">
        <v>6133</v>
      </c>
      <c r="E203" s="37"/>
      <c r="F203" s="24"/>
      <c r="G203" s="1635"/>
    </row>
    <row r="204" spans="1:8" s="1385" customFormat="1" ht="35.1" customHeight="1">
      <c r="A204" s="3776"/>
      <c r="B204" s="3779"/>
      <c r="C204" s="3786" t="s">
        <v>6134</v>
      </c>
      <c r="D204" s="1642" t="s">
        <v>20</v>
      </c>
      <c r="E204" s="37" t="s">
        <v>6138</v>
      </c>
      <c r="F204" s="1640"/>
      <c r="G204" s="1635"/>
    </row>
    <row r="205" spans="1:8" s="1385" customFormat="1" ht="35.1" customHeight="1">
      <c r="A205" s="3776"/>
      <c r="B205" s="3779"/>
      <c r="C205" s="3790"/>
      <c r="D205" s="1642" t="s">
        <v>6135</v>
      </c>
      <c r="E205" s="37" t="s">
        <v>6139</v>
      </c>
      <c r="F205" s="1640"/>
      <c r="G205" s="1635"/>
    </row>
    <row r="206" spans="1:8" s="1385" customFormat="1" ht="35.1" customHeight="1">
      <c r="A206" s="3776"/>
      <c r="B206" s="3779"/>
      <c r="C206" s="3782"/>
      <c r="D206" s="24" t="s">
        <v>6136</v>
      </c>
      <c r="E206" s="24" t="s">
        <v>6137</v>
      </c>
      <c r="F206" s="1640"/>
      <c r="G206" s="1635"/>
    </row>
    <row r="207" spans="1:8" s="1385" customFormat="1" ht="35.1" customHeight="1">
      <c r="A207" s="3776"/>
      <c r="B207" s="3779"/>
      <c r="C207" s="1637" t="s">
        <v>6140</v>
      </c>
      <c r="D207" s="24" t="s">
        <v>6141</v>
      </c>
      <c r="E207" s="24" t="s">
        <v>6142</v>
      </c>
      <c r="F207" s="1640"/>
      <c r="G207" s="1635"/>
    </row>
    <row r="208" spans="1:8" s="1385" customFormat="1" ht="35.1" customHeight="1" thickBot="1">
      <c r="A208" s="3776"/>
      <c r="B208" s="3779"/>
      <c r="C208" s="1639"/>
      <c r="D208" s="22"/>
      <c r="E208" s="22"/>
      <c r="F208" s="1548"/>
      <c r="G208" s="1638"/>
    </row>
    <row r="209" spans="1:14" s="1385" customFormat="1" ht="35.1" hidden="1" customHeight="1">
      <c r="A209" s="3776"/>
      <c r="B209" s="3779"/>
      <c r="C209" s="1639"/>
      <c r="D209" s="22"/>
      <c r="E209" s="22"/>
      <c r="F209" s="1548"/>
      <c r="G209" s="1638"/>
    </row>
    <row r="210" spans="1:14" s="1385" customFormat="1" ht="35.1" hidden="1" customHeight="1" thickBot="1">
      <c r="A210" s="3776"/>
      <c r="B210" s="3779"/>
      <c r="C210" s="21"/>
      <c r="D210" s="20"/>
      <c r="E210" s="19"/>
      <c r="F210" s="1548"/>
      <c r="G210" s="1634"/>
    </row>
    <row r="211" spans="1:14" s="1385" customFormat="1" ht="35.1" customHeight="1" thickBot="1">
      <c r="A211" s="3776"/>
      <c r="B211" s="3779"/>
      <c r="C211" s="12" t="s">
        <v>2301</v>
      </c>
      <c r="D211" s="11" t="s">
        <v>252</v>
      </c>
      <c r="E211" s="10" t="s">
        <v>4981</v>
      </c>
      <c r="F211" s="10" t="s">
        <v>2303</v>
      </c>
      <c r="G211" s="9"/>
    </row>
    <row r="212" spans="1:14" s="1385" customFormat="1" ht="35.1" customHeight="1" thickBot="1">
      <c r="A212" s="3777"/>
      <c r="B212" s="3780"/>
      <c r="C212" s="12" t="s">
        <v>6073</v>
      </c>
      <c r="D212" s="11" t="s">
        <v>6074</v>
      </c>
      <c r="E212" s="10" t="s">
        <v>6089</v>
      </c>
      <c r="F212" s="10" t="s">
        <v>6088</v>
      </c>
      <c r="G212" s="9"/>
    </row>
    <row r="213" spans="1:14" s="1385" customFormat="1" ht="35.1" customHeight="1">
      <c r="A213" s="3775">
        <v>45288</v>
      </c>
      <c r="B213" s="3778" t="s">
        <v>1</v>
      </c>
      <c r="C213" s="1645" t="s">
        <v>6056</v>
      </c>
      <c r="D213" s="24" t="s">
        <v>496</v>
      </c>
      <c r="E213" s="24" t="s">
        <v>6057</v>
      </c>
      <c r="F213" s="1644"/>
      <c r="G213" s="1643"/>
    </row>
    <row r="214" spans="1:14" s="1385" customFormat="1" ht="35.1" customHeight="1">
      <c r="A214" s="3776"/>
      <c r="B214" s="3779"/>
      <c r="C214" s="1645" t="s">
        <v>274</v>
      </c>
      <c r="D214" s="24" t="s">
        <v>6146</v>
      </c>
      <c r="E214" s="24" t="s">
        <v>6147</v>
      </c>
      <c r="F214" s="1644" t="s">
        <v>6148</v>
      </c>
      <c r="G214" s="1643"/>
    </row>
    <row r="215" spans="1:14" s="1385" customFormat="1" ht="35.1" customHeight="1">
      <c r="A215" s="3776"/>
      <c r="B215" s="3779"/>
      <c r="C215" s="1645" t="s">
        <v>6153</v>
      </c>
      <c r="D215" s="32" t="s">
        <v>266</v>
      </c>
      <c r="E215" s="31" t="s">
        <v>6154</v>
      </c>
      <c r="F215" s="1644"/>
      <c r="G215" s="1643" t="s">
        <v>6155</v>
      </c>
      <c r="H215" s="1385" t="s">
        <v>6156</v>
      </c>
    </row>
    <row r="216" spans="1:14" s="1385" customFormat="1" ht="35.1" customHeight="1" thickBot="1">
      <c r="A216" s="3776"/>
      <c r="B216" s="3779"/>
      <c r="C216" s="1528"/>
      <c r="D216" s="16"/>
      <c r="E216" s="15"/>
      <c r="F216" s="1164"/>
      <c r="G216" s="1527"/>
    </row>
    <row r="217" spans="1:14" s="1385" customFormat="1" ht="35.1" customHeight="1" thickBot="1">
      <c r="A217" s="3777"/>
      <c r="B217" s="3780"/>
      <c r="C217" s="12" t="s">
        <v>6090</v>
      </c>
      <c r="D217" s="11" t="s">
        <v>252</v>
      </c>
      <c r="E217" s="10"/>
      <c r="F217" s="10" t="s">
        <v>6091</v>
      </c>
      <c r="G217" s="9"/>
    </row>
    <row r="218" spans="1:14" s="1385" customFormat="1" ht="35.1" customHeight="1">
      <c r="A218" s="3775">
        <v>45289</v>
      </c>
      <c r="B218" s="3778" t="s">
        <v>0</v>
      </c>
      <c r="C218" s="3781" t="s">
        <v>272</v>
      </c>
      <c r="D218" s="24" t="s">
        <v>6149</v>
      </c>
      <c r="E218" s="24" t="s">
        <v>6143</v>
      </c>
      <c r="F218" s="1655" t="s">
        <v>6150</v>
      </c>
      <c r="G218" s="1646"/>
      <c r="H218" s="1385" t="s">
        <v>6144</v>
      </c>
    </row>
    <row r="219" spans="1:14" s="1385" customFormat="1" ht="35.1" customHeight="1">
      <c r="A219" s="3776"/>
      <c r="B219" s="3779"/>
      <c r="C219" s="3782"/>
      <c r="D219" s="24" t="s">
        <v>6165</v>
      </c>
      <c r="E219" s="24" t="s">
        <v>6166</v>
      </c>
      <c r="F219" s="1655"/>
      <c r="G219" s="1646"/>
    </row>
    <row r="220" spans="1:14" s="1385" customFormat="1" ht="35.1" customHeight="1">
      <c r="A220" s="3776"/>
      <c r="B220" s="3779"/>
      <c r="C220" s="1647"/>
      <c r="D220" s="1658" t="s">
        <v>352</v>
      </c>
      <c r="E220" s="37"/>
      <c r="F220" s="24"/>
      <c r="G220" s="1646"/>
    </row>
    <row r="221" spans="1:14" s="1385" customFormat="1" ht="35.1" customHeight="1">
      <c r="A221" s="3776"/>
      <c r="B221" s="3779"/>
      <c r="C221" s="1657" t="s">
        <v>6167</v>
      </c>
      <c r="D221" s="32" t="s">
        <v>6168</v>
      </c>
      <c r="E221" s="31"/>
      <c r="F221" s="24"/>
      <c r="G221" s="1656"/>
      <c r="N221" s="1385" t="s">
        <v>6164</v>
      </c>
    </row>
    <row r="222" spans="1:14" s="1385" customFormat="1" ht="35.1" customHeight="1">
      <c r="A222" s="3776"/>
      <c r="B222" s="3779"/>
      <c r="C222" s="1657" t="s">
        <v>6169</v>
      </c>
      <c r="D222" s="32" t="s">
        <v>6170</v>
      </c>
      <c r="E222" s="31" t="s">
        <v>6171</v>
      </c>
      <c r="F222" s="24" t="s">
        <v>6172</v>
      </c>
      <c r="G222" s="1656" t="s">
        <v>6173</v>
      </c>
    </row>
    <row r="223" spans="1:14" s="1385" customFormat="1" ht="35.1" customHeight="1">
      <c r="A223" s="3776"/>
      <c r="B223" s="3779"/>
      <c r="C223" s="3786" t="s">
        <v>192</v>
      </c>
      <c r="D223" s="24" t="s">
        <v>6184</v>
      </c>
      <c r="E223" s="24" t="s">
        <v>6185</v>
      </c>
      <c r="F223" s="24"/>
      <c r="G223" s="3787" t="s">
        <v>6189</v>
      </c>
    </row>
    <row r="224" spans="1:14" s="1385" customFormat="1" ht="35.1" customHeight="1">
      <c r="A224" s="3776"/>
      <c r="B224" s="3779"/>
      <c r="C224" s="3790"/>
      <c r="D224" s="24" t="s">
        <v>6190</v>
      </c>
      <c r="E224" s="24" t="s">
        <v>6186</v>
      </c>
      <c r="F224" s="1655"/>
      <c r="G224" s="3789"/>
    </row>
    <row r="225" spans="1:7" s="1385" customFormat="1" ht="35.1" customHeight="1">
      <c r="A225" s="3776"/>
      <c r="B225" s="3779"/>
      <c r="C225" s="3790"/>
      <c r="D225" s="32" t="s">
        <v>6187</v>
      </c>
      <c r="E225" s="31" t="s">
        <v>202</v>
      </c>
      <c r="F225" s="1655"/>
      <c r="G225" s="3789"/>
    </row>
    <row r="226" spans="1:7" s="1385" customFormat="1" ht="35.1" customHeight="1">
      <c r="A226" s="3776"/>
      <c r="B226" s="3779"/>
      <c r="C226" s="3782"/>
      <c r="D226" s="32" t="s">
        <v>233</v>
      </c>
      <c r="E226" s="31" t="s">
        <v>6188</v>
      </c>
      <c r="F226" s="1655"/>
      <c r="G226" s="3788"/>
    </row>
    <row r="227" spans="1:7" s="1385" customFormat="1" ht="35.1" customHeight="1">
      <c r="A227" s="3776"/>
      <c r="B227" s="3779"/>
      <c r="C227" s="1657" t="s">
        <v>6191</v>
      </c>
      <c r="D227" s="32" t="s">
        <v>6192</v>
      </c>
      <c r="E227" s="31" t="s">
        <v>6193</v>
      </c>
      <c r="F227" s="24" t="s">
        <v>6194</v>
      </c>
      <c r="G227" s="1656" t="s">
        <v>6195</v>
      </c>
    </row>
    <row r="228" spans="1:7" s="1385" customFormat="1" ht="35.1" customHeight="1">
      <c r="A228" s="3776"/>
      <c r="B228" s="3779"/>
      <c r="C228" s="1652"/>
      <c r="D228" s="28"/>
      <c r="E228" s="27"/>
      <c r="F228" s="1660"/>
      <c r="G228" s="1651"/>
    </row>
    <row r="229" spans="1:7" s="1385" customFormat="1" ht="35.1" customHeight="1" thickBot="1">
      <c r="A229" s="3776"/>
      <c r="B229" s="3779"/>
      <c r="C229" s="1653"/>
      <c r="D229" s="26"/>
      <c r="E229" s="25"/>
      <c r="F229" s="1659"/>
      <c r="G229" s="1650"/>
    </row>
    <row r="230" spans="1:7" s="1385" customFormat="1" ht="35.1" customHeight="1" thickBot="1">
      <c r="A230" s="3776"/>
      <c r="B230" s="3779"/>
      <c r="C230" s="12" t="s">
        <v>6151</v>
      </c>
      <c r="D230" s="11" t="s">
        <v>252</v>
      </c>
      <c r="E230" s="10"/>
      <c r="F230" s="10" t="s">
        <v>6152</v>
      </c>
      <c r="G230" s="9"/>
    </row>
    <row r="231" spans="1:7" s="1385" customFormat="1" ht="35.1" customHeight="1" thickBot="1">
      <c r="A231" s="3777"/>
      <c r="B231" s="3780"/>
      <c r="C231" s="12" t="s">
        <v>6092</v>
      </c>
      <c r="D231" s="11" t="s">
        <v>6093</v>
      </c>
      <c r="E231" s="10" t="s">
        <v>6094</v>
      </c>
      <c r="F231" s="10" t="s">
        <v>2471</v>
      </c>
      <c r="G231" s="9"/>
    </row>
    <row r="232" spans="1:7" s="1385" customFormat="1" ht="35.1" customHeight="1">
      <c r="A232" s="3775">
        <v>45290</v>
      </c>
      <c r="B232" s="3778" t="s">
        <v>6205</v>
      </c>
      <c r="C232" s="21" t="s">
        <v>6206</v>
      </c>
      <c r="D232" s="22" t="s">
        <v>6207</v>
      </c>
      <c r="E232" s="22" t="s">
        <v>6213</v>
      </c>
      <c r="F232" s="1660"/>
      <c r="G232" s="1649" t="s">
        <v>6208</v>
      </c>
    </row>
    <row r="233" spans="1:7" s="1385" customFormat="1" ht="35.1" customHeight="1" thickBot="1">
      <c r="A233" s="3776"/>
      <c r="B233" s="3779"/>
      <c r="C233" s="21"/>
      <c r="D233" s="22" t="s">
        <v>6232</v>
      </c>
      <c r="E233" s="22"/>
      <c r="F233" s="1660"/>
      <c r="G233" s="1649"/>
    </row>
    <row r="234" spans="1:7" s="1385" customFormat="1" ht="35.1" hidden="1" customHeight="1">
      <c r="A234" s="3776"/>
      <c r="B234" s="3779"/>
      <c r="C234" s="21"/>
      <c r="D234" s="20"/>
      <c r="E234" s="19"/>
      <c r="F234" s="1660"/>
      <c r="G234" s="1649"/>
    </row>
    <row r="235" spans="1:7" s="1385" customFormat="1" ht="35.1" hidden="1" customHeight="1" thickBot="1">
      <c r="A235" s="3776"/>
      <c r="B235" s="3779"/>
      <c r="C235" s="1654"/>
      <c r="D235" s="16"/>
      <c r="E235" s="15"/>
      <c r="F235" s="1659"/>
      <c r="G235" s="1649"/>
    </row>
    <row r="236" spans="1:7" s="1385" customFormat="1" ht="35.1" customHeight="1" thickBot="1">
      <c r="A236" s="3777"/>
      <c r="B236" s="3780"/>
      <c r="C236" s="12"/>
      <c r="D236" s="11"/>
      <c r="E236" s="10"/>
      <c r="F236" s="10"/>
      <c r="G236" s="9"/>
    </row>
  </sheetData>
  <mergeCells count="112">
    <mergeCell ref="A232:A236"/>
    <mergeCell ref="B232:B236"/>
    <mergeCell ref="C189:C192"/>
    <mergeCell ref="F190:F192"/>
    <mergeCell ref="G190:G192"/>
    <mergeCell ref="C194:C195"/>
    <mergeCell ref="F194:F195"/>
    <mergeCell ref="G194:G195"/>
    <mergeCell ref="C201:C202"/>
    <mergeCell ref="C204:C206"/>
    <mergeCell ref="G223:G226"/>
    <mergeCell ref="G64:G65"/>
    <mergeCell ref="A1:A7"/>
    <mergeCell ref="B1:B7"/>
    <mergeCell ref="C1:C2"/>
    <mergeCell ref="C10:C14"/>
    <mergeCell ref="A213:A217"/>
    <mergeCell ref="B213:B217"/>
    <mergeCell ref="A218:A231"/>
    <mergeCell ref="C89:C90"/>
    <mergeCell ref="C131:C132"/>
    <mergeCell ref="C136:C138"/>
    <mergeCell ref="C157:C158"/>
    <mergeCell ref="A179:A184"/>
    <mergeCell ref="B179:B184"/>
    <mergeCell ref="B218:B231"/>
    <mergeCell ref="A185:G185"/>
    <mergeCell ref="A186:A199"/>
    <mergeCell ref="B186:B199"/>
    <mergeCell ref="A174:A178"/>
    <mergeCell ref="B174:B178"/>
    <mergeCell ref="A200:A212"/>
    <mergeCell ref="B200:B212"/>
    <mergeCell ref="C218:C219"/>
    <mergeCell ref="C223:C226"/>
    <mergeCell ref="A96:A106"/>
    <mergeCell ref="B96:B106"/>
    <mergeCell ref="A107:A120"/>
    <mergeCell ref="B107:B120"/>
    <mergeCell ref="A121:A129"/>
    <mergeCell ref="B121:B129"/>
    <mergeCell ref="A130:G130"/>
    <mergeCell ref="G89:G90"/>
    <mergeCell ref="C99:C100"/>
    <mergeCell ref="G99:G100"/>
    <mergeCell ref="A163:A173"/>
    <mergeCell ref="B163:B173"/>
    <mergeCell ref="A131:A147"/>
    <mergeCell ref="B131:B147"/>
    <mergeCell ref="C121:C125"/>
    <mergeCell ref="A72:G72"/>
    <mergeCell ref="A73:A86"/>
    <mergeCell ref="B73:B86"/>
    <mergeCell ref="C73:C74"/>
    <mergeCell ref="G76:G77"/>
    <mergeCell ref="C78:C79"/>
    <mergeCell ref="G78:G79"/>
    <mergeCell ref="C140:C141"/>
    <mergeCell ref="G140:G141"/>
    <mergeCell ref="C148:C151"/>
    <mergeCell ref="C142:C143"/>
    <mergeCell ref="G148:G151"/>
    <mergeCell ref="C76:C77"/>
    <mergeCell ref="C169:C171"/>
    <mergeCell ref="G169:G171"/>
    <mergeCell ref="A148:A162"/>
    <mergeCell ref="B148:B162"/>
    <mergeCell ref="A87:A95"/>
    <mergeCell ref="B87:B95"/>
    <mergeCell ref="A8:G8"/>
    <mergeCell ref="A9:A21"/>
    <mergeCell ref="B9:B21"/>
    <mergeCell ref="A22:A31"/>
    <mergeCell ref="B22:B31"/>
    <mergeCell ref="C15:C16"/>
    <mergeCell ref="G62:G63"/>
    <mergeCell ref="G44:G45"/>
    <mergeCell ref="G40:G42"/>
    <mergeCell ref="G10:G14"/>
    <mergeCell ref="C38:C39"/>
    <mergeCell ref="A61:A71"/>
    <mergeCell ref="C62:C63"/>
    <mergeCell ref="C44:C45"/>
    <mergeCell ref="C49:C52"/>
    <mergeCell ref="A32:A47"/>
    <mergeCell ref="B32:B47"/>
    <mergeCell ref="A48:A60"/>
    <mergeCell ref="B48:B60"/>
    <mergeCell ref="C25:C27"/>
    <mergeCell ref="C40:C42"/>
    <mergeCell ref="G25:G27"/>
    <mergeCell ref="B61:B71"/>
    <mergeCell ref="C64:C65"/>
    <mergeCell ref="C175:C176"/>
    <mergeCell ref="G175:G176"/>
    <mergeCell ref="G153:G156"/>
    <mergeCell ref="C153:C156"/>
    <mergeCell ref="C87:C88"/>
    <mergeCell ref="C80:C82"/>
    <mergeCell ref="G80:G82"/>
    <mergeCell ref="C108:C110"/>
    <mergeCell ref="G108:G110"/>
    <mergeCell ref="C113:C114"/>
    <mergeCell ref="G113:G114"/>
    <mergeCell ref="C134:C135"/>
    <mergeCell ref="G134:G135"/>
    <mergeCell ref="C115:C116"/>
    <mergeCell ref="C126:C127"/>
    <mergeCell ref="G126:G127"/>
    <mergeCell ref="F136:F137"/>
    <mergeCell ref="G136:G137"/>
    <mergeCell ref="G157:G158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"/>
  <sheetViews>
    <sheetView topLeftCell="A38" zoomScale="70" zoomScaleNormal="70" zoomScaleSheetLayoutView="70" workbookViewId="0">
      <selection activeCell="C50" sqref="C50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8" s="1385" customFormat="1" ht="35.1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s="1385" customFormat="1" ht="35.1" customHeight="1">
      <c r="A2" s="3775">
        <v>44928</v>
      </c>
      <c r="B2" s="3778" t="s">
        <v>3</v>
      </c>
      <c r="C2" s="3781" t="s">
        <v>6127</v>
      </c>
      <c r="D2" s="49" t="s">
        <v>6128</v>
      </c>
      <c r="E2" s="49" t="s">
        <v>6107</v>
      </c>
      <c r="F2" s="49"/>
      <c r="G2" s="1663"/>
    </row>
    <row r="3" spans="1:8" s="1385" customFormat="1" ht="35.1" customHeight="1">
      <c r="A3" s="3776"/>
      <c r="B3" s="3779"/>
      <c r="C3" s="3790"/>
      <c r="D3" s="24" t="s">
        <v>6129</v>
      </c>
      <c r="E3" s="24" t="s">
        <v>6107</v>
      </c>
      <c r="F3" s="1666"/>
      <c r="G3" s="1661"/>
    </row>
    <row r="4" spans="1:8" s="1385" customFormat="1" ht="35.1" customHeight="1">
      <c r="A4" s="3776"/>
      <c r="B4" s="3779"/>
      <c r="C4" s="3790"/>
      <c r="D4" s="32" t="s">
        <v>6130</v>
      </c>
      <c r="E4" s="31" t="s">
        <v>6096</v>
      </c>
      <c r="F4" s="1666"/>
      <c r="G4" s="1661"/>
    </row>
    <row r="5" spans="1:8" s="1385" customFormat="1" ht="35.1" customHeight="1">
      <c r="A5" s="3776"/>
      <c r="B5" s="3779"/>
      <c r="C5" s="3782"/>
      <c r="D5" s="32" t="s">
        <v>6131</v>
      </c>
      <c r="E5" s="31" t="s">
        <v>180</v>
      </c>
      <c r="F5" s="1666" t="s">
        <v>6132</v>
      </c>
      <c r="G5" s="1667"/>
    </row>
    <row r="6" spans="1:8" s="1385" customFormat="1" ht="35.1" customHeight="1">
      <c r="A6" s="3776"/>
      <c r="B6" s="3779"/>
      <c r="C6" s="3786" t="s">
        <v>223</v>
      </c>
      <c r="D6" s="32" t="s">
        <v>6159</v>
      </c>
      <c r="E6" s="31" t="s">
        <v>6220</v>
      </c>
      <c r="F6" s="1666"/>
      <c r="G6" s="1661"/>
    </row>
    <row r="7" spans="1:8" s="1385" customFormat="1" ht="35.1" customHeight="1">
      <c r="A7" s="3776"/>
      <c r="B7" s="3779"/>
      <c r="C7" s="3790"/>
      <c r="D7" s="32" t="s">
        <v>6160</v>
      </c>
      <c r="E7" s="31" t="s">
        <v>815</v>
      </c>
      <c r="F7" s="24"/>
      <c r="G7" s="1667"/>
    </row>
    <row r="8" spans="1:8" s="1385" customFormat="1" ht="35.1" customHeight="1">
      <c r="A8" s="3776"/>
      <c r="B8" s="3779"/>
      <c r="C8" s="3790"/>
      <c r="D8" s="30" t="s">
        <v>6161</v>
      </c>
      <c r="E8" s="29" t="s">
        <v>6163</v>
      </c>
      <c r="F8" s="1666"/>
      <c r="G8" s="1662"/>
    </row>
    <row r="9" spans="1:8" s="1385" customFormat="1" ht="35.1" customHeight="1">
      <c r="A9" s="3776"/>
      <c r="B9" s="3779"/>
      <c r="C9" s="3790"/>
      <c r="D9" s="30" t="s">
        <v>6162</v>
      </c>
      <c r="E9" s="29" t="s">
        <v>6221</v>
      </c>
      <c r="F9" s="1666"/>
      <c r="G9" s="1662"/>
    </row>
    <row r="10" spans="1:8" s="1385" customFormat="1" ht="35.1" customHeight="1">
      <c r="A10" s="3776"/>
      <c r="B10" s="3779"/>
      <c r="C10" s="3782"/>
      <c r="D10" s="30" t="s">
        <v>20</v>
      </c>
      <c r="E10" s="29" t="s">
        <v>6174</v>
      </c>
      <c r="F10" s="1666" t="s">
        <v>201</v>
      </c>
      <c r="G10" s="1662"/>
    </row>
    <row r="11" spans="1:8" s="1385" customFormat="1" ht="35.1" customHeight="1">
      <c r="A11" s="3776"/>
      <c r="B11" s="3779"/>
      <c r="C11" s="3786" t="s">
        <v>6200</v>
      </c>
      <c r="D11" s="30" t="s">
        <v>6201</v>
      </c>
      <c r="E11" s="29" t="s">
        <v>6202</v>
      </c>
      <c r="F11" s="1666"/>
      <c r="G11" s="3787" t="s">
        <v>261</v>
      </c>
    </row>
    <row r="12" spans="1:8" s="1385" customFormat="1" ht="35.1" customHeight="1">
      <c r="A12" s="3776"/>
      <c r="B12" s="3779"/>
      <c r="C12" s="3782"/>
      <c r="D12" s="32" t="s">
        <v>6203</v>
      </c>
      <c r="E12" s="31" t="s">
        <v>6204</v>
      </c>
      <c r="F12" s="24"/>
      <c r="G12" s="3788"/>
    </row>
    <row r="13" spans="1:8" s="1385" customFormat="1" ht="35.1" customHeight="1">
      <c r="A13" s="3776"/>
      <c r="B13" s="3779"/>
      <c r="C13" s="3786" t="s">
        <v>6196</v>
      </c>
      <c r="D13" s="30" t="s">
        <v>43</v>
      </c>
      <c r="E13" s="29" t="s">
        <v>6198</v>
      </c>
      <c r="F13" s="1677" t="s">
        <v>6218</v>
      </c>
      <c r="G13" s="1678" t="s">
        <v>6197</v>
      </c>
      <c r="H13" s="1385" t="s">
        <v>6199</v>
      </c>
    </row>
    <row r="14" spans="1:8" s="1385" customFormat="1" ht="35.1" customHeight="1">
      <c r="A14" s="3776"/>
      <c r="B14" s="3779"/>
      <c r="C14" s="3790"/>
      <c r="D14" s="30" t="s">
        <v>218</v>
      </c>
      <c r="E14" s="29" t="s">
        <v>202</v>
      </c>
      <c r="F14" s="1677" t="s">
        <v>6217</v>
      </c>
      <c r="G14" s="1678" t="s">
        <v>178</v>
      </c>
      <c r="H14" s="1385" t="s">
        <v>6216</v>
      </c>
    </row>
    <row r="15" spans="1:8" s="1385" customFormat="1" ht="35.1" customHeight="1">
      <c r="A15" s="3776"/>
      <c r="B15" s="3779"/>
      <c r="C15" s="3782"/>
      <c r="D15" s="30" t="s">
        <v>6222</v>
      </c>
      <c r="E15" s="29" t="s">
        <v>6223</v>
      </c>
      <c r="F15" s="1677"/>
      <c r="G15" s="1678" t="s">
        <v>6226</v>
      </c>
      <c r="H15" s="1385" t="s">
        <v>6224</v>
      </c>
    </row>
    <row r="16" spans="1:8" s="1385" customFormat="1" ht="35.1" customHeight="1">
      <c r="A16" s="3776"/>
      <c r="B16" s="3779"/>
      <c r="C16" s="1675" t="s">
        <v>6209</v>
      </c>
      <c r="D16" s="30" t="s">
        <v>6210</v>
      </c>
      <c r="E16" s="29" t="s">
        <v>6211</v>
      </c>
      <c r="F16" s="1677"/>
      <c r="G16" s="1678" t="s">
        <v>235</v>
      </c>
    </row>
    <row r="17" spans="1:8" s="1385" customFormat="1" ht="35.1" customHeight="1">
      <c r="A17" s="3776"/>
      <c r="B17" s="3779"/>
      <c r="C17" s="3790" t="s">
        <v>267</v>
      </c>
      <c r="D17" s="1677" t="s">
        <v>268</v>
      </c>
      <c r="E17" s="1677" t="s">
        <v>269</v>
      </c>
      <c r="F17" s="3835" t="s">
        <v>6145</v>
      </c>
      <c r="G17" s="3789" t="s">
        <v>178</v>
      </c>
    </row>
    <row r="18" spans="1:8" s="1385" customFormat="1" ht="35.1" customHeight="1">
      <c r="A18" s="3776"/>
      <c r="B18" s="3779"/>
      <c r="C18" s="3790"/>
      <c r="D18" s="24" t="s">
        <v>194</v>
      </c>
      <c r="E18" s="24" t="s">
        <v>217</v>
      </c>
      <c r="F18" s="3813"/>
      <c r="G18" s="3789"/>
    </row>
    <row r="19" spans="1:8" s="1385" customFormat="1" ht="35.1" customHeight="1">
      <c r="A19" s="3776"/>
      <c r="B19" s="3779"/>
      <c r="C19" s="3782"/>
      <c r="D19" s="32" t="s">
        <v>215</v>
      </c>
      <c r="E19" s="31" t="s">
        <v>182</v>
      </c>
      <c r="F19" s="3814"/>
      <c r="G19" s="3788"/>
    </row>
    <row r="20" spans="1:8" s="1385" customFormat="1" ht="35.1" customHeight="1" thickBot="1">
      <c r="A20" s="3776"/>
      <c r="B20" s="3779"/>
      <c r="C20" s="21"/>
      <c r="D20" s="20"/>
      <c r="E20" s="19"/>
      <c r="F20" s="1548"/>
      <c r="G20" s="1629"/>
    </row>
    <row r="21" spans="1:8" s="1385" customFormat="1" ht="35.1" customHeight="1" thickBot="1">
      <c r="A21" s="3777"/>
      <c r="B21" s="3780"/>
      <c r="C21" s="12"/>
      <c r="D21" s="11"/>
      <c r="E21" s="10"/>
      <c r="F21" s="10"/>
      <c r="G21" s="9"/>
    </row>
    <row r="22" spans="1:8" s="1385" customFormat="1" ht="35.1" customHeight="1">
      <c r="A22" s="3775">
        <v>44929</v>
      </c>
      <c r="B22" s="3792" t="s">
        <v>2</v>
      </c>
      <c r="C22" s="36" t="s">
        <v>6157</v>
      </c>
      <c r="D22" s="62" t="s">
        <v>6158</v>
      </c>
      <c r="E22" s="61" t="s">
        <v>6219</v>
      </c>
      <c r="F22" s="49"/>
      <c r="G22" s="3791" t="s">
        <v>6183</v>
      </c>
    </row>
    <row r="23" spans="1:8" s="1385" customFormat="1" ht="35.1" customHeight="1">
      <c r="A23" s="3776"/>
      <c r="B23" s="3793"/>
      <c r="C23" s="3786" t="s">
        <v>344</v>
      </c>
      <c r="D23" s="30" t="s">
        <v>6175</v>
      </c>
      <c r="E23" s="31" t="s">
        <v>6176</v>
      </c>
      <c r="F23" s="24"/>
      <c r="G23" s="3789"/>
    </row>
    <row r="24" spans="1:8" s="1385" customFormat="1" ht="35.1" customHeight="1">
      <c r="A24" s="3776"/>
      <c r="B24" s="3793"/>
      <c r="C24" s="3782"/>
      <c r="D24" s="30" t="s">
        <v>6178</v>
      </c>
      <c r="E24" s="29" t="s">
        <v>6177</v>
      </c>
      <c r="F24" s="1677"/>
      <c r="G24" s="3788"/>
    </row>
    <row r="25" spans="1:8" s="1385" customFormat="1" ht="35.1" customHeight="1">
      <c r="A25" s="3776"/>
      <c r="B25" s="3793"/>
      <c r="C25" s="3786" t="s">
        <v>6179</v>
      </c>
      <c r="D25" s="32" t="s">
        <v>6168</v>
      </c>
      <c r="E25" s="31" t="s">
        <v>6180</v>
      </c>
      <c r="F25" s="24" t="s">
        <v>6181</v>
      </c>
      <c r="G25" s="1678"/>
    </row>
    <row r="26" spans="1:8" s="1385" customFormat="1" ht="35.1" customHeight="1">
      <c r="A26" s="3776"/>
      <c r="B26" s="3793"/>
      <c r="C26" s="3782"/>
      <c r="D26" s="30" t="s">
        <v>6182</v>
      </c>
      <c r="E26" s="29"/>
      <c r="F26" s="1677"/>
      <c r="G26" s="1674"/>
    </row>
    <row r="27" spans="1:8" s="1385" customFormat="1" ht="35.1" customHeight="1">
      <c r="A27" s="3776"/>
      <c r="B27" s="3793"/>
      <c r="C27" s="3786" t="s">
        <v>6119</v>
      </c>
      <c r="D27" s="24" t="s">
        <v>6121</v>
      </c>
      <c r="E27" s="24" t="s">
        <v>6122</v>
      </c>
      <c r="F27" s="24" t="s">
        <v>6228</v>
      </c>
      <c r="G27" s="3787" t="s">
        <v>183</v>
      </c>
    </row>
    <row r="28" spans="1:8" s="1385" customFormat="1" ht="35.1" customHeight="1">
      <c r="A28" s="3776"/>
      <c r="B28" s="3793"/>
      <c r="C28" s="3782"/>
      <c r="D28" s="24" t="s">
        <v>6120</v>
      </c>
      <c r="E28" s="24" t="s">
        <v>6123</v>
      </c>
      <c r="F28" s="1677"/>
      <c r="G28" s="3788"/>
    </row>
    <row r="29" spans="1:8" s="1385" customFormat="1" ht="35.1" customHeight="1">
      <c r="A29" s="3776"/>
      <c r="B29" s="3793"/>
      <c r="C29" s="1675" t="s">
        <v>6233</v>
      </c>
      <c r="D29" s="24" t="s">
        <v>6238</v>
      </c>
      <c r="E29" s="29" t="s">
        <v>6234</v>
      </c>
      <c r="F29" s="1677" t="s">
        <v>6235</v>
      </c>
      <c r="G29" s="1674" t="s">
        <v>6236</v>
      </c>
      <c r="H29" s="1385" t="s">
        <v>6237</v>
      </c>
    </row>
    <row r="30" spans="1:8" s="1385" customFormat="1" ht="35.1" customHeight="1">
      <c r="A30" s="3776"/>
      <c r="B30" s="3793"/>
      <c r="C30" s="1675" t="s">
        <v>738</v>
      </c>
      <c r="D30" s="24" t="s">
        <v>218</v>
      </c>
      <c r="E30" s="29" t="s">
        <v>407</v>
      </c>
      <c r="F30" s="1676" t="s">
        <v>6247</v>
      </c>
      <c r="G30" s="1674" t="s">
        <v>18</v>
      </c>
      <c r="H30" s="1385" t="s">
        <v>5817</v>
      </c>
    </row>
    <row r="31" spans="1:8" s="1385" customFormat="1" ht="35.1" customHeight="1">
      <c r="A31" s="3776"/>
      <c r="B31" s="3793"/>
      <c r="C31" s="1679" t="s">
        <v>243</v>
      </c>
      <c r="D31" s="24" t="s">
        <v>218</v>
      </c>
      <c r="E31" s="31" t="s">
        <v>6251</v>
      </c>
      <c r="F31" s="24" t="s">
        <v>240</v>
      </c>
      <c r="G31" s="1674" t="s">
        <v>18</v>
      </c>
      <c r="H31" s="1385" t="s">
        <v>6252</v>
      </c>
    </row>
    <row r="32" spans="1:8" s="1385" customFormat="1" ht="35.1" customHeight="1" thickBot="1">
      <c r="A32" s="3776"/>
      <c r="B32" s="3793"/>
      <c r="C32" s="191"/>
      <c r="D32" s="26"/>
      <c r="E32" s="25"/>
      <c r="F32" s="1668"/>
      <c r="G32" s="1670"/>
    </row>
    <row r="33" spans="1:8" s="1385" customFormat="1" ht="35.1" customHeight="1" thickBot="1">
      <c r="A33" s="3777"/>
      <c r="B33" s="3794"/>
      <c r="C33" s="12"/>
      <c r="D33" s="11"/>
      <c r="E33" s="10"/>
      <c r="F33" s="10"/>
      <c r="G33" s="9"/>
    </row>
    <row r="34" spans="1:8" s="1385" customFormat="1" ht="35.1" customHeight="1">
      <c r="A34" s="3775">
        <v>44930</v>
      </c>
      <c r="B34" s="3778" t="s">
        <v>1</v>
      </c>
      <c r="C34" s="1679" t="s">
        <v>6214</v>
      </c>
      <c r="D34" s="24" t="s">
        <v>229</v>
      </c>
      <c r="E34" s="24" t="s">
        <v>6215</v>
      </c>
      <c r="F34" s="24"/>
      <c r="G34" s="1678"/>
    </row>
    <row r="35" spans="1:8" s="1385" customFormat="1" ht="35.1" customHeight="1">
      <c r="A35" s="3776"/>
      <c r="B35" s="3779"/>
      <c r="C35" s="3786" t="s">
        <v>6229</v>
      </c>
      <c r="D35" s="32" t="s">
        <v>218</v>
      </c>
      <c r="E35" s="31" t="s">
        <v>300</v>
      </c>
      <c r="F35" s="24" t="s">
        <v>6230</v>
      </c>
      <c r="G35" s="1678"/>
    </row>
    <row r="36" spans="1:8" s="1385" customFormat="1" ht="35.1" customHeight="1">
      <c r="A36" s="3776"/>
      <c r="B36" s="3779"/>
      <c r="C36" s="3782"/>
      <c r="D36" s="32" t="s">
        <v>218</v>
      </c>
      <c r="E36" s="31" t="s">
        <v>300</v>
      </c>
      <c r="F36" s="1677" t="s">
        <v>6231</v>
      </c>
      <c r="G36" s="1678"/>
    </row>
    <row r="37" spans="1:8" s="1385" customFormat="1" ht="35.1" customHeight="1">
      <c r="A37" s="3776"/>
      <c r="B37" s="3779"/>
      <c r="C37" s="3790" t="s">
        <v>468</v>
      </c>
      <c r="D37" s="1677" t="s">
        <v>229</v>
      </c>
      <c r="E37" s="1677" t="s">
        <v>226</v>
      </c>
      <c r="F37" s="30"/>
      <c r="G37" s="3789" t="s">
        <v>178</v>
      </c>
    </row>
    <row r="38" spans="1:8" s="1385" customFormat="1" ht="35.1" customHeight="1">
      <c r="A38" s="3776"/>
      <c r="B38" s="3779"/>
      <c r="C38" s="3790"/>
      <c r="D38" s="24" t="s">
        <v>218</v>
      </c>
      <c r="E38" s="24" t="s">
        <v>202</v>
      </c>
      <c r="F38" s="24"/>
      <c r="G38" s="3789"/>
      <c r="H38" s="1385" t="s">
        <v>6284</v>
      </c>
    </row>
    <row r="39" spans="1:8" s="1385" customFormat="1" ht="35.1" customHeight="1">
      <c r="A39" s="3776"/>
      <c r="B39" s="3779"/>
      <c r="C39" s="3782"/>
      <c r="D39" s="24" t="s">
        <v>6212</v>
      </c>
      <c r="E39" s="24" t="s">
        <v>6227</v>
      </c>
      <c r="F39" s="1677"/>
      <c r="G39" s="3788"/>
    </row>
    <row r="40" spans="1:8" s="1385" customFormat="1" ht="35.1" customHeight="1">
      <c r="A40" s="3776"/>
      <c r="B40" s="3779"/>
      <c r="C40" s="3786" t="s">
        <v>6239</v>
      </c>
      <c r="D40" s="24" t="s">
        <v>6254</v>
      </c>
      <c r="E40" s="24" t="s">
        <v>182</v>
      </c>
      <c r="F40" s="24"/>
      <c r="G40" s="3787" t="s">
        <v>6243</v>
      </c>
    </row>
    <row r="41" spans="1:8" s="1385" customFormat="1" ht="35.1" customHeight="1">
      <c r="A41" s="3776"/>
      <c r="B41" s="3779"/>
      <c r="C41" s="3790"/>
      <c r="D41" s="24" t="s">
        <v>6253</v>
      </c>
      <c r="E41" s="24" t="s">
        <v>6240</v>
      </c>
      <c r="F41" s="1677"/>
      <c r="G41" s="3789"/>
    </row>
    <row r="42" spans="1:8" s="1385" customFormat="1" ht="35.1" customHeight="1">
      <c r="A42" s="3776"/>
      <c r="B42" s="3779"/>
      <c r="C42" s="3782"/>
      <c r="D42" s="24" t="s">
        <v>6242</v>
      </c>
      <c r="E42" s="24" t="s">
        <v>6241</v>
      </c>
      <c r="F42" s="1677"/>
      <c r="G42" s="3788"/>
    </row>
    <row r="43" spans="1:8" s="1385" customFormat="1" ht="35.1" customHeight="1">
      <c r="A43" s="3776"/>
      <c r="B43" s="3779"/>
      <c r="C43" s="3786" t="s">
        <v>6244</v>
      </c>
      <c r="D43" s="24" t="s">
        <v>378</v>
      </c>
      <c r="E43" s="24" t="s">
        <v>189</v>
      </c>
      <c r="F43" s="24" t="s">
        <v>6245</v>
      </c>
      <c r="G43" s="3787" t="s">
        <v>6263</v>
      </c>
    </row>
    <row r="44" spans="1:8" s="1385" customFormat="1" ht="35.1" customHeight="1">
      <c r="A44" s="3776"/>
      <c r="B44" s="3779"/>
      <c r="C44" s="3782"/>
      <c r="D44" s="24" t="s">
        <v>295</v>
      </c>
      <c r="E44" s="24" t="s">
        <v>6246</v>
      </c>
      <c r="F44" s="1677"/>
      <c r="G44" s="3788"/>
    </row>
    <row r="45" spans="1:8" s="1385" customFormat="1" ht="36" customHeight="1">
      <c r="A45" s="3776"/>
      <c r="B45" s="3779"/>
      <c r="C45" s="1679" t="s">
        <v>423</v>
      </c>
      <c r="D45" s="32" t="s">
        <v>411</v>
      </c>
      <c r="E45" s="31" t="s">
        <v>299</v>
      </c>
      <c r="F45" s="1677"/>
      <c r="G45" s="1673" t="s">
        <v>204</v>
      </c>
    </row>
    <row r="46" spans="1:8" s="1385" customFormat="1" ht="35.1" customHeight="1">
      <c r="A46" s="3776"/>
      <c r="B46" s="3779"/>
      <c r="C46" s="1679" t="s">
        <v>6255</v>
      </c>
      <c r="D46" s="32" t="s">
        <v>6258</v>
      </c>
      <c r="E46" s="31" t="s">
        <v>6256</v>
      </c>
      <c r="F46" s="24" t="s">
        <v>6257</v>
      </c>
      <c r="G46" s="1678" t="s">
        <v>204</v>
      </c>
    </row>
    <row r="47" spans="1:8" s="1385" customFormat="1" ht="35.1" customHeight="1">
      <c r="A47" s="3776"/>
      <c r="B47" s="3779"/>
      <c r="C47" s="1679" t="s">
        <v>6282</v>
      </c>
      <c r="D47" s="32" t="s">
        <v>6259</v>
      </c>
      <c r="E47" s="31" t="s">
        <v>6260</v>
      </c>
      <c r="F47" s="24" t="s">
        <v>6262</v>
      </c>
      <c r="G47" s="1678" t="s">
        <v>204</v>
      </c>
      <c r="H47" s="1672" t="s">
        <v>6261</v>
      </c>
    </row>
    <row r="48" spans="1:8" s="1385" customFormat="1" ht="35.1" customHeight="1">
      <c r="A48" s="3776"/>
      <c r="B48" s="3779"/>
      <c r="C48" s="1679" t="s">
        <v>6275</v>
      </c>
      <c r="D48" s="32" t="s">
        <v>6276</v>
      </c>
      <c r="E48" s="31" t="s">
        <v>6277</v>
      </c>
      <c r="F48" s="24" t="s">
        <v>240</v>
      </c>
      <c r="G48" s="1678" t="s">
        <v>204</v>
      </c>
      <c r="H48" s="1672"/>
    </row>
    <row r="49" spans="1:8" s="1385" customFormat="1" ht="35.1" customHeight="1">
      <c r="A49" s="3776"/>
      <c r="B49" s="3779"/>
      <c r="C49" s="1679" t="s">
        <v>474</v>
      </c>
      <c r="D49" s="32" t="s">
        <v>20</v>
      </c>
      <c r="E49" s="31" t="s">
        <v>475</v>
      </c>
      <c r="F49" s="24" t="s">
        <v>38</v>
      </c>
      <c r="G49" s="1678" t="s">
        <v>37</v>
      </c>
      <c r="H49" s="1672"/>
    </row>
    <row r="50" spans="1:8" s="1385" customFormat="1" ht="35.1" customHeight="1">
      <c r="A50" s="3776"/>
      <c r="B50" s="3779"/>
      <c r="C50" s="1679" t="s">
        <v>6281</v>
      </c>
      <c r="D50" s="32" t="s">
        <v>20</v>
      </c>
      <c r="E50" s="31" t="s">
        <v>6283</v>
      </c>
      <c r="F50" s="24" t="s">
        <v>38</v>
      </c>
      <c r="G50" s="1678" t="s">
        <v>18</v>
      </c>
      <c r="H50" s="1672"/>
    </row>
    <row r="51" spans="1:8" s="1385" customFormat="1" ht="35.1" customHeight="1" thickBot="1">
      <c r="A51" s="3776"/>
      <c r="B51" s="3779"/>
      <c r="C51" s="409"/>
      <c r="D51" s="39"/>
      <c r="E51" s="25"/>
      <c r="F51" s="38"/>
      <c r="G51" s="1671"/>
      <c r="H51" s="1672"/>
    </row>
    <row r="52" spans="1:8" s="1385" customFormat="1" ht="35.1" customHeight="1" thickBot="1">
      <c r="A52" s="3777"/>
      <c r="B52" s="3780"/>
      <c r="C52" s="12" t="s">
        <v>6248</v>
      </c>
      <c r="D52" s="11" t="s">
        <v>6249</v>
      </c>
      <c r="E52" s="10"/>
      <c r="F52" s="10" t="s">
        <v>6250</v>
      </c>
      <c r="G52" s="9"/>
    </row>
    <row r="53" spans="1:8" s="1385" customFormat="1" ht="35.1" customHeight="1">
      <c r="A53" s="3775">
        <v>44931</v>
      </c>
      <c r="B53" s="3778" t="s">
        <v>0</v>
      </c>
      <c r="C53" s="1679" t="s">
        <v>6272</v>
      </c>
      <c r="D53" s="24" t="s">
        <v>207</v>
      </c>
      <c r="E53" s="24" t="s">
        <v>6273</v>
      </c>
      <c r="F53" s="1677"/>
      <c r="G53" s="1673"/>
    </row>
    <row r="54" spans="1:8" s="1385" customFormat="1" ht="35.1" customHeight="1">
      <c r="A54" s="3776"/>
      <c r="B54" s="3779"/>
      <c r="C54" s="1679" t="s">
        <v>5040</v>
      </c>
      <c r="D54" s="24" t="s">
        <v>1880</v>
      </c>
      <c r="E54" s="24" t="s">
        <v>226</v>
      </c>
      <c r="F54" s="24"/>
      <c r="G54" s="1678"/>
    </row>
    <row r="55" spans="1:8" s="1385" customFormat="1" ht="35.1" customHeight="1">
      <c r="A55" s="3776"/>
      <c r="B55" s="3779"/>
      <c r="C55" s="1675" t="s">
        <v>6274</v>
      </c>
      <c r="D55" s="30" t="s">
        <v>6278</v>
      </c>
      <c r="E55" s="29" t="s">
        <v>6279</v>
      </c>
      <c r="F55" s="1677" t="s">
        <v>6280</v>
      </c>
      <c r="G55" s="1674" t="s">
        <v>45</v>
      </c>
      <c r="H55" s="1672"/>
    </row>
    <row r="56" spans="1:8" s="1385" customFormat="1" ht="35.1" customHeight="1">
      <c r="A56" s="3776"/>
      <c r="B56" s="3779"/>
      <c r="C56" s="3786" t="s">
        <v>6285</v>
      </c>
      <c r="D56" s="32" t="s">
        <v>6286</v>
      </c>
      <c r="E56" s="31" t="s">
        <v>6314</v>
      </c>
      <c r="F56" s="24"/>
      <c r="G56" s="3787" t="s">
        <v>6291</v>
      </c>
    </row>
    <row r="57" spans="1:8" s="1385" customFormat="1" ht="35.1" customHeight="1">
      <c r="A57" s="3776"/>
      <c r="B57" s="3779"/>
      <c r="C57" s="3790"/>
      <c r="D57" s="32" t="s">
        <v>20</v>
      </c>
      <c r="E57" s="29" t="s">
        <v>464</v>
      </c>
      <c r="F57" s="1677"/>
      <c r="G57" s="3789"/>
    </row>
    <row r="58" spans="1:8" s="1385" customFormat="1" ht="35.1" customHeight="1">
      <c r="A58" s="3776"/>
      <c r="B58" s="3779"/>
      <c r="C58" s="3790"/>
      <c r="D58" s="32" t="s">
        <v>6287</v>
      </c>
      <c r="E58" s="29" t="s">
        <v>6289</v>
      </c>
      <c r="F58" s="1677"/>
      <c r="G58" s="3789"/>
    </row>
    <row r="59" spans="1:8" s="1385" customFormat="1" ht="35.1" customHeight="1">
      <c r="A59" s="3776"/>
      <c r="B59" s="3779"/>
      <c r="C59" s="3782"/>
      <c r="D59" s="30" t="s">
        <v>6288</v>
      </c>
      <c r="E59" s="29" t="s">
        <v>6290</v>
      </c>
      <c r="F59" s="1677"/>
      <c r="G59" s="3788"/>
    </row>
    <row r="60" spans="1:8" s="1385" customFormat="1" ht="35.1" customHeight="1">
      <c r="A60" s="3776"/>
      <c r="B60" s="3779"/>
      <c r="C60" s="1675" t="s">
        <v>272</v>
      </c>
      <c r="D60" s="30" t="s">
        <v>6296</v>
      </c>
      <c r="E60" s="29" t="s">
        <v>6297</v>
      </c>
      <c r="F60" s="1677"/>
      <c r="G60" s="1674" t="s">
        <v>6298</v>
      </c>
    </row>
    <row r="61" spans="1:8" ht="36" customHeight="1">
      <c r="A61" s="3776"/>
      <c r="B61" s="3779"/>
      <c r="C61" s="1681" t="s">
        <v>2402</v>
      </c>
      <c r="D61" s="1686" t="s">
        <v>20</v>
      </c>
      <c r="E61" s="29" t="s">
        <v>6304</v>
      </c>
      <c r="F61" s="1686" t="s">
        <v>172</v>
      </c>
      <c r="G61" s="1682" t="s">
        <v>261</v>
      </c>
      <c r="H61" s="1385" t="s">
        <v>6305</v>
      </c>
    </row>
    <row r="62" spans="1:8" s="1385" customFormat="1" ht="35.1" customHeight="1" thickBot="1">
      <c r="A62" s="3776"/>
      <c r="B62" s="3779"/>
      <c r="C62" s="1684" t="s">
        <v>6306</v>
      </c>
      <c r="D62" s="1687" t="s">
        <v>6307</v>
      </c>
      <c r="E62" s="34" t="s">
        <v>6308</v>
      </c>
      <c r="F62" s="1685"/>
      <c r="G62" s="1683" t="s">
        <v>261</v>
      </c>
    </row>
    <row r="63" spans="1:8" s="1385" customFormat="1" ht="35.1" customHeight="1" thickBot="1">
      <c r="A63" s="3777"/>
      <c r="B63" s="3780"/>
      <c r="C63" s="12"/>
      <c r="D63" s="11"/>
      <c r="E63" s="10"/>
      <c r="F63" s="10"/>
      <c r="G63" s="9"/>
    </row>
    <row r="64" spans="1:8" s="1385" customFormat="1" ht="60" customHeight="1" thickBot="1">
      <c r="A64" s="3783" t="s">
        <v>5</v>
      </c>
      <c r="B64" s="3784"/>
      <c r="C64" s="3784"/>
      <c r="D64" s="3784"/>
      <c r="E64" s="3784"/>
      <c r="F64" s="3784"/>
      <c r="G64" s="3785"/>
    </row>
    <row r="65" spans="1:8" s="1385" customFormat="1" ht="30" customHeight="1">
      <c r="A65" s="3775">
        <v>45299</v>
      </c>
      <c r="B65" s="3778" t="s">
        <v>4</v>
      </c>
      <c r="C65" s="3781" t="s">
        <v>6270</v>
      </c>
      <c r="D65" s="24" t="s">
        <v>6264</v>
      </c>
      <c r="E65" s="24" t="s">
        <v>6271</v>
      </c>
      <c r="F65" s="1689"/>
      <c r="G65" s="1688"/>
    </row>
    <row r="66" spans="1:8" s="1385" customFormat="1" ht="30" customHeight="1">
      <c r="A66" s="3776"/>
      <c r="B66" s="3779"/>
      <c r="C66" s="3790"/>
      <c r="D66" s="24" t="s">
        <v>6265</v>
      </c>
      <c r="E66" s="24" t="s">
        <v>205</v>
      </c>
      <c r="F66" s="1689" t="s">
        <v>6269</v>
      </c>
      <c r="G66" s="1688"/>
    </row>
    <row r="67" spans="1:8" s="1385" customFormat="1" ht="30" customHeight="1">
      <c r="A67" s="3776"/>
      <c r="B67" s="3779"/>
      <c r="C67" s="3782"/>
      <c r="D67" s="32" t="s">
        <v>6315</v>
      </c>
      <c r="E67" s="31" t="s">
        <v>6266</v>
      </c>
      <c r="F67" s="1689" t="s">
        <v>6268</v>
      </c>
      <c r="G67" s="1688"/>
    </row>
    <row r="68" spans="1:8" s="1385" customFormat="1" ht="30" customHeight="1" thickBot="1">
      <c r="A68" s="3776"/>
      <c r="B68" s="3779"/>
      <c r="C68" s="1664"/>
      <c r="D68" s="16"/>
      <c r="E68" s="15"/>
      <c r="F68" s="1668"/>
      <c r="G68" s="1665"/>
    </row>
    <row r="69" spans="1:8" s="1385" customFormat="1" ht="30" customHeight="1" thickBot="1">
      <c r="A69" s="3777"/>
      <c r="B69" s="3780"/>
      <c r="C69" s="12"/>
      <c r="D69" s="11"/>
      <c r="E69" s="10"/>
      <c r="F69" s="10"/>
      <c r="G69" s="9"/>
    </row>
    <row r="70" spans="1:8" s="1385" customFormat="1" ht="30" customHeight="1">
      <c r="A70" s="3775">
        <v>45300</v>
      </c>
      <c r="B70" s="3778" t="s">
        <v>3</v>
      </c>
      <c r="C70" s="1696" t="s">
        <v>6316</v>
      </c>
      <c r="D70" s="24" t="s">
        <v>6317</v>
      </c>
      <c r="E70" s="24" t="s">
        <v>6318</v>
      </c>
      <c r="F70" s="1694" t="s">
        <v>6319</v>
      </c>
      <c r="G70" s="1690"/>
    </row>
    <row r="71" spans="1:8" s="1385" customFormat="1" ht="35.1" customHeight="1">
      <c r="A71" s="3776"/>
      <c r="B71" s="3779"/>
      <c r="C71" s="1696" t="s">
        <v>206</v>
      </c>
      <c r="D71" s="24" t="s">
        <v>6299</v>
      </c>
      <c r="E71" s="24" t="s">
        <v>211</v>
      </c>
      <c r="F71" s="1694" t="s">
        <v>5606</v>
      </c>
      <c r="G71" s="1690" t="s">
        <v>235</v>
      </c>
      <c r="H71" s="1385" t="s">
        <v>6300</v>
      </c>
    </row>
    <row r="72" spans="1:8" s="1385" customFormat="1" ht="30" customHeight="1">
      <c r="A72" s="3776"/>
      <c r="B72" s="3779"/>
      <c r="C72" s="1696" t="s">
        <v>288</v>
      </c>
      <c r="D72" s="24" t="s">
        <v>6320</v>
      </c>
      <c r="E72" s="24" t="s">
        <v>6321</v>
      </c>
      <c r="F72" s="1694"/>
      <c r="G72" s="1690" t="s">
        <v>261</v>
      </c>
    </row>
    <row r="73" spans="1:8" s="1385" customFormat="1" ht="30" customHeight="1">
      <c r="A73" s="3776"/>
      <c r="B73" s="3779"/>
      <c r="C73" s="1696" t="s">
        <v>6325</v>
      </c>
      <c r="D73" s="32" t="s">
        <v>43</v>
      </c>
      <c r="E73" s="31" t="s">
        <v>6326</v>
      </c>
      <c r="F73" s="1694" t="s">
        <v>6327</v>
      </c>
      <c r="G73" s="1690" t="s">
        <v>6328</v>
      </c>
      <c r="H73" s="1385" t="s">
        <v>6329</v>
      </c>
    </row>
    <row r="74" spans="1:8" s="1385" customFormat="1" ht="30" customHeight="1">
      <c r="A74" s="3776"/>
      <c r="B74" s="3779"/>
      <c r="C74" s="3786" t="s">
        <v>6331</v>
      </c>
      <c r="D74" s="32" t="s">
        <v>6332</v>
      </c>
      <c r="E74" s="31" t="s">
        <v>6330</v>
      </c>
      <c r="F74" s="24"/>
      <c r="G74" s="3787" t="s">
        <v>261</v>
      </c>
    </row>
    <row r="75" spans="1:8" s="1385" customFormat="1" ht="30" customHeight="1" thickBot="1">
      <c r="A75" s="3776"/>
      <c r="B75" s="3779"/>
      <c r="C75" s="3808"/>
      <c r="D75" s="1697" t="s">
        <v>320</v>
      </c>
      <c r="E75" s="34" t="s">
        <v>6333</v>
      </c>
      <c r="F75" s="1693"/>
      <c r="G75" s="3809"/>
    </row>
    <row r="76" spans="1:8" s="1385" customFormat="1" ht="30" customHeight="1" thickBot="1">
      <c r="A76" s="3777"/>
      <c r="B76" s="3780"/>
      <c r="C76" s="12" t="s">
        <v>6301</v>
      </c>
      <c r="D76" s="11" t="s">
        <v>6302</v>
      </c>
      <c r="E76" s="10"/>
      <c r="F76" s="10" t="s">
        <v>6303</v>
      </c>
      <c r="G76" s="9"/>
    </row>
    <row r="77" spans="1:8" s="1385" customFormat="1" ht="30" customHeight="1">
      <c r="A77" s="3775">
        <v>45301</v>
      </c>
      <c r="B77" s="3778" t="s">
        <v>2</v>
      </c>
      <c r="C77" s="3781" t="s">
        <v>6292</v>
      </c>
      <c r="D77" s="24" t="s">
        <v>6293</v>
      </c>
      <c r="E77" s="24" t="s">
        <v>6294</v>
      </c>
      <c r="F77" s="1694"/>
      <c r="G77" s="1690"/>
    </row>
    <row r="78" spans="1:8" s="1385" customFormat="1" ht="30" customHeight="1">
      <c r="A78" s="3776"/>
      <c r="B78" s="3779"/>
      <c r="C78" s="3790"/>
      <c r="D78" s="24" t="s">
        <v>194</v>
      </c>
      <c r="E78" s="24" t="s">
        <v>6294</v>
      </c>
      <c r="F78" s="1694"/>
      <c r="G78" s="1690"/>
    </row>
    <row r="79" spans="1:8" s="1385" customFormat="1" ht="30" customHeight="1">
      <c r="A79" s="3776"/>
      <c r="B79" s="3779"/>
      <c r="C79" s="3782"/>
      <c r="D79" s="32" t="s">
        <v>6295</v>
      </c>
      <c r="E79" s="31" t="s">
        <v>6294</v>
      </c>
      <c r="F79" s="1694"/>
      <c r="G79" s="1690"/>
    </row>
    <row r="80" spans="1:8" s="1385" customFormat="1" ht="30" customHeight="1">
      <c r="A80" s="3776"/>
      <c r="B80" s="3779"/>
      <c r="C80" s="1696" t="s">
        <v>6324</v>
      </c>
      <c r="D80" s="32" t="s">
        <v>6322</v>
      </c>
      <c r="E80" s="31" t="s">
        <v>6323</v>
      </c>
      <c r="F80" s="24"/>
      <c r="G80" s="1695"/>
    </row>
    <row r="81" spans="1:8" s="1385" customFormat="1" ht="30" customHeight="1">
      <c r="A81" s="3776"/>
      <c r="B81" s="3779"/>
      <c r="C81" s="3786" t="s">
        <v>6334</v>
      </c>
      <c r="D81" s="32" t="s">
        <v>43</v>
      </c>
      <c r="E81" s="31" t="s">
        <v>6339</v>
      </c>
      <c r="F81" s="24"/>
      <c r="G81" s="3787" t="s">
        <v>6340</v>
      </c>
    </row>
    <row r="82" spans="1:8" s="1385" customFormat="1" ht="30" customHeight="1">
      <c r="A82" s="3776"/>
      <c r="B82" s="3779"/>
      <c r="C82" s="3790"/>
      <c r="D82" s="30" t="s">
        <v>20</v>
      </c>
      <c r="E82" s="29" t="s">
        <v>6338</v>
      </c>
      <c r="F82" s="1694" t="s">
        <v>240</v>
      </c>
      <c r="G82" s="3789"/>
    </row>
    <row r="83" spans="1:8" s="1385" customFormat="1" ht="30" customHeight="1">
      <c r="A83" s="3776"/>
      <c r="B83" s="3779"/>
      <c r="C83" s="3790"/>
      <c r="D83" s="30" t="s">
        <v>6341</v>
      </c>
      <c r="E83" s="29" t="s">
        <v>6337</v>
      </c>
      <c r="F83" s="1694"/>
      <c r="G83" s="3789"/>
    </row>
    <row r="84" spans="1:8" s="1385" customFormat="1" ht="30" customHeight="1">
      <c r="A84" s="3776"/>
      <c r="B84" s="3779"/>
      <c r="C84" s="3782"/>
      <c r="D84" s="30" t="s">
        <v>6335</v>
      </c>
      <c r="E84" s="29" t="s">
        <v>6336</v>
      </c>
      <c r="F84" s="1694"/>
      <c r="G84" s="3788"/>
    </row>
    <row r="85" spans="1:8" s="1385" customFormat="1" ht="30" customHeight="1">
      <c r="A85" s="3776"/>
      <c r="B85" s="3779"/>
      <c r="C85" s="1696" t="s">
        <v>6345</v>
      </c>
      <c r="D85" s="32" t="s">
        <v>194</v>
      </c>
      <c r="E85" s="31" t="s">
        <v>6346</v>
      </c>
      <c r="F85" s="1698" t="s">
        <v>6347</v>
      </c>
      <c r="G85" s="1695"/>
    </row>
    <row r="86" spans="1:8" s="1385" customFormat="1" ht="30" customHeight="1">
      <c r="A86" s="3776"/>
      <c r="B86" s="3779"/>
      <c r="C86" s="21"/>
      <c r="D86" s="20"/>
      <c r="E86" s="19"/>
      <c r="F86" s="22"/>
      <c r="G86" s="64"/>
    </row>
    <row r="87" spans="1:8" s="1385" customFormat="1" ht="30" customHeight="1" thickBot="1">
      <c r="A87" s="3776"/>
      <c r="B87" s="3779"/>
      <c r="C87" s="1691"/>
      <c r="D87" s="26"/>
      <c r="E87" s="25"/>
      <c r="F87" s="1668"/>
      <c r="G87" s="1692"/>
    </row>
    <row r="88" spans="1:8" s="1385" customFormat="1" ht="30" customHeight="1" thickBot="1">
      <c r="A88" s="3777"/>
      <c r="B88" s="3780"/>
      <c r="C88" s="12"/>
      <c r="D88" s="11"/>
      <c r="E88" s="10"/>
      <c r="F88" s="10"/>
      <c r="G88" s="9"/>
    </row>
    <row r="89" spans="1:8" s="1385" customFormat="1" ht="30" customHeight="1">
      <c r="A89" s="3775">
        <v>45302</v>
      </c>
      <c r="B89" s="3778" t="s">
        <v>1</v>
      </c>
      <c r="C89" s="36" t="s">
        <v>206</v>
      </c>
      <c r="D89" s="49" t="s">
        <v>207</v>
      </c>
      <c r="E89" s="49" t="s">
        <v>6054</v>
      </c>
      <c r="F89" s="1769"/>
      <c r="G89" s="1766"/>
    </row>
    <row r="90" spans="1:8" s="1385" customFormat="1" ht="30" customHeight="1">
      <c r="A90" s="3776"/>
      <c r="B90" s="3779"/>
      <c r="C90" s="3790" t="s">
        <v>620</v>
      </c>
      <c r="D90" s="1769" t="s">
        <v>4849</v>
      </c>
      <c r="E90" s="1769" t="s">
        <v>182</v>
      </c>
      <c r="F90" s="1769" t="s">
        <v>6267</v>
      </c>
      <c r="G90" s="1766"/>
    </row>
    <row r="91" spans="1:8" s="1385" customFormat="1" ht="30" customHeight="1">
      <c r="A91" s="3776"/>
      <c r="B91" s="3779"/>
      <c r="C91" s="3782"/>
      <c r="D91" s="24" t="s">
        <v>6375</v>
      </c>
      <c r="E91" s="24" t="s">
        <v>6376</v>
      </c>
      <c r="F91" s="1769"/>
      <c r="G91" s="1766"/>
    </row>
    <row r="92" spans="1:8" s="1385" customFormat="1" ht="30" customHeight="1">
      <c r="A92" s="3776"/>
      <c r="B92" s="3779"/>
      <c r="C92" s="1768" t="s">
        <v>6363</v>
      </c>
      <c r="D92" s="24" t="s">
        <v>20</v>
      </c>
      <c r="E92" s="24" t="s">
        <v>6364</v>
      </c>
      <c r="F92" s="1769"/>
      <c r="G92" s="1766" t="s">
        <v>6365</v>
      </c>
      <c r="H92" s="1385" t="s">
        <v>6373</v>
      </c>
    </row>
    <row r="93" spans="1:8" s="1385" customFormat="1" ht="30" customHeight="1" thickBot="1">
      <c r="A93" s="3776"/>
      <c r="B93" s="3779"/>
      <c r="C93" s="1771" t="s">
        <v>6380</v>
      </c>
      <c r="D93" s="24" t="s">
        <v>6377</v>
      </c>
      <c r="E93" s="24" t="s">
        <v>6378</v>
      </c>
      <c r="F93" s="1769" t="s">
        <v>6379</v>
      </c>
      <c r="G93" s="1766" t="s">
        <v>204</v>
      </c>
      <c r="H93" s="1385" t="s">
        <v>6382</v>
      </c>
    </row>
    <row r="94" spans="1:8" s="1385" customFormat="1" ht="30" hidden="1" customHeight="1">
      <c r="A94" s="3776"/>
      <c r="B94" s="3779"/>
      <c r="C94" s="21"/>
      <c r="D94" s="22"/>
      <c r="E94" s="22"/>
      <c r="F94" s="1669"/>
      <c r="G94" s="1665"/>
    </row>
    <row r="95" spans="1:8" s="1385" customFormat="1" ht="30" hidden="1" customHeight="1">
      <c r="A95" s="3776"/>
      <c r="B95" s="3779"/>
      <c r="C95" s="21"/>
      <c r="D95" s="20"/>
      <c r="E95" s="19"/>
      <c r="F95" s="1669"/>
      <c r="G95" s="1665"/>
    </row>
    <row r="96" spans="1:8" s="1385" customFormat="1" ht="30" hidden="1" customHeight="1" thickBot="1">
      <c r="A96" s="3776"/>
      <c r="B96" s="3779"/>
      <c r="C96" s="1664"/>
      <c r="D96" s="16"/>
      <c r="E96" s="15"/>
      <c r="F96" s="1668"/>
      <c r="G96" s="1665"/>
    </row>
    <row r="97" spans="1:8" s="1385" customFormat="1" ht="30" customHeight="1" thickBot="1">
      <c r="A97" s="3777"/>
      <c r="B97" s="3780"/>
      <c r="C97" s="12" t="s">
        <v>6342</v>
      </c>
      <c r="D97" s="11" t="s">
        <v>6343</v>
      </c>
      <c r="E97" s="10" t="s">
        <v>6344</v>
      </c>
      <c r="F97" s="10" t="s">
        <v>2303</v>
      </c>
      <c r="G97" s="9"/>
    </row>
    <row r="98" spans="1:8" s="1385" customFormat="1" ht="30" customHeight="1">
      <c r="A98" s="3775">
        <v>45303</v>
      </c>
      <c r="B98" s="3778" t="s">
        <v>31</v>
      </c>
      <c r="C98" s="21"/>
      <c r="D98" s="22" t="s">
        <v>6225</v>
      </c>
      <c r="E98" s="22"/>
      <c r="F98" s="1669"/>
      <c r="G98" s="1665"/>
    </row>
    <row r="99" spans="1:8" s="1385" customFormat="1" ht="30" customHeight="1">
      <c r="A99" s="3776"/>
      <c r="B99" s="3779"/>
      <c r="C99" s="1771" t="s">
        <v>6383</v>
      </c>
      <c r="D99" s="24" t="s">
        <v>20</v>
      </c>
      <c r="E99" s="24" t="s">
        <v>6384</v>
      </c>
      <c r="F99" s="1769" t="s">
        <v>6387</v>
      </c>
      <c r="G99" s="1766" t="s">
        <v>6385</v>
      </c>
      <c r="H99" s="1385" t="s">
        <v>6386</v>
      </c>
    </row>
    <row r="100" spans="1:8" s="1385" customFormat="1" ht="30" customHeight="1">
      <c r="A100" s="3776"/>
      <c r="B100" s="3779"/>
      <c r="C100" s="21"/>
      <c r="D100" s="20"/>
      <c r="E100" s="19"/>
      <c r="F100" s="1669"/>
      <c r="G100" s="1665"/>
    </row>
    <row r="101" spans="1:8" s="1385" customFormat="1" ht="30" customHeight="1" thickBot="1">
      <c r="A101" s="3776"/>
      <c r="B101" s="3779"/>
      <c r="C101" s="1664"/>
      <c r="D101" s="16"/>
      <c r="E101" s="15"/>
      <c r="F101" s="1668"/>
      <c r="G101" s="1665"/>
    </row>
    <row r="102" spans="1:8" s="1385" customFormat="1" ht="30" customHeight="1" thickBot="1">
      <c r="A102" s="3777"/>
      <c r="B102" s="3780"/>
      <c r="C102" s="12"/>
      <c r="D102" s="11"/>
      <c r="E102" s="10"/>
      <c r="F102" s="10"/>
      <c r="G102" s="9"/>
    </row>
    <row r="103" spans="1:8" s="1385" customFormat="1" ht="60" customHeight="1" thickBot="1">
      <c r="A103" s="3783" t="s">
        <v>5</v>
      </c>
      <c r="B103" s="3784"/>
      <c r="C103" s="3784"/>
      <c r="D103" s="3784"/>
      <c r="E103" s="3784"/>
      <c r="F103" s="3784"/>
      <c r="G103" s="3785"/>
    </row>
    <row r="104" spans="1:8" s="1385" customFormat="1" ht="36" customHeight="1">
      <c r="A104" s="3775">
        <v>45306</v>
      </c>
      <c r="B104" s="3778" t="s">
        <v>6356</v>
      </c>
      <c r="C104" s="3781" t="s">
        <v>6357</v>
      </c>
      <c r="D104" s="24" t="s">
        <v>6358</v>
      </c>
      <c r="E104" s="24" t="s">
        <v>6359</v>
      </c>
      <c r="F104" s="1705"/>
      <c r="G104" s="1700"/>
    </row>
    <row r="105" spans="1:8" s="1385" customFormat="1" ht="36" customHeight="1">
      <c r="A105" s="3776"/>
      <c r="B105" s="3779"/>
      <c r="C105" s="3782"/>
      <c r="D105" s="24" t="s">
        <v>6360</v>
      </c>
      <c r="E105" s="24" t="s">
        <v>6361</v>
      </c>
      <c r="F105" s="1705"/>
      <c r="G105" s="1700"/>
      <c r="H105" s="1385" t="s">
        <v>6362</v>
      </c>
    </row>
    <row r="106" spans="1:8" s="1385" customFormat="1" ht="36" customHeight="1">
      <c r="A106" s="3776"/>
      <c r="B106" s="3779"/>
      <c r="C106" s="3786" t="s">
        <v>6366</v>
      </c>
      <c r="D106" s="24" t="s">
        <v>6367</v>
      </c>
      <c r="E106" s="24" t="s">
        <v>6368</v>
      </c>
      <c r="F106" s="1714" t="s">
        <v>6369</v>
      </c>
      <c r="G106" s="3787" t="s">
        <v>3095</v>
      </c>
    </row>
    <row r="107" spans="1:8" s="1385" customFormat="1" ht="36" customHeight="1">
      <c r="A107" s="3776"/>
      <c r="B107" s="3779"/>
      <c r="C107" s="3790"/>
      <c r="D107" s="24" t="s">
        <v>20</v>
      </c>
      <c r="E107" s="24" t="s">
        <v>6370</v>
      </c>
      <c r="F107" s="1714" t="s">
        <v>6371</v>
      </c>
      <c r="G107" s="3789"/>
    </row>
    <row r="108" spans="1:8" s="1385" customFormat="1" ht="36" customHeight="1">
      <c r="A108" s="3776"/>
      <c r="B108" s="3779"/>
      <c r="C108" s="3782"/>
      <c r="D108" s="24" t="s">
        <v>295</v>
      </c>
      <c r="E108" s="31" t="s">
        <v>6372</v>
      </c>
      <c r="F108" s="1714"/>
      <c r="G108" s="3788"/>
    </row>
    <row r="109" spans="1:8" s="1385" customFormat="1" ht="36" customHeight="1">
      <c r="A109" s="3776"/>
      <c r="B109" s="3779"/>
      <c r="C109" s="3786" t="s">
        <v>6393</v>
      </c>
      <c r="D109" s="1708" t="s">
        <v>61</v>
      </c>
      <c r="E109" s="37" t="s">
        <v>6394</v>
      </c>
      <c r="F109" s="24"/>
      <c r="G109" s="1700"/>
    </row>
    <row r="110" spans="1:8" s="1385" customFormat="1" ht="36" customHeight="1">
      <c r="A110" s="3776"/>
      <c r="B110" s="3779"/>
      <c r="C110" s="3790"/>
      <c r="D110" s="24" t="s">
        <v>43</v>
      </c>
      <c r="E110" s="24" t="s">
        <v>6395</v>
      </c>
      <c r="F110" s="1705"/>
      <c r="G110" s="1700"/>
    </row>
    <row r="111" spans="1:8" s="1385" customFormat="1" ht="36" customHeight="1">
      <c r="A111" s="3776"/>
      <c r="B111" s="3779"/>
      <c r="C111" s="3790"/>
      <c r="D111" s="24" t="s">
        <v>20</v>
      </c>
      <c r="E111" s="24" t="s">
        <v>6396</v>
      </c>
      <c r="F111" s="1705"/>
      <c r="G111" s="1700"/>
    </row>
    <row r="112" spans="1:8" s="1385" customFormat="1" ht="36" customHeight="1">
      <c r="A112" s="3776"/>
      <c r="B112" s="3779"/>
      <c r="C112" s="3790"/>
      <c r="D112" s="24" t="s">
        <v>6418</v>
      </c>
      <c r="E112" s="24" t="s">
        <v>6408</v>
      </c>
      <c r="F112" s="1705"/>
      <c r="G112" s="1700"/>
    </row>
    <row r="113" spans="1:8" s="1385" customFormat="1" ht="36" customHeight="1">
      <c r="A113" s="3776"/>
      <c r="B113" s="3779"/>
      <c r="C113" s="3790"/>
      <c r="D113" s="24" t="s">
        <v>6425</v>
      </c>
      <c r="E113" s="24" t="s">
        <v>6427</v>
      </c>
      <c r="F113" s="1705"/>
      <c r="G113" s="1700"/>
    </row>
    <row r="114" spans="1:8" s="1385" customFormat="1" ht="36" customHeight="1">
      <c r="A114" s="3776"/>
      <c r="B114" s="3779"/>
      <c r="C114" s="3782"/>
      <c r="D114" s="24" t="s">
        <v>6426</v>
      </c>
      <c r="E114" s="24" t="s">
        <v>6428</v>
      </c>
      <c r="F114" s="1705"/>
      <c r="G114" s="1700"/>
    </row>
    <row r="115" spans="1:8" s="1385" customFormat="1" ht="36" customHeight="1">
      <c r="A115" s="3776"/>
      <c r="B115" s="3779"/>
      <c r="C115" s="3786" t="s">
        <v>6403</v>
      </c>
      <c r="D115" s="24" t="s">
        <v>6404</v>
      </c>
      <c r="E115" s="24" t="s">
        <v>6405</v>
      </c>
      <c r="F115" s="1714" t="s">
        <v>6410</v>
      </c>
      <c r="G115" s="1709" t="s">
        <v>6406</v>
      </c>
      <c r="H115" s="1385" t="s">
        <v>6407</v>
      </c>
    </row>
    <row r="116" spans="1:8" s="1385" customFormat="1" ht="36" customHeight="1">
      <c r="A116" s="3776"/>
      <c r="B116" s="3779"/>
      <c r="C116" s="3790"/>
      <c r="D116" s="24" t="s">
        <v>20</v>
      </c>
      <c r="E116" s="24" t="s">
        <v>6408</v>
      </c>
      <c r="F116" s="1714" t="s">
        <v>6411</v>
      </c>
      <c r="G116" s="1709" t="s">
        <v>6409</v>
      </c>
      <c r="H116" s="1385" t="s">
        <v>6412</v>
      </c>
    </row>
    <row r="117" spans="1:8" s="1385" customFormat="1" ht="36" customHeight="1">
      <c r="A117" s="3776"/>
      <c r="B117" s="3779"/>
      <c r="C117" s="3782"/>
      <c r="D117" s="24" t="s">
        <v>20</v>
      </c>
      <c r="E117" s="24" t="s">
        <v>6429</v>
      </c>
      <c r="F117" s="1714" t="s">
        <v>6430</v>
      </c>
      <c r="G117" s="1709" t="s">
        <v>6409</v>
      </c>
      <c r="H117" s="1385" t="s">
        <v>6431</v>
      </c>
    </row>
    <row r="118" spans="1:8" s="1385" customFormat="1" ht="36" customHeight="1">
      <c r="A118" s="3776"/>
      <c r="B118" s="3779"/>
      <c r="C118" s="3786" t="s">
        <v>6419</v>
      </c>
      <c r="D118" s="24" t="s">
        <v>20</v>
      </c>
      <c r="E118" s="24" t="s">
        <v>6421</v>
      </c>
      <c r="F118" s="1705"/>
      <c r="G118" s="3787" t="s">
        <v>2741</v>
      </c>
    </row>
    <row r="119" spans="1:8" s="1385" customFormat="1" ht="36" customHeight="1">
      <c r="A119" s="3776"/>
      <c r="B119" s="3779"/>
      <c r="C119" s="3782"/>
      <c r="D119" s="24" t="s">
        <v>6420</v>
      </c>
      <c r="E119" s="24" t="s">
        <v>6422</v>
      </c>
      <c r="F119" s="1705"/>
      <c r="G119" s="3788"/>
    </row>
    <row r="120" spans="1:8" s="1385" customFormat="1" ht="36" customHeight="1">
      <c r="A120" s="3776"/>
      <c r="B120" s="3779"/>
      <c r="C120" s="1707" t="s">
        <v>2786</v>
      </c>
      <c r="D120" s="32" t="s">
        <v>6423</v>
      </c>
      <c r="E120" s="31" t="s">
        <v>6424</v>
      </c>
      <c r="F120" s="24"/>
      <c r="G120" s="1706" t="s">
        <v>2741</v>
      </c>
    </row>
    <row r="121" spans="1:8" s="1385" customFormat="1" ht="36" customHeight="1">
      <c r="A121" s="3776"/>
      <c r="B121" s="3779"/>
      <c r="C121" s="1703"/>
      <c r="D121" s="28"/>
      <c r="E121" s="27"/>
      <c r="F121" s="1669"/>
      <c r="G121" s="1702"/>
    </row>
    <row r="122" spans="1:8" s="1385" customFormat="1" ht="36" customHeight="1" thickBot="1">
      <c r="A122" s="3776"/>
      <c r="B122" s="3779"/>
      <c r="C122" s="1704"/>
      <c r="D122" s="26"/>
      <c r="E122" s="25"/>
      <c r="F122" s="1668"/>
      <c r="G122" s="1701"/>
    </row>
    <row r="123" spans="1:8" s="1385" customFormat="1" ht="36" customHeight="1" thickBot="1">
      <c r="A123" s="3777"/>
      <c r="B123" s="3780"/>
      <c r="C123" s="12" t="s">
        <v>6388</v>
      </c>
      <c r="D123" s="11" t="s">
        <v>6389</v>
      </c>
      <c r="E123" s="10" t="s">
        <v>6390</v>
      </c>
      <c r="F123" s="10" t="s">
        <v>2303</v>
      </c>
      <c r="G123" s="9"/>
    </row>
    <row r="124" spans="1:8" s="1385" customFormat="1" ht="36" customHeight="1">
      <c r="A124" s="3775">
        <v>45307</v>
      </c>
      <c r="B124" s="3778" t="s">
        <v>6354</v>
      </c>
      <c r="C124" s="3781" t="s">
        <v>6309</v>
      </c>
      <c r="D124" s="32" t="s">
        <v>20</v>
      </c>
      <c r="E124" s="24" t="s">
        <v>6312</v>
      </c>
      <c r="F124" s="1731"/>
      <c r="G124" s="1725"/>
    </row>
    <row r="125" spans="1:8" s="1385" customFormat="1" ht="36" customHeight="1">
      <c r="A125" s="3776"/>
      <c r="B125" s="3779"/>
      <c r="C125" s="3790"/>
      <c r="D125" s="32" t="s">
        <v>6310</v>
      </c>
      <c r="E125" s="24" t="s">
        <v>6313</v>
      </c>
      <c r="F125" s="1731"/>
      <c r="G125" s="1725"/>
    </row>
    <row r="126" spans="1:8" s="1385" customFormat="1" ht="36" customHeight="1">
      <c r="A126" s="3776"/>
      <c r="B126" s="3779"/>
      <c r="C126" s="3782"/>
      <c r="D126" s="32" t="s">
        <v>6311</v>
      </c>
      <c r="E126" s="31" t="s">
        <v>6413</v>
      </c>
      <c r="F126" s="1731"/>
      <c r="G126" s="1725"/>
    </row>
    <row r="127" spans="1:8" s="1385" customFormat="1" ht="36" customHeight="1">
      <c r="A127" s="3776"/>
      <c r="B127" s="3779"/>
      <c r="C127" s="1733" t="s">
        <v>620</v>
      </c>
      <c r="D127" s="32" t="s">
        <v>6438</v>
      </c>
      <c r="E127" s="31" t="s">
        <v>6439</v>
      </c>
      <c r="F127" s="24"/>
      <c r="G127" s="1732" t="s">
        <v>6440</v>
      </c>
    </row>
    <row r="128" spans="1:8" s="1385" customFormat="1" ht="36" customHeight="1">
      <c r="A128" s="3776"/>
      <c r="B128" s="3779"/>
      <c r="C128" s="1727" t="s">
        <v>6451</v>
      </c>
      <c r="D128" s="32" t="s">
        <v>6452</v>
      </c>
      <c r="E128" s="29" t="s">
        <v>6453</v>
      </c>
      <c r="F128" s="1731"/>
      <c r="G128" s="1726" t="s">
        <v>6454</v>
      </c>
    </row>
    <row r="129" spans="1:8" s="1385" customFormat="1" ht="36" customHeight="1">
      <c r="A129" s="3776"/>
      <c r="B129" s="3779"/>
      <c r="C129" s="1733" t="s">
        <v>6455</v>
      </c>
      <c r="D129" s="32" t="s">
        <v>6456</v>
      </c>
      <c r="E129" s="31" t="s">
        <v>6457</v>
      </c>
      <c r="F129" s="24" t="s">
        <v>6459</v>
      </c>
      <c r="G129" s="1732" t="s">
        <v>6458</v>
      </c>
      <c r="H129" s="1385" t="s">
        <v>6460</v>
      </c>
    </row>
    <row r="130" spans="1:8" s="1385" customFormat="1" ht="36" customHeight="1" thickBot="1">
      <c r="A130" s="3776"/>
      <c r="B130" s="3779"/>
      <c r="C130" s="1710"/>
      <c r="D130" s="26"/>
      <c r="E130" s="25"/>
      <c r="F130" s="1668"/>
      <c r="G130" s="1712"/>
    </row>
    <row r="131" spans="1:8" s="1385" customFormat="1" ht="36" customHeight="1" thickBot="1">
      <c r="A131" s="3777"/>
      <c r="B131" s="3780"/>
      <c r="C131" s="12"/>
      <c r="D131" s="11"/>
      <c r="E131" s="10"/>
      <c r="F131" s="10"/>
      <c r="G131" s="9"/>
    </row>
    <row r="132" spans="1:8" s="1385" customFormat="1" ht="36" customHeight="1">
      <c r="A132" s="3775">
        <v>45308</v>
      </c>
      <c r="B132" s="3778" t="s">
        <v>6355</v>
      </c>
      <c r="C132" s="3781" t="s">
        <v>6348</v>
      </c>
      <c r="D132" s="24" t="s">
        <v>6349</v>
      </c>
      <c r="E132" s="24" t="s">
        <v>6350</v>
      </c>
      <c r="F132" s="1722"/>
      <c r="G132" s="1718"/>
    </row>
    <row r="133" spans="1:8" s="1385" customFormat="1" ht="36" customHeight="1">
      <c r="A133" s="3776"/>
      <c r="B133" s="3779"/>
      <c r="C133" s="3790"/>
      <c r="D133" s="24" t="s">
        <v>6402</v>
      </c>
      <c r="E133" s="24" t="s">
        <v>6351</v>
      </c>
      <c r="F133" s="1722"/>
      <c r="G133" s="1718"/>
    </row>
    <row r="134" spans="1:8" s="1385" customFormat="1" ht="36" customHeight="1">
      <c r="A134" s="3776"/>
      <c r="B134" s="3779"/>
      <c r="C134" s="3782"/>
      <c r="D134" s="32" t="s">
        <v>6352</v>
      </c>
      <c r="E134" s="31" t="s">
        <v>6353</v>
      </c>
      <c r="F134" s="1722"/>
      <c r="G134" s="1718"/>
    </row>
    <row r="135" spans="1:8" s="1385" customFormat="1" ht="36" customHeight="1">
      <c r="A135" s="3776"/>
      <c r="B135" s="3779"/>
      <c r="C135" s="3786" t="s">
        <v>6433</v>
      </c>
      <c r="D135" s="32" t="s">
        <v>6434</v>
      </c>
      <c r="E135" s="31" t="s">
        <v>2995</v>
      </c>
      <c r="F135" s="24"/>
      <c r="G135" s="1723"/>
    </row>
    <row r="136" spans="1:8" s="1385" customFormat="1" ht="36" customHeight="1">
      <c r="A136" s="3776"/>
      <c r="B136" s="3779"/>
      <c r="C136" s="3790"/>
      <c r="D136" s="30" t="s">
        <v>3898</v>
      </c>
      <c r="E136" s="29" t="s">
        <v>6435</v>
      </c>
      <c r="F136" s="1722"/>
      <c r="G136" s="1719"/>
    </row>
    <row r="137" spans="1:8" s="1385" customFormat="1" ht="36" customHeight="1">
      <c r="A137" s="3776"/>
      <c r="B137" s="3779"/>
      <c r="C137" s="3782"/>
      <c r="D137" s="32" t="s">
        <v>6436</v>
      </c>
      <c r="E137" s="31" t="s">
        <v>6437</v>
      </c>
      <c r="F137" s="24"/>
      <c r="G137" s="1723"/>
    </row>
    <row r="138" spans="1:8" s="1385" customFormat="1" ht="36" customHeight="1">
      <c r="A138" s="3776"/>
      <c r="B138" s="3779"/>
      <c r="C138" s="1717" t="s">
        <v>6442</v>
      </c>
      <c r="D138" s="30" t="s">
        <v>6445</v>
      </c>
      <c r="E138" s="29" t="s">
        <v>6443</v>
      </c>
      <c r="F138" s="1722" t="s">
        <v>6444</v>
      </c>
      <c r="G138" s="1719"/>
    </row>
    <row r="139" spans="1:8" s="1385" customFormat="1" ht="36" customHeight="1">
      <c r="A139" s="3776"/>
      <c r="B139" s="3779"/>
      <c r="C139" s="1717" t="s">
        <v>6446</v>
      </c>
      <c r="D139" s="30" t="s">
        <v>6447</v>
      </c>
      <c r="E139" s="29" t="s">
        <v>6448</v>
      </c>
      <c r="F139" s="1722" t="s">
        <v>6449</v>
      </c>
      <c r="G139" s="1719" t="s">
        <v>6450</v>
      </c>
    </row>
    <row r="140" spans="1:8" s="1385" customFormat="1" ht="36" customHeight="1">
      <c r="A140" s="3776"/>
      <c r="B140" s="3779"/>
      <c r="C140" s="1717" t="s">
        <v>6469</v>
      </c>
      <c r="D140" s="30" t="s">
        <v>6470</v>
      </c>
      <c r="E140" s="29" t="s">
        <v>6471</v>
      </c>
      <c r="F140" s="1722"/>
      <c r="G140" s="1719" t="s">
        <v>6472</v>
      </c>
    </row>
    <row r="141" spans="1:8" s="1385" customFormat="1" ht="36" customHeight="1">
      <c r="A141" s="3776"/>
      <c r="B141" s="3779"/>
      <c r="C141" s="1724" t="s">
        <v>6478</v>
      </c>
      <c r="D141" s="32" t="s">
        <v>6476</v>
      </c>
      <c r="E141" s="31" t="s">
        <v>6477</v>
      </c>
      <c r="F141" s="24"/>
      <c r="G141" s="1719" t="s">
        <v>6472</v>
      </c>
      <c r="H141" s="1385" t="s">
        <v>6479</v>
      </c>
    </row>
    <row r="142" spans="1:8" s="1385" customFormat="1" ht="36" customHeight="1" thickBot="1">
      <c r="A142" s="3776"/>
      <c r="B142" s="3779"/>
      <c r="C142" s="1716"/>
      <c r="D142" s="26"/>
      <c r="E142" s="25"/>
      <c r="F142" s="1668"/>
      <c r="G142" s="1715"/>
    </row>
    <row r="143" spans="1:8" s="1385" customFormat="1" ht="36" customHeight="1" thickBot="1">
      <c r="A143" s="3777"/>
      <c r="B143" s="3780"/>
      <c r="C143" s="12" t="s">
        <v>6399</v>
      </c>
      <c r="D143" s="11" t="s">
        <v>6400</v>
      </c>
      <c r="E143" s="10" t="s">
        <v>6401</v>
      </c>
      <c r="F143" s="10" t="s">
        <v>1483</v>
      </c>
      <c r="G143" s="9"/>
    </row>
    <row r="144" spans="1:8" s="1385" customFormat="1" ht="36" customHeight="1">
      <c r="A144" s="3775">
        <v>45309</v>
      </c>
      <c r="B144" s="3792" t="s">
        <v>6392</v>
      </c>
      <c r="C144" s="870"/>
      <c r="D144" s="871" t="s">
        <v>6441</v>
      </c>
      <c r="E144" s="871"/>
      <c r="F144" s="871"/>
      <c r="G144" s="872"/>
    </row>
    <row r="145" spans="1:8" s="58" customFormat="1" ht="36" customHeight="1">
      <c r="A145" s="3776"/>
      <c r="B145" s="3793"/>
      <c r="C145" s="1717" t="s">
        <v>6485</v>
      </c>
      <c r="D145" s="1722" t="s">
        <v>20</v>
      </c>
      <c r="E145" s="29" t="s">
        <v>73</v>
      </c>
      <c r="F145" s="1722" t="s">
        <v>6503</v>
      </c>
      <c r="G145" s="1719" t="s">
        <v>18</v>
      </c>
      <c r="H145" s="58" t="s">
        <v>2237</v>
      </c>
    </row>
    <row r="146" spans="1:8" s="1385" customFormat="1" ht="36" customHeight="1">
      <c r="A146" s="3776"/>
      <c r="B146" s="3793"/>
      <c r="C146" s="1717" t="s">
        <v>2745</v>
      </c>
      <c r="D146" s="30" t="s">
        <v>2816</v>
      </c>
      <c r="E146" s="29" t="s">
        <v>3325</v>
      </c>
      <c r="F146" s="1722" t="s">
        <v>5330</v>
      </c>
      <c r="G146" s="1719" t="s">
        <v>204</v>
      </c>
      <c r="H146" s="1385" t="s">
        <v>2386</v>
      </c>
    </row>
    <row r="147" spans="1:8" s="1385" customFormat="1" ht="36" customHeight="1">
      <c r="A147" s="3776"/>
      <c r="B147" s="3793"/>
      <c r="C147" s="1724" t="s">
        <v>6494</v>
      </c>
      <c r="D147" s="32" t="s">
        <v>6495</v>
      </c>
      <c r="E147" s="31" t="s">
        <v>6496</v>
      </c>
      <c r="F147" s="24"/>
      <c r="G147" s="1723" t="s">
        <v>6497</v>
      </c>
    </row>
    <row r="148" spans="1:8" s="1385" customFormat="1" ht="36" customHeight="1">
      <c r="A148" s="3776"/>
      <c r="B148" s="3793"/>
      <c r="C148" s="1717" t="s">
        <v>5105</v>
      </c>
      <c r="D148" s="32" t="s">
        <v>2867</v>
      </c>
      <c r="E148" s="31" t="s">
        <v>2820</v>
      </c>
      <c r="F148" s="1722" t="s">
        <v>6493</v>
      </c>
      <c r="G148" s="1718" t="s">
        <v>6492</v>
      </c>
    </row>
    <row r="149" spans="1:8" s="1385" customFormat="1" ht="36" customHeight="1">
      <c r="A149" s="3776"/>
      <c r="B149" s="3793"/>
      <c r="C149" s="3786" t="s">
        <v>6486</v>
      </c>
      <c r="D149" s="32" t="s">
        <v>2739</v>
      </c>
      <c r="E149" s="31" t="s">
        <v>6487</v>
      </c>
      <c r="F149" s="24"/>
      <c r="G149" s="3787" t="s">
        <v>2741</v>
      </c>
    </row>
    <row r="150" spans="1:8" s="1385" customFormat="1" ht="36" customHeight="1">
      <c r="A150" s="3776"/>
      <c r="B150" s="3793"/>
      <c r="C150" s="3790"/>
      <c r="D150" s="30" t="s">
        <v>6488</v>
      </c>
      <c r="E150" s="29" t="s">
        <v>6489</v>
      </c>
      <c r="F150" s="1722"/>
      <c r="G150" s="3788"/>
    </row>
    <row r="151" spans="1:8" s="1385" customFormat="1" ht="36" customHeight="1">
      <c r="A151" s="3776"/>
      <c r="B151" s="3793"/>
      <c r="C151" s="3782"/>
      <c r="D151" s="32" t="s">
        <v>20</v>
      </c>
      <c r="E151" s="31" t="s">
        <v>6490</v>
      </c>
      <c r="F151" s="24" t="s">
        <v>6504</v>
      </c>
      <c r="G151" s="1723" t="s">
        <v>6491</v>
      </c>
    </row>
    <row r="152" spans="1:8" s="1385" customFormat="1" ht="36" customHeight="1">
      <c r="A152" s="3776"/>
      <c r="B152" s="3793"/>
      <c r="C152" s="1724" t="s">
        <v>6498</v>
      </c>
      <c r="D152" s="32" t="s">
        <v>6499</v>
      </c>
      <c r="E152" s="31" t="s">
        <v>6500</v>
      </c>
      <c r="F152" s="24"/>
      <c r="G152" s="1723" t="s">
        <v>6502</v>
      </c>
      <c r="H152" s="1385" t="s">
        <v>6501</v>
      </c>
    </row>
    <row r="153" spans="1:8" s="1385" customFormat="1" ht="36" customHeight="1" thickBot="1">
      <c r="A153" s="3776"/>
      <c r="B153" s="3793"/>
      <c r="C153" s="1720"/>
      <c r="D153" s="26"/>
      <c r="E153" s="25"/>
      <c r="F153" s="1668"/>
      <c r="G153" s="1721"/>
    </row>
    <row r="154" spans="1:8" s="1385" customFormat="1" ht="36" customHeight="1" thickBot="1">
      <c r="A154" s="3776"/>
      <c r="B154" s="3793"/>
      <c r="C154" s="12" t="s">
        <v>6397</v>
      </c>
      <c r="D154" s="11" t="s">
        <v>6398</v>
      </c>
      <c r="E154" s="10"/>
      <c r="F154" s="10" t="s">
        <v>6432</v>
      </c>
      <c r="G154" s="9"/>
    </row>
    <row r="155" spans="1:8" s="1385" customFormat="1" ht="36" customHeight="1" thickBot="1">
      <c r="A155" s="3777"/>
      <c r="B155" s="3794"/>
      <c r="C155" s="12" t="s">
        <v>6399</v>
      </c>
      <c r="D155" s="11" t="s">
        <v>6400</v>
      </c>
      <c r="E155" s="10" t="s">
        <v>6401</v>
      </c>
      <c r="F155" s="10" t="s">
        <v>6480</v>
      </c>
      <c r="G155" s="9"/>
    </row>
    <row r="156" spans="1:8" s="1385" customFormat="1" ht="36" customHeight="1">
      <c r="A156" s="3776">
        <v>45310</v>
      </c>
      <c r="B156" s="3793" t="s">
        <v>0</v>
      </c>
      <c r="C156" s="870" t="s">
        <v>6468</v>
      </c>
      <c r="D156" s="22" t="s">
        <v>207</v>
      </c>
      <c r="E156" s="22" t="s">
        <v>6374</v>
      </c>
      <c r="F156" s="871"/>
      <c r="G156" s="872"/>
    </row>
    <row r="157" spans="1:8" s="1385" customFormat="1" ht="36" customHeight="1">
      <c r="A157" s="3776"/>
      <c r="B157" s="3793"/>
      <c r="C157" s="3786" t="s">
        <v>6461</v>
      </c>
      <c r="D157" s="1731" t="s">
        <v>6462</v>
      </c>
      <c r="E157" s="1731" t="s">
        <v>6463</v>
      </c>
      <c r="F157" s="1731" t="s">
        <v>6464</v>
      </c>
      <c r="G157" s="1728"/>
    </row>
    <row r="158" spans="1:8" s="1385" customFormat="1" ht="36" customHeight="1">
      <c r="A158" s="3776"/>
      <c r="B158" s="3793"/>
      <c r="C158" s="3790"/>
      <c r="D158" s="24" t="s">
        <v>6465</v>
      </c>
      <c r="E158" s="24" t="s">
        <v>6466</v>
      </c>
      <c r="F158" s="1731"/>
      <c r="G158" s="1725"/>
    </row>
    <row r="159" spans="1:8" s="1385" customFormat="1" ht="36" customHeight="1">
      <c r="A159" s="3776"/>
      <c r="B159" s="3793"/>
      <c r="C159" s="3790"/>
      <c r="D159" s="24" t="s">
        <v>6467</v>
      </c>
      <c r="E159" s="31" t="s">
        <v>6466</v>
      </c>
      <c r="F159" s="1731" t="s">
        <v>240</v>
      </c>
      <c r="G159" s="1725"/>
    </row>
    <row r="160" spans="1:8" s="1385" customFormat="1" ht="36" customHeight="1">
      <c r="A160" s="3776"/>
      <c r="B160" s="3793"/>
      <c r="C160" s="3782"/>
      <c r="D160" s="24" t="s">
        <v>694</v>
      </c>
      <c r="E160" s="31" t="s">
        <v>6484</v>
      </c>
      <c r="F160" s="1731"/>
      <c r="G160" s="1725"/>
    </row>
    <row r="161" spans="1:8" s="1385" customFormat="1" ht="36" customHeight="1">
      <c r="A161" s="3776"/>
      <c r="B161" s="3793"/>
      <c r="C161" s="1733" t="s">
        <v>6473</v>
      </c>
      <c r="D161" s="32" t="s">
        <v>6474</v>
      </c>
      <c r="E161" s="31" t="s">
        <v>6475</v>
      </c>
      <c r="F161" s="24"/>
      <c r="G161" s="1732" t="s">
        <v>6513</v>
      </c>
    </row>
    <row r="162" spans="1:8" s="1385" customFormat="1" ht="36" customHeight="1">
      <c r="A162" s="3776"/>
      <c r="B162" s="3793"/>
      <c r="C162" s="1727" t="s">
        <v>6529</v>
      </c>
      <c r="D162" s="32" t="s">
        <v>176</v>
      </c>
      <c r="E162" s="31" t="s">
        <v>177</v>
      </c>
      <c r="F162" s="24"/>
      <c r="G162" s="1732" t="s">
        <v>178</v>
      </c>
      <c r="H162" s="1385" t="s">
        <v>6530</v>
      </c>
    </row>
    <row r="163" spans="1:8" s="1385" customFormat="1" ht="36" customHeight="1">
      <c r="A163" s="3776"/>
      <c r="B163" s="3793"/>
      <c r="C163" s="1711"/>
      <c r="D163" s="28"/>
      <c r="E163" s="27"/>
      <c r="F163" s="1669"/>
      <c r="G163" s="1713"/>
    </row>
    <row r="164" spans="1:8" s="1385" customFormat="1" ht="36" customHeight="1" thickBot="1">
      <c r="A164" s="3776"/>
      <c r="B164" s="3793"/>
      <c r="C164" s="1710"/>
      <c r="D164" s="26"/>
      <c r="E164" s="25"/>
      <c r="F164" s="1668"/>
      <c r="G164" s="1712"/>
    </row>
    <row r="165" spans="1:8" s="1385" customFormat="1" ht="36" customHeight="1" thickBot="1">
      <c r="A165" s="3777"/>
      <c r="B165" s="3794"/>
      <c r="C165" s="12" t="s">
        <v>5309</v>
      </c>
      <c r="D165" s="11" t="s">
        <v>2963</v>
      </c>
      <c r="E165" s="10" t="s">
        <v>6391</v>
      </c>
      <c r="F165" s="10" t="s">
        <v>3117</v>
      </c>
      <c r="G165" s="9"/>
    </row>
    <row r="166" spans="1:8" s="1385" customFormat="1" ht="36" customHeight="1">
      <c r="A166" s="3775">
        <v>45311</v>
      </c>
      <c r="B166" s="3778" t="s">
        <v>6205</v>
      </c>
      <c r="C166" s="3781" t="s">
        <v>6536</v>
      </c>
      <c r="D166" s="24" t="s">
        <v>6537</v>
      </c>
      <c r="E166" s="24" t="s">
        <v>6538</v>
      </c>
      <c r="F166" s="1734"/>
      <c r="G166" s="3791" t="s">
        <v>261</v>
      </c>
    </row>
    <row r="167" spans="1:8" s="1385" customFormat="1" ht="36" customHeight="1">
      <c r="A167" s="3776"/>
      <c r="B167" s="3779"/>
      <c r="C167" s="3790"/>
      <c r="D167" s="24" t="s">
        <v>6539</v>
      </c>
      <c r="E167" s="24" t="s">
        <v>6540</v>
      </c>
      <c r="F167" s="1734"/>
      <c r="G167" s="3789"/>
    </row>
    <row r="168" spans="1:8" s="1385" customFormat="1" ht="36" customHeight="1">
      <c r="A168" s="3776"/>
      <c r="B168" s="3779"/>
      <c r="C168" s="3782"/>
      <c r="D168" s="24" t="s">
        <v>218</v>
      </c>
      <c r="E168" s="31" t="s">
        <v>6541</v>
      </c>
      <c r="F168" s="1734" t="s">
        <v>6542</v>
      </c>
      <c r="G168" s="3788"/>
    </row>
    <row r="169" spans="1:8" s="1385" customFormat="1" ht="36" customHeight="1" thickBot="1">
      <c r="A169" s="3776"/>
      <c r="B169" s="3779"/>
      <c r="C169" s="1730"/>
      <c r="D169" s="16"/>
      <c r="E169" s="15"/>
      <c r="F169" s="1668"/>
      <c r="G169" s="1729"/>
    </row>
    <row r="170" spans="1:8" s="1385" customFormat="1" ht="36" customHeight="1" thickBot="1">
      <c r="A170" s="3777"/>
      <c r="B170" s="3780"/>
      <c r="C170" s="12"/>
      <c r="D170" s="11"/>
      <c r="E170" s="10"/>
      <c r="F170" s="10"/>
      <c r="G170" s="9"/>
    </row>
    <row r="171" spans="1:8" s="1385" customFormat="1" ht="60" customHeight="1" thickBot="1">
      <c r="A171" s="3783" t="s">
        <v>5</v>
      </c>
      <c r="B171" s="3784"/>
      <c r="C171" s="3784"/>
      <c r="D171" s="3784"/>
      <c r="E171" s="3784"/>
      <c r="F171" s="3784"/>
      <c r="G171" s="3785"/>
    </row>
    <row r="172" spans="1:8" s="1385" customFormat="1" ht="36" customHeight="1">
      <c r="A172" s="3775">
        <v>45313</v>
      </c>
      <c r="B172" s="3778" t="s">
        <v>4</v>
      </c>
      <c r="C172" s="1740" t="s">
        <v>6481</v>
      </c>
      <c r="D172" s="24" t="s">
        <v>43</v>
      </c>
      <c r="E172" s="24" t="s">
        <v>6482</v>
      </c>
      <c r="F172" s="1738" t="s">
        <v>6483</v>
      </c>
      <c r="G172" s="1736" t="s">
        <v>6519</v>
      </c>
    </row>
    <row r="173" spans="1:8" s="1385" customFormat="1" ht="36" customHeight="1">
      <c r="A173" s="3776"/>
      <c r="B173" s="3779"/>
      <c r="C173" s="3786" t="s">
        <v>288</v>
      </c>
      <c r="D173" s="24" t="s">
        <v>6562</v>
      </c>
      <c r="E173" s="24" t="s">
        <v>6565</v>
      </c>
      <c r="F173" s="1738"/>
      <c r="G173" s="1736" t="s">
        <v>261</v>
      </c>
    </row>
    <row r="174" spans="1:8" s="1385" customFormat="1" ht="36" customHeight="1">
      <c r="A174" s="3776"/>
      <c r="B174" s="3779"/>
      <c r="C174" s="3782"/>
      <c r="D174" s="32" t="s">
        <v>6512</v>
      </c>
      <c r="E174" s="31" t="s">
        <v>6505</v>
      </c>
      <c r="F174" s="1738" t="s">
        <v>6566</v>
      </c>
      <c r="G174" s="1739" t="s">
        <v>6561</v>
      </c>
    </row>
    <row r="175" spans="1:8" s="1385" customFormat="1" ht="36" customHeight="1">
      <c r="A175" s="3776"/>
      <c r="B175" s="3779"/>
      <c r="C175" s="3790" t="s">
        <v>238</v>
      </c>
      <c r="D175" s="1738" t="s">
        <v>313</v>
      </c>
      <c r="E175" s="1738" t="s">
        <v>180</v>
      </c>
      <c r="F175" s="1738"/>
      <c r="G175" s="3789" t="s">
        <v>183</v>
      </c>
      <c r="H175" s="1385" t="s">
        <v>3868</v>
      </c>
    </row>
    <row r="176" spans="1:8" s="1385" customFormat="1" ht="36" customHeight="1">
      <c r="A176" s="3776"/>
      <c r="B176" s="3779"/>
      <c r="C176" s="3782"/>
      <c r="D176" s="32" t="s">
        <v>20</v>
      </c>
      <c r="E176" s="31" t="s">
        <v>3889</v>
      </c>
      <c r="F176" s="1738" t="s">
        <v>381</v>
      </c>
      <c r="G176" s="3788"/>
    </row>
    <row r="177" spans="1:8" s="1385" customFormat="1" ht="36" customHeight="1">
      <c r="A177" s="3776"/>
      <c r="B177" s="3779"/>
      <c r="C177" s="1740" t="s">
        <v>6508</v>
      </c>
      <c r="D177" s="24" t="s">
        <v>6509</v>
      </c>
      <c r="E177" s="24" t="s">
        <v>6510</v>
      </c>
      <c r="F177" s="1738" t="s">
        <v>6511</v>
      </c>
      <c r="G177" s="1736" t="s">
        <v>6517</v>
      </c>
    </row>
    <row r="178" spans="1:8" s="1385" customFormat="1" ht="36" customHeight="1">
      <c r="A178" s="3776"/>
      <c r="B178" s="3779"/>
      <c r="C178" s="1740" t="s">
        <v>6514</v>
      </c>
      <c r="D178" s="32" t="s">
        <v>6515</v>
      </c>
      <c r="E178" s="31" t="s">
        <v>6516</v>
      </c>
      <c r="F178" s="1738"/>
      <c r="G178" s="1736" t="s">
        <v>6518</v>
      </c>
    </row>
    <row r="179" spans="1:8" s="1385" customFormat="1" ht="36" customHeight="1">
      <c r="A179" s="3776"/>
      <c r="B179" s="3779"/>
      <c r="C179" s="3786" t="s">
        <v>6520</v>
      </c>
      <c r="D179" s="32" t="s">
        <v>6528</v>
      </c>
      <c r="E179" s="31" t="s">
        <v>6521</v>
      </c>
      <c r="F179" s="24"/>
      <c r="G179" s="1739"/>
    </row>
    <row r="180" spans="1:8" s="1385" customFormat="1" ht="36" customHeight="1">
      <c r="A180" s="3776"/>
      <c r="B180" s="3779"/>
      <c r="C180" s="3790"/>
      <c r="D180" s="32" t="s">
        <v>6525</v>
      </c>
      <c r="E180" s="31" t="s">
        <v>6522</v>
      </c>
      <c r="F180" s="24"/>
      <c r="G180" s="1739"/>
    </row>
    <row r="181" spans="1:8" s="1385" customFormat="1" ht="36" customHeight="1">
      <c r="A181" s="3776"/>
      <c r="B181" s="3779"/>
      <c r="C181" s="3790"/>
      <c r="D181" s="32" t="s">
        <v>6523</v>
      </c>
      <c r="E181" s="31" t="s">
        <v>6524</v>
      </c>
      <c r="F181" s="24"/>
      <c r="G181" s="1739"/>
    </row>
    <row r="182" spans="1:8" s="1385" customFormat="1" ht="36" customHeight="1">
      <c r="A182" s="3776"/>
      <c r="B182" s="3779"/>
      <c r="C182" s="3782"/>
      <c r="D182" s="30" t="s">
        <v>6526</v>
      </c>
      <c r="E182" s="29" t="s">
        <v>6527</v>
      </c>
      <c r="F182" s="1738"/>
      <c r="G182" s="1737"/>
    </row>
    <row r="183" spans="1:8" s="1385" customFormat="1" ht="36" customHeight="1">
      <c r="A183" s="3776"/>
      <c r="B183" s="3779"/>
      <c r="C183" s="3786" t="s">
        <v>6543</v>
      </c>
      <c r="D183" s="30" t="s">
        <v>6544</v>
      </c>
      <c r="E183" s="29" t="s">
        <v>6545</v>
      </c>
      <c r="F183" s="1738"/>
      <c r="G183" s="3787" t="s">
        <v>6550</v>
      </c>
    </row>
    <row r="184" spans="1:8" s="1385" customFormat="1" ht="36" customHeight="1">
      <c r="A184" s="3776"/>
      <c r="B184" s="3779"/>
      <c r="C184" s="3790"/>
      <c r="D184" s="32" t="s">
        <v>6546</v>
      </c>
      <c r="E184" s="31" t="s">
        <v>6547</v>
      </c>
      <c r="F184" s="1738"/>
      <c r="G184" s="3789"/>
    </row>
    <row r="185" spans="1:8" s="1385" customFormat="1" ht="36" customHeight="1">
      <c r="A185" s="3776"/>
      <c r="B185" s="3779"/>
      <c r="C185" s="3790"/>
      <c r="D185" s="32" t="s">
        <v>6548</v>
      </c>
      <c r="E185" s="31" t="s">
        <v>6549</v>
      </c>
      <c r="F185" s="1738"/>
      <c r="G185" s="3788"/>
    </row>
    <row r="186" spans="1:8" s="1385" customFormat="1" ht="30" customHeight="1">
      <c r="A186" s="3776"/>
      <c r="B186" s="3779"/>
      <c r="C186" s="3782"/>
      <c r="D186" s="24" t="s">
        <v>320</v>
      </c>
      <c r="E186" s="24" t="s">
        <v>299</v>
      </c>
      <c r="F186" s="24" t="s">
        <v>6560</v>
      </c>
      <c r="G186" s="1739" t="s">
        <v>204</v>
      </c>
      <c r="H186" s="1385" t="s">
        <v>4701</v>
      </c>
    </row>
    <row r="187" spans="1:8" s="1385" customFormat="1" ht="36" customHeight="1" thickBot="1">
      <c r="A187" s="3776"/>
      <c r="B187" s="3779"/>
      <c r="C187" s="21"/>
      <c r="D187" s="20"/>
      <c r="E187" s="19"/>
      <c r="F187" s="1669"/>
      <c r="G187" s="1729"/>
    </row>
    <row r="188" spans="1:8" s="1385" customFormat="1" ht="36" customHeight="1" thickBot="1">
      <c r="A188" s="3777"/>
      <c r="B188" s="3780"/>
      <c r="C188" s="12"/>
      <c r="D188" s="11"/>
      <c r="E188" s="10"/>
      <c r="F188" s="10"/>
      <c r="G188" s="9"/>
    </row>
    <row r="189" spans="1:8" s="1385" customFormat="1" ht="36" customHeight="1">
      <c r="A189" s="3775">
        <v>45314</v>
      </c>
      <c r="B189" s="3778" t="s">
        <v>15</v>
      </c>
      <c r="C189" s="3781" t="s">
        <v>6553</v>
      </c>
      <c r="D189" s="24" t="s">
        <v>6554</v>
      </c>
      <c r="E189" s="24" t="s">
        <v>6555</v>
      </c>
      <c r="F189" s="1738"/>
      <c r="G189" s="1736"/>
    </row>
    <row r="190" spans="1:8" s="1385" customFormat="1" ht="36" customHeight="1">
      <c r="A190" s="3776"/>
      <c r="B190" s="3779"/>
      <c r="C190" s="3790"/>
      <c r="D190" s="24" t="s">
        <v>6556</v>
      </c>
      <c r="E190" s="24" t="s">
        <v>6557</v>
      </c>
      <c r="F190" s="1738"/>
      <c r="G190" s="1736"/>
    </row>
    <row r="191" spans="1:8" s="1385" customFormat="1" ht="36" customHeight="1">
      <c r="A191" s="3776"/>
      <c r="B191" s="3779"/>
      <c r="C191" s="3790"/>
      <c r="D191" s="32" t="s">
        <v>6558</v>
      </c>
      <c r="E191" s="31" t="s">
        <v>6559</v>
      </c>
      <c r="F191" s="1738"/>
      <c r="G191" s="1736"/>
    </row>
    <row r="192" spans="1:8" s="1385" customFormat="1" ht="36" customHeight="1">
      <c r="A192" s="3776"/>
      <c r="B192" s="3779"/>
      <c r="C192" s="3782"/>
      <c r="D192" s="32" t="s">
        <v>6570</v>
      </c>
      <c r="E192" s="31" t="s">
        <v>6571</v>
      </c>
      <c r="F192" s="1738" t="s">
        <v>6579</v>
      </c>
      <c r="G192" s="1736"/>
    </row>
    <row r="193" spans="1:8" s="1385" customFormat="1" ht="36" customHeight="1">
      <c r="A193" s="3776"/>
      <c r="B193" s="3779"/>
      <c r="C193" s="1735" t="s">
        <v>6563</v>
      </c>
      <c r="D193" s="24" t="s">
        <v>6591</v>
      </c>
      <c r="E193" s="24" t="s">
        <v>6592</v>
      </c>
      <c r="F193" s="24"/>
      <c r="G193" s="1736" t="s">
        <v>6564</v>
      </c>
    </row>
    <row r="194" spans="1:8" s="1385" customFormat="1" ht="36" customHeight="1">
      <c r="A194" s="3776"/>
      <c r="B194" s="3779"/>
      <c r="C194" s="1740"/>
      <c r="D194" s="24" t="s">
        <v>6551</v>
      </c>
      <c r="E194" s="24"/>
      <c r="F194" s="1738"/>
      <c r="G194" s="1736"/>
    </row>
    <row r="195" spans="1:8" s="1385" customFormat="1" ht="36" customHeight="1">
      <c r="A195" s="3776"/>
      <c r="B195" s="3779"/>
      <c r="C195" s="1740" t="s">
        <v>6585</v>
      </c>
      <c r="D195" s="32" t="s">
        <v>6586</v>
      </c>
      <c r="E195" s="31" t="s">
        <v>6587</v>
      </c>
      <c r="F195" s="1738" t="s">
        <v>38</v>
      </c>
      <c r="G195" s="1736" t="s">
        <v>6588</v>
      </c>
      <c r="H195" s="1385" t="s">
        <v>6590</v>
      </c>
    </row>
    <row r="196" spans="1:8" s="1385" customFormat="1" ht="36" customHeight="1" thickBot="1">
      <c r="A196" s="3776"/>
      <c r="B196" s="3779"/>
      <c r="C196" s="1664"/>
      <c r="D196" s="16"/>
      <c r="E196" s="15"/>
      <c r="F196" s="1668"/>
      <c r="G196" s="1665"/>
    </row>
    <row r="197" spans="1:8" s="1385" customFormat="1" ht="36" customHeight="1" thickBot="1">
      <c r="A197" s="3777"/>
      <c r="B197" s="3780"/>
      <c r="C197" s="12" t="s">
        <v>6580</v>
      </c>
      <c r="D197" s="11" t="s">
        <v>6581</v>
      </c>
      <c r="E197" s="10"/>
      <c r="F197" s="10" t="s">
        <v>6582</v>
      </c>
      <c r="G197" s="9"/>
    </row>
    <row r="198" spans="1:8" s="1385" customFormat="1" ht="36" customHeight="1">
      <c r="A198" s="3775">
        <v>45315</v>
      </c>
      <c r="B198" s="3778" t="s">
        <v>2</v>
      </c>
      <c r="C198" s="1744" t="s">
        <v>6574</v>
      </c>
      <c r="D198" s="24" t="s">
        <v>6558</v>
      </c>
      <c r="E198" s="24" t="s">
        <v>6575</v>
      </c>
      <c r="F198" s="1743"/>
      <c r="G198" s="1741"/>
    </row>
    <row r="199" spans="1:8" s="1385" customFormat="1" ht="36" customHeight="1">
      <c r="A199" s="3776"/>
      <c r="B199" s="3779"/>
      <c r="C199" s="1742" t="s">
        <v>267</v>
      </c>
      <c r="D199" s="24" t="s">
        <v>268</v>
      </c>
      <c r="E199" s="24" t="s">
        <v>269</v>
      </c>
      <c r="F199" s="1743"/>
      <c r="G199" s="1741" t="s">
        <v>6589</v>
      </c>
    </row>
    <row r="200" spans="1:8" s="1385" customFormat="1" ht="36" customHeight="1">
      <c r="A200" s="3776"/>
      <c r="B200" s="3779"/>
      <c r="C200" s="1744" t="s">
        <v>6595</v>
      </c>
      <c r="D200" s="24" t="s">
        <v>20</v>
      </c>
      <c r="E200" s="24" t="s">
        <v>41</v>
      </c>
      <c r="F200" s="1743" t="s">
        <v>6596</v>
      </c>
      <c r="G200" s="1741" t="s">
        <v>45</v>
      </c>
    </row>
    <row r="201" spans="1:8" s="1385" customFormat="1" ht="36" customHeight="1">
      <c r="A201" s="3776"/>
      <c r="B201" s="3779"/>
      <c r="C201" s="1744" t="s">
        <v>6613</v>
      </c>
      <c r="D201" s="24" t="s">
        <v>6614</v>
      </c>
      <c r="E201" s="31" t="s">
        <v>6615</v>
      </c>
      <c r="F201" s="1743"/>
      <c r="G201" s="1741" t="s">
        <v>6616</v>
      </c>
    </row>
    <row r="202" spans="1:8" s="1385" customFormat="1" ht="36" customHeight="1" thickBot="1">
      <c r="A202" s="3776"/>
      <c r="B202" s="3779"/>
      <c r="C202" s="1664"/>
      <c r="D202" s="16"/>
      <c r="E202" s="15"/>
      <c r="F202" s="1668"/>
      <c r="G202" s="1665"/>
    </row>
    <row r="203" spans="1:8" s="1385" customFormat="1" ht="36" customHeight="1" thickBot="1">
      <c r="A203" s="3777"/>
      <c r="B203" s="3780"/>
      <c r="C203" s="12" t="s">
        <v>6583</v>
      </c>
      <c r="D203" s="11" t="s">
        <v>6584</v>
      </c>
      <c r="E203" s="10" t="s">
        <v>6593</v>
      </c>
      <c r="F203" s="10" t="s">
        <v>6594</v>
      </c>
      <c r="G203" s="9"/>
    </row>
    <row r="204" spans="1:8" s="1385" customFormat="1" ht="36" customHeight="1">
      <c r="A204" s="3775">
        <v>45316</v>
      </c>
      <c r="B204" s="3778" t="s">
        <v>1</v>
      </c>
      <c r="C204" s="1753" t="s">
        <v>2742</v>
      </c>
      <c r="D204" s="24" t="s">
        <v>207</v>
      </c>
      <c r="E204" s="24" t="s">
        <v>6552</v>
      </c>
      <c r="F204" s="1751"/>
      <c r="G204" s="1746"/>
    </row>
    <row r="205" spans="1:8" s="1385" customFormat="1" ht="36" customHeight="1">
      <c r="A205" s="3776"/>
      <c r="B205" s="3779"/>
      <c r="C205" s="1753" t="s">
        <v>6603</v>
      </c>
      <c r="D205" s="24" t="s">
        <v>218</v>
      </c>
      <c r="E205" s="24" t="s">
        <v>6604</v>
      </c>
      <c r="F205" s="1751" t="s">
        <v>6605</v>
      </c>
      <c r="G205" s="1746" t="s">
        <v>6606</v>
      </c>
      <c r="H205" s="1385" t="s">
        <v>6607</v>
      </c>
    </row>
    <row r="206" spans="1:8" s="1385" customFormat="1" ht="36" customHeight="1">
      <c r="A206" s="3776"/>
      <c r="B206" s="3779"/>
      <c r="C206" s="1745" t="s">
        <v>6608</v>
      </c>
      <c r="D206" s="32" t="s">
        <v>6609</v>
      </c>
      <c r="E206" s="31" t="s">
        <v>6610</v>
      </c>
      <c r="F206" s="1751"/>
      <c r="G206" s="1752" t="s">
        <v>6611</v>
      </c>
      <c r="H206" s="1385" t="s">
        <v>6612</v>
      </c>
    </row>
    <row r="207" spans="1:8" s="1385" customFormat="1" ht="36" customHeight="1">
      <c r="A207" s="3776"/>
      <c r="B207" s="3779"/>
      <c r="C207" s="3786" t="s">
        <v>393</v>
      </c>
      <c r="D207" s="32" t="s">
        <v>378</v>
      </c>
      <c r="E207" s="31" t="s">
        <v>376</v>
      </c>
      <c r="F207" s="24" t="s">
        <v>6572</v>
      </c>
      <c r="G207" s="3787" t="s">
        <v>183</v>
      </c>
      <c r="H207" s="1385" t="s">
        <v>6573</v>
      </c>
    </row>
    <row r="208" spans="1:8" s="1385" customFormat="1" ht="36" customHeight="1">
      <c r="A208" s="3776"/>
      <c r="B208" s="3779"/>
      <c r="C208" s="3782"/>
      <c r="D208" s="30" t="s">
        <v>218</v>
      </c>
      <c r="E208" s="29" t="s">
        <v>300</v>
      </c>
      <c r="F208" s="1751" t="s">
        <v>5846</v>
      </c>
      <c r="G208" s="3788"/>
    </row>
    <row r="209" spans="1:8" s="1385" customFormat="1" ht="36" customHeight="1">
      <c r="A209" s="3776"/>
      <c r="B209" s="3779"/>
      <c r="C209" s="1745" t="s">
        <v>6617</v>
      </c>
      <c r="D209" s="30" t="s">
        <v>6618</v>
      </c>
      <c r="E209" s="29" t="s">
        <v>6619</v>
      </c>
      <c r="F209" s="1751"/>
      <c r="G209" s="1747" t="s">
        <v>261</v>
      </c>
    </row>
    <row r="210" spans="1:8" s="1385" customFormat="1" ht="36" customHeight="1" thickBot="1">
      <c r="A210" s="3776"/>
      <c r="B210" s="3779"/>
      <c r="C210" s="1749" t="s">
        <v>6634</v>
      </c>
      <c r="D210" s="1754" t="s">
        <v>6633</v>
      </c>
      <c r="E210" s="34" t="s">
        <v>6632</v>
      </c>
      <c r="F210" s="1750" t="s">
        <v>6636</v>
      </c>
      <c r="G210" s="1748"/>
      <c r="H210" s="1385" t="s">
        <v>6635</v>
      </c>
    </row>
    <row r="211" spans="1:8" s="1385" customFormat="1" ht="36" customHeight="1" thickBot="1">
      <c r="A211" s="3777"/>
      <c r="B211" s="3780"/>
      <c r="C211" s="12"/>
      <c r="D211" s="11"/>
      <c r="E211" s="10"/>
      <c r="F211" s="10"/>
      <c r="G211" s="9"/>
    </row>
    <row r="212" spans="1:8" s="1385" customFormat="1" ht="36" customHeight="1">
      <c r="A212" s="3776">
        <v>45317</v>
      </c>
      <c r="B212" s="3779" t="s">
        <v>6507</v>
      </c>
      <c r="C212" s="1753" t="s">
        <v>6567</v>
      </c>
      <c r="D212" s="24" t="s">
        <v>6568</v>
      </c>
      <c r="E212" s="24" t="s">
        <v>6569</v>
      </c>
      <c r="F212" s="1751"/>
      <c r="G212" s="3791" t="s">
        <v>6601</v>
      </c>
    </row>
    <row r="213" spans="1:8" s="1385" customFormat="1" ht="36" customHeight="1">
      <c r="A213" s="3776"/>
      <c r="B213" s="3779"/>
      <c r="C213" s="3786" t="s">
        <v>6597</v>
      </c>
      <c r="D213" s="24" t="s">
        <v>6598</v>
      </c>
      <c r="E213" s="24" t="s">
        <v>6599</v>
      </c>
      <c r="F213" s="1751"/>
      <c r="G213" s="3789"/>
      <c r="H213" s="1385" t="s">
        <v>6602</v>
      </c>
    </row>
    <row r="214" spans="1:8" s="1385" customFormat="1" ht="36" customHeight="1">
      <c r="A214" s="3776"/>
      <c r="B214" s="3779"/>
      <c r="C214" s="3782"/>
      <c r="D214" s="24" t="s">
        <v>218</v>
      </c>
      <c r="E214" s="24" t="s">
        <v>6600</v>
      </c>
      <c r="F214" s="1751" t="s">
        <v>6646</v>
      </c>
      <c r="G214" s="3789"/>
    </row>
    <row r="215" spans="1:8" s="1385" customFormat="1" ht="36" customHeight="1">
      <c r="A215" s="3776"/>
      <c r="B215" s="3779"/>
      <c r="C215" s="1753" t="s">
        <v>6576</v>
      </c>
      <c r="D215" s="24" t="s">
        <v>6577</v>
      </c>
      <c r="E215" s="24" t="s">
        <v>6578</v>
      </c>
      <c r="F215" s="1751"/>
      <c r="G215" s="3788"/>
    </row>
    <row r="216" spans="1:8" s="1385" customFormat="1" ht="36" customHeight="1">
      <c r="A216" s="3776"/>
      <c r="B216" s="3779"/>
      <c r="C216" s="1753" t="s">
        <v>443</v>
      </c>
      <c r="D216" s="24" t="s">
        <v>218</v>
      </c>
      <c r="E216" s="24" t="s">
        <v>239</v>
      </c>
      <c r="F216" s="1751"/>
      <c r="G216" s="1746" t="s">
        <v>6660</v>
      </c>
    </row>
    <row r="217" spans="1:8" s="1385" customFormat="1" ht="36" customHeight="1">
      <c r="A217" s="3776"/>
      <c r="B217" s="3779"/>
      <c r="C217" s="3786" t="s">
        <v>6626</v>
      </c>
      <c r="D217" s="32" t="s">
        <v>6627</v>
      </c>
      <c r="E217" s="31" t="s">
        <v>6628</v>
      </c>
      <c r="F217" s="1751"/>
      <c r="G217" s="3787" t="s">
        <v>6631</v>
      </c>
    </row>
    <row r="218" spans="1:8" s="1385" customFormat="1" ht="36" customHeight="1">
      <c r="A218" s="3776"/>
      <c r="B218" s="3779"/>
      <c r="C218" s="3782"/>
      <c r="D218" s="32" t="s">
        <v>6629</v>
      </c>
      <c r="E218" s="31" t="s">
        <v>6630</v>
      </c>
      <c r="F218" s="1751"/>
      <c r="G218" s="3788"/>
    </row>
    <row r="219" spans="1:8" s="1385" customFormat="1" ht="36" customHeight="1">
      <c r="A219" s="3776"/>
      <c r="B219" s="3779"/>
      <c r="C219" s="1753" t="s">
        <v>6255</v>
      </c>
      <c r="D219" s="32" t="s">
        <v>6642</v>
      </c>
      <c r="E219" s="31" t="s">
        <v>6643</v>
      </c>
      <c r="F219" s="1751"/>
      <c r="G219" s="1746" t="s">
        <v>6644</v>
      </c>
      <c r="H219" s="1385" t="s">
        <v>6645</v>
      </c>
    </row>
    <row r="220" spans="1:8" s="1385" customFormat="1" ht="36" customHeight="1" thickBot="1">
      <c r="A220" s="3776"/>
      <c r="B220" s="3779"/>
      <c r="C220" s="1833" t="s">
        <v>6990</v>
      </c>
      <c r="D220" s="1840" t="s">
        <v>6991</v>
      </c>
      <c r="E220" s="37" t="s">
        <v>6992</v>
      </c>
      <c r="F220" s="1838"/>
      <c r="G220" s="1834" t="s">
        <v>6985</v>
      </c>
    </row>
    <row r="221" spans="1:8" s="1385" customFormat="1" ht="36" customHeight="1" thickBot="1">
      <c r="A221" s="3777"/>
      <c r="B221" s="3780"/>
      <c r="C221" s="12"/>
      <c r="D221" s="11"/>
      <c r="E221" s="10"/>
      <c r="F221" s="10"/>
      <c r="G221" s="9"/>
    </row>
    <row r="222" spans="1:8" s="1385" customFormat="1" ht="60" customHeight="1" thickBot="1">
      <c r="A222" s="3783" t="s">
        <v>5</v>
      </c>
      <c r="B222" s="3784"/>
      <c r="C222" s="3784"/>
      <c r="D222" s="3784"/>
      <c r="E222" s="3784"/>
      <c r="F222" s="3784"/>
      <c r="G222" s="3785"/>
    </row>
    <row r="223" spans="1:8" s="1385" customFormat="1" ht="36" customHeight="1">
      <c r="A223" s="3775">
        <v>45320</v>
      </c>
      <c r="B223" s="3778" t="s">
        <v>4</v>
      </c>
      <c r="C223" s="1771" t="s">
        <v>206</v>
      </c>
      <c r="D223" s="24" t="s">
        <v>207</v>
      </c>
      <c r="E223" s="24" t="s">
        <v>6637</v>
      </c>
      <c r="F223" s="1769"/>
      <c r="G223" s="1766"/>
    </row>
    <row r="224" spans="1:8" s="1385" customFormat="1" ht="36" customHeight="1">
      <c r="A224" s="3776"/>
      <c r="B224" s="3779"/>
      <c r="C224" s="3786" t="s">
        <v>6638</v>
      </c>
      <c r="D224" s="24" t="s">
        <v>1154</v>
      </c>
      <c r="E224" s="24" t="s">
        <v>6639</v>
      </c>
      <c r="F224" s="1769"/>
      <c r="G224" s="1766"/>
    </row>
    <row r="225" spans="1:8" s="1385" customFormat="1" ht="36" customHeight="1">
      <c r="A225" s="3776"/>
      <c r="B225" s="3779"/>
      <c r="C225" s="3782"/>
      <c r="D225" s="24" t="s">
        <v>6651</v>
      </c>
      <c r="E225" s="24" t="s">
        <v>6640</v>
      </c>
      <c r="F225" s="1769" t="s">
        <v>6650</v>
      </c>
      <c r="G225" s="1766"/>
    </row>
    <row r="226" spans="1:8" s="1385" customFormat="1" ht="36" customHeight="1">
      <c r="A226" s="3776"/>
      <c r="B226" s="3779"/>
      <c r="C226" s="1771" t="s">
        <v>6665</v>
      </c>
      <c r="D226" s="24" t="s">
        <v>218</v>
      </c>
      <c r="E226" s="24" t="s">
        <v>6666</v>
      </c>
      <c r="F226" s="24" t="s">
        <v>6667</v>
      </c>
      <c r="G226" s="1770" t="s">
        <v>6668</v>
      </c>
    </row>
    <row r="227" spans="1:8" s="1385" customFormat="1" ht="36" customHeight="1">
      <c r="A227" s="3776"/>
      <c r="B227" s="3779"/>
      <c r="C227" s="3786" t="s">
        <v>6671</v>
      </c>
      <c r="D227" s="32" t="s">
        <v>6673</v>
      </c>
      <c r="E227" s="31" t="s">
        <v>6669</v>
      </c>
      <c r="F227" s="24"/>
      <c r="G227" s="3787" t="s">
        <v>2653</v>
      </c>
    </row>
    <row r="228" spans="1:8" s="1385" customFormat="1" ht="36" customHeight="1">
      <c r="A228" s="3776"/>
      <c r="B228" s="3779"/>
      <c r="C228" s="3790"/>
      <c r="D228" s="30" t="s">
        <v>43</v>
      </c>
      <c r="E228" s="29" t="s">
        <v>6670</v>
      </c>
      <c r="F228" s="1769"/>
      <c r="G228" s="3789"/>
    </row>
    <row r="229" spans="1:8" s="1385" customFormat="1" ht="36" customHeight="1">
      <c r="A229" s="3776"/>
      <c r="B229" s="3779"/>
      <c r="C229" s="3782"/>
      <c r="D229" s="30" t="s">
        <v>20</v>
      </c>
      <c r="E229" s="29" t="s">
        <v>6670</v>
      </c>
      <c r="F229" s="1769" t="s">
        <v>6674</v>
      </c>
      <c r="G229" s="3788"/>
    </row>
    <row r="230" spans="1:8" s="1385" customFormat="1" ht="36" customHeight="1">
      <c r="A230" s="3776"/>
      <c r="B230" s="3779"/>
      <c r="C230" s="1771" t="s">
        <v>2693</v>
      </c>
      <c r="D230" s="32" t="s">
        <v>5784</v>
      </c>
      <c r="E230" s="31" t="s">
        <v>3165</v>
      </c>
      <c r="F230" s="24"/>
      <c r="G230" s="1767" t="s">
        <v>2704</v>
      </c>
      <c r="H230" s="1385" t="s">
        <v>6479</v>
      </c>
    </row>
    <row r="231" spans="1:8" s="1385" customFormat="1" ht="35.1" customHeight="1">
      <c r="A231" s="3776"/>
      <c r="B231" s="3779"/>
      <c r="C231" s="1771" t="s">
        <v>4122</v>
      </c>
      <c r="D231" s="24" t="s">
        <v>218</v>
      </c>
      <c r="E231" s="31" t="s">
        <v>2652</v>
      </c>
      <c r="F231" s="24" t="s">
        <v>240</v>
      </c>
      <c r="G231" s="1770" t="s">
        <v>4124</v>
      </c>
      <c r="H231" s="1385" t="s">
        <v>4126</v>
      </c>
    </row>
    <row r="232" spans="1:8" s="1385" customFormat="1" ht="36" customHeight="1">
      <c r="A232" s="3776"/>
      <c r="B232" s="3779"/>
      <c r="C232" s="1771" t="s">
        <v>2786</v>
      </c>
      <c r="D232" s="32" t="s">
        <v>6675</v>
      </c>
      <c r="E232" s="31" t="s">
        <v>6676</v>
      </c>
      <c r="F232" s="24"/>
      <c r="G232" s="1770" t="s">
        <v>6680</v>
      </c>
    </row>
    <row r="233" spans="1:8" s="1385" customFormat="1" ht="36" customHeight="1" thickBot="1">
      <c r="A233" s="3776"/>
      <c r="B233" s="3779"/>
      <c r="C233" s="1771" t="s">
        <v>6682</v>
      </c>
      <c r="D233" s="32" t="s">
        <v>6684</v>
      </c>
      <c r="E233" s="31" t="s">
        <v>6685</v>
      </c>
      <c r="F233" s="24"/>
      <c r="G233" s="1770" t="s">
        <v>6686</v>
      </c>
    </row>
    <row r="234" spans="1:8" s="1385" customFormat="1" ht="36" hidden="1" customHeight="1">
      <c r="A234" s="3776"/>
      <c r="B234" s="3779"/>
      <c r="C234" s="21"/>
      <c r="D234" s="20"/>
      <c r="E234" s="19"/>
      <c r="F234" s="22"/>
      <c r="G234" s="64"/>
    </row>
    <row r="235" spans="1:8" s="1385" customFormat="1" ht="36" hidden="1" customHeight="1" thickBot="1">
      <c r="A235" s="3776"/>
      <c r="B235" s="3779"/>
      <c r="C235" s="1757"/>
      <c r="D235" s="26"/>
      <c r="E235" s="25"/>
      <c r="F235" s="1668"/>
      <c r="G235" s="1756"/>
    </row>
    <row r="236" spans="1:8" s="1385" customFormat="1" ht="36" customHeight="1" thickBot="1">
      <c r="A236" s="3777"/>
      <c r="B236" s="3780"/>
      <c r="C236" s="12" t="s">
        <v>6620</v>
      </c>
      <c r="D236" s="11" t="s">
        <v>6621</v>
      </c>
      <c r="E236" s="10" t="s">
        <v>6622</v>
      </c>
      <c r="F236" s="10" t="s">
        <v>6623</v>
      </c>
      <c r="G236" s="9"/>
    </row>
    <row r="237" spans="1:8" s="1385" customFormat="1" ht="36" customHeight="1">
      <c r="A237" s="3775">
        <v>45321</v>
      </c>
      <c r="B237" s="3778" t="s">
        <v>3</v>
      </c>
      <c r="C237" s="1759" t="s">
        <v>206</v>
      </c>
      <c r="D237" s="24" t="s">
        <v>207</v>
      </c>
      <c r="E237" s="24" t="s">
        <v>6641</v>
      </c>
      <c r="F237" s="1763"/>
      <c r="G237" s="1761"/>
    </row>
    <row r="238" spans="1:8" s="1385" customFormat="1" ht="36" customHeight="1">
      <c r="A238" s="3776"/>
      <c r="B238" s="3779"/>
      <c r="C238" s="1765" t="s">
        <v>6648</v>
      </c>
      <c r="D238" s="32" t="s">
        <v>6649</v>
      </c>
      <c r="E238" s="31" t="s">
        <v>6699</v>
      </c>
      <c r="F238" s="1763"/>
      <c r="G238" s="1761" t="s">
        <v>6683</v>
      </c>
    </row>
    <row r="239" spans="1:8" s="1385" customFormat="1" ht="36" customHeight="1">
      <c r="A239" s="3776"/>
      <c r="B239" s="3779"/>
      <c r="C239" s="1765" t="s">
        <v>6679</v>
      </c>
      <c r="D239" s="32" t="s">
        <v>6677</v>
      </c>
      <c r="E239" s="31" t="s">
        <v>6678</v>
      </c>
      <c r="F239" s="24"/>
      <c r="G239" s="1764" t="s">
        <v>6681</v>
      </c>
    </row>
    <row r="240" spans="1:8" s="1385" customFormat="1" ht="36" customHeight="1">
      <c r="A240" s="3776"/>
      <c r="B240" s="3779"/>
      <c r="C240" s="3790" t="s">
        <v>377</v>
      </c>
      <c r="D240" s="1763" t="s">
        <v>378</v>
      </c>
      <c r="E240" s="1763" t="s">
        <v>189</v>
      </c>
      <c r="F240" s="1763" t="s">
        <v>6245</v>
      </c>
      <c r="G240" s="3789" t="s">
        <v>2041</v>
      </c>
      <c r="H240" s="1385" t="s">
        <v>6659</v>
      </c>
    </row>
    <row r="241" spans="1:8" s="1385" customFormat="1" ht="36" customHeight="1">
      <c r="A241" s="3776"/>
      <c r="B241" s="3779"/>
      <c r="C241" s="3782"/>
      <c r="D241" s="24" t="s">
        <v>295</v>
      </c>
      <c r="E241" s="31" t="s">
        <v>538</v>
      </c>
      <c r="F241" s="1763"/>
      <c r="G241" s="3788"/>
    </row>
    <row r="242" spans="1:8" s="1385" customFormat="1" ht="36" customHeight="1">
      <c r="A242" s="3776"/>
      <c r="B242" s="3779"/>
      <c r="C242" s="1760" t="s">
        <v>6691</v>
      </c>
      <c r="D242" s="30" t="s">
        <v>6692</v>
      </c>
      <c r="E242" s="29" t="s">
        <v>226</v>
      </c>
      <c r="F242" s="1763" t="s">
        <v>6693</v>
      </c>
      <c r="G242" s="1762" t="s">
        <v>6694</v>
      </c>
    </row>
    <row r="243" spans="1:8" s="1385" customFormat="1" ht="36" customHeight="1" thickBot="1">
      <c r="A243" s="3776"/>
      <c r="B243" s="3779"/>
      <c r="C243" s="1757"/>
      <c r="D243" s="26"/>
      <c r="E243" s="25"/>
      <c r="F243" s="1668"/>
      <c r="G243" s="1756"/>
    </row>
    <row r="244" spans="1:8" s="1385" customFormat="1" ht="36" customHeight="1" thickBot="1">
      <c r="A244" s="3777"/>
      <c r="B244" s="3780"/>
      <c r="C244" s="12" t="s">
        <v>6620</v>
      </c>
      <c r="D244" s="11" t="s">
        <v>6621</v>
      </c>
      <c r="E244" s="10" t="s">
        <v>6624</v>
      </c>
      <c r="F244" s="10" t="s">
        <v>6625</v>
      </c>
      <c r="G244" s="9"/>
    </row>
    <row r="245" spans="1:8" s="1385" customFormat="1" ht="36" customHeight="1">
      <c r="A245" s="3775">
        <v>45322</v>
      </c>
      <c r="B245" s="3778" t="s">
        <v>32</v>
      </c>
      <c r="C245" s="3781" t="s">
        <v>6647</v>
      </c>
      <c r="D245" s="24" t="s">
        <v>218</v>
      </c>
      <c r="E245" s="31" t="s">
        <v>371</v>
      </c>
      <c r="F245" s="1774"/>
      <c r="G245" s="1772"/>
    </row>
    <row r="246" spans="1:8" s="1385" customFormat="1" ht="36" customHeight="1">
      <c r="A246" s="3776"/>
      <c r="B246" s="3779"/>
      <c r="C246" s="3790"/>
      <c r="D246" s="24" t="s">
        <v>221</v>
      </c>
      <c r="E246" s="31" t="s">
        <v>291</v>
      </c>
      <c r="F246" s="1774" t="s">
        <v>589</v>
      </c>
      <c r="G246" s="1772"/>
    </row>
    <row r="247" spans="1:8" s="1385" customFormat="1" ht="36" customHeight="1">
      <c r="A247" s="3776"/>
      <c r="B247" s="3779"/>
      <c r="C247" s="3790"/>
      <c r="D247" s="24" t="s">
        <v>473</v>
      </c>
      <c r="E247" s="31" t="s">
        <v>180</v>
      </c>
      <c r="F247" s="1774"/>
      <c r="G247" s="1772"/>
    </row>
    <row r="248" spans="1:8" s="1385" customFormat="1" ht="36" customHeight="1">
      <c r="A248" s="3776"/>
      <c r="B248" s="3779"/>
      <c r="C248" s="3790"/>
      <c r="D248" s="24" t="s">
        <v>6711</v>
      </c>
      <c r="E248" s="31" t="s">
        <v>6712</v>
      </c>
      <c r="F248" s="1774"/>
      <c r="G248" s="1772"/>
    </row>
    <row r="249" spans="1:8" s="1385" customFormat="1" ht="36" customHeight="1">
      <c r="A249" s="3776"/>
      <c r="B249" s="3779"/>
      <c r="C249" s="3790"/>
      <c r="D249" s="24" t="s">
        <v>6709</v>
      </c>
      <c r="E249" s="31" t="s">
        <v>6710</v>
      </c>
      <c r="F249" s="1774"/>
      <c r="G249" s="1772"/>
    </row>
    <row r="250" spans="1:8" s="1385" customFormat="1" ht="36" customHeight="1">
      <c r="A250" s="3776"/>
      <c r="B250" s="3779"/>
      <c r="C250" s="3786" t="s">
        <v>6652</v>
      </c>
      <c r="D250" s="24" t="s">
        <v>6653</v>
      </c>
      <c r="E250" s="31" t="s">
        <v>6654</v>
      </c>
      <c r="F250" s="24"/>
      <c r="G250" s="3787" t="s">
        <v>6672</v>
      </c>
      <c r="H250" s="1385" t="s">
        <v>6659</v>
      </c>
    </row>
    <row r="251" spans="1:8" s="1385" customFormat="1" ht="36" customHeight="1">
      <c r="A251" s="3776"/>
      <c r="B251" s="3779"/>
      <c r="C251" s="3790"/>
      <c r="D251" s="24" t="s">
        <v>6655</v>
      </c>
      <c r="E251" s="31" t="s">
        <v>6656</v>
      </c>
      <c r="F251" s="1774"/>
      <c r="G251" s="3789"/>
    </row>
    <row r="252" spans="1:8" s="1385" customFormat="1" ht="36" customHeight="1">
      <c r="A252" s="3776"/>
      <c r="B252" s="3779"/>
      <c r="C252" s="3782"/>
      <c r="D252" s="24" t="s">
        <v>6657</v>
      </c>
      <c r="E252" s="31" t="s">
        <v>6658</v>
      </c>
      <c r="F252" s="1774" t="s">
        <v>19</v>
      </c>
      <c r="G252" s="3789"/>
    </row>
    <row r="253" spans="1:8" s="1385" customFormat="1" ht="36" customHeight="1">
      <c r="A253" s="3776"/>
      <c r="B253" s="3779"/>
      <c r="C253" s="3786" t="s">
        <v>267</v>
      </c>
      <c r="D253" s="32" t="s">
        <v>215</v>
      </c>
      <c r="E253" s="31" t="s">
        <v>6661</v>
      </c>
      <c r="F253" s="24"/>
      <c r="G253" s="3789"/>
    </row>
    <row r="254" spans="1:8" s="1385" customFormat="1" ht="36" customHeight="1">
      <c r="A254" s="3776"/>
      <c r="B254" s="3779"/>
      <c r="C254" s="3782"/>
      <c r="D254" s="32" t="s">
        <v>6662</v>
      </c>
      <c r="E254" s="31" t="s">
        <v>6663</v>
      </c>
      <c r="F254" s="1774" t="s">
        <v>6664</v>
      </c>
      <c r="G254" s="3789"/>
    </row>
    <row r="255" spans="1:8" s="1385" customFormat="1" ht="36" customHeight="1">
      <c r="A255" s="3776"/>
      <c r="B255" s="3779"/>
      <c r="C255" s="3786" t="s">
        <v>5583</v>
      </c>
      <c r="D255" s="24" t="s">
        <v>651</v>
      </c>
      <c r="E255" s="24" t="s">
        <v>225</v>
      </c>
      <c r="F255" s="1774"/>
      <c r="G255" s="3789"/>
    </row>
    <row r="256" spans="1:8" s="1385" customFormat="1" ht="36" customHeight="1">
      <c r="A256" s="3776"/>
      <c r="B256" s="3779"/>
      <c r="C256" s="3782"/>
      <c r="D256" s="1774" t="s">
        <v>6687</v>
      </c>
      <c r="E256" s="1774" t="s">
        <v>6688</v>
      </c>
      <c r="F256" s="1774"/>
      <c r="G256" s="3788"/>
    </row>
    <row r="257" spans="1:8" s="1385" customFormat="1" ht="36" customHeight="1">
      <c r="A257" s="3776"/>
      <c r="B257" s="3779"/>
      <c r="C257" s="3786" t="s">
        <v>6700</v>
      </c>
      <c r="D257" s="1774" t="s">
        <v>6701</v>
      </c>
      <c r="E257" s="1774" t="s">
        <v>6702</v>
      </c>
      <c r="F257" s="1774" t="s">
        <v>6703</v>
      </c>
      <c r="G257" s="1773" t="s">
        <v>6705</v>
      </c>
      <c r="H257" s="1385" t="s">
        <v>6707</v>
      </c>
    </row>
    <row r="258" spans="1:8" s="1385" customFormat="1" ht="36" customHeight="1" thickBot="1">
      <c r="A258" s="3776"/>
      <c r="B258" s="3779"/>
      <c r="C258" s="3782"/>
      <c r="D258" s="1774" t="s">
        <v>6701</v>
      </c>
      <c r="E258" s="1774" t="s">
        <v>6702</v>
      </c>
      <c r="F258" s="1774" t="s">
        <v>6704</v>
      </c>
      <c r="G258" s="1773" t="s">
        <v>6706</v>
      </c>
      <c r="H258" s="1385" t="s">
        <v>6708</v>
      </c>
    </row>
    <row r="259" spans="1:8" s="1385" customFormat="1" ht="36" hidden="1" customHeight="1">
      <c r="A259" s="3776"/>
      <c r="B259" s="3779"/>
      <c r="C259" s="48"/>
      <c r="D259" s="46"/>
      <c r="E259" s="46"/>
      <c r="F259" s="46"/>
      <c r="G259" s="45"/>
    </row>
    <row r="260" spans="1:8" s="1385" customFormat="1" ht="36" hidden="1" customHeight="1" thickBot="1">
      <c r="A260" s="3776"/>
      <c r="B260" s="3779"/>
      <c r="C260" s="44"/>
      <c r="D260" s="42"/>
      <c r="E260" s="27"/>
      <c r="F260" s="42"/>
      <c r="G260" s="41"/>
    </row>
    <row r="261" spans="1:8" s="1385" customFormat="1" ht="36" customHeight="1" thickBot="1">
      <c r="A261" s="3777"/>
      <c r="B261" s="3780"/>
      <c r="C261" s="12"/>
      <c r="D261" s="11"/>
      <c r="E261" s="10"/>
      <c r="F261" s="10"/>
      <c r="G261" s="9"/>
    </row>
  </sheetData>
  <mergeCells count="119">
    <mergeCell ref="C135:C137"/>
    <mergeCell ref="A65:A69"/>
    <mergeCell ref="B65:B69"/>
    <mergeCell ref="A70:A76"/>
    <mergeCell ref="B70:B76"/>
    <mergeCell ref="A132:A143"/>
    <mergeCell ref="B132:B143"/>
    <mergeCell ref="C65:C67"/>
    <mergeCell ref="A89:A97"/>
    <mergeCell ref="B89:B97"/>
    <mergeCell ref="A98:A102"/>
    <mergeCell ref="B98:B102"/>
    <mergeCell ref="A103:G103"/>
    <mergeCell ref="A124:A131"/>
    <mergeCell ref="B124:B131"/>
    <mergeCell ref="B104:B123"/>
    <mergeCell ref="C104:C105"/>
    <mergeCell ref="C106:C108"/>
    <mergeCell ref="G106:G108"/>
    <mergeCell ref="C132:C134"/>
    <mergeCell ref="C118:C119"/>
    <mergeCell ref="G118:G119"/>
    <mergeCell ref="C109:C114"/>
    <mergeCell ref="C2:C5"/>
    <mergeCell ref="C11:C12"/>
    <mergeCell ref="G11:G12"/>
    <mergeCell ref="A212:A221"/>
    <mergeCell ref="B212:B221"/>
    <mergeCell ref="C207:C208"/>
    <mergeCell ref="G207:G208"/>
    <mergeCell ref="C183:C186"/>
    <mergeCell ref="C173:C174"/>
    <mergeCell ref="G183:G185"/>
    <mergeCell ref="C189:C192"/>
    <mergeCell ref="C213:C214"/>
    <mergeCell ref="C217:C218"/>
    <mergeCell ref="G217:G218"/>
    <mergeCell ref="A189:A197"/>
    <mergeCell ref="B189:B197"/>
    <mergeCell ref="A198:A203"/>
    <mergeCell ref="B198:B203"/>
    <mergeCell ref="A204:A211"/>
    <mergeCell ref="A171:G171"/>
    <mergeCell ref="G149:G150"/>
    <mergeCell ref="C43:C44"/>
    <mergeCell ref="B2:B21"/>
    <mergeCell ref="G43:G44"/>
    <mergeCell ref="A34:A52"/>
    <mergeCell ref="B34:B52"/>
    <mergeCell ref="A22:A33"/>
    <mergeCell ref="B22:B33"/>
    <mergeCell ref="A53:A63"/>
    <mergeCell ref="B53:B63"/>
    <mergeCell ref="B172:B188"/>
    <mergeCell ref="A64:G64"/>
    <mergeCell ref="C17:C19"/>
    <mergeCell ref="A156:A165"/>
    <mergeCell ref="B156:B165"/>
    <mergeCell ref="C179:C182"/>
    <mergeCell ref="A166:A170"/>
    <mergeCell ref="B166:B170"/>
    <mergeCell ref="C166:C168"/>
    <mergeCell ref="G166:G168"/>
    <mergeCell ref="C175:C176"/>
    <mergeCell ref="G175:G176"/>
    <mergeCell ref="C37:C39"/>
    <mergeCell ref="G37:G39"/>
    <mergeCell ref="C157:C160"/>
    <mergeCell ref="C124:C126"/>
    <mergeCell ref="A104:A123"/>
    <mergeCell ref="C115:C117"/>
    <mergeCell ref="C6:C10"/>
    <mergeCell ref="A1:G1"/>
    <mergeCell ref="C77:C79"/>
    <mergeCell ref="C56:C59"/>
    <mergeCell ref="G56:G59"/>
    <mergeCell ref="C90:C91"/>
    <mergeCell ref="C13:C15"/>
    <mergeCell ref="C35:C36"/>
    <mergeCell ref="G27:G28"/>
    <mergeCell ref="C23:C24"/>
    <mergeCell ref="G22:G24"/>
    <mergeCell ref="C25:C26"/>
    <mergeCell ref="C74:C75"/>
    <mergeCell ref="G74:G75"/>
    <mergeCell ref="C81:C84"/>
    <mergeCell ref="G81:G84"/>
    <mergeCell ref="F17:F19"/>
    <mergeCell ref="G17:G19"/>
    <mergeCell ref="C27:C28"/>
    <mergeCell ref="A77:A88"/>
    <mergeCell ref="B77:B88"/>
    <mergeCell ref="C40:C42"/>
    <mergeCell ref="G40:G42"/>
    <mergeCell ref="A2:A21"/>
    <mergeCell ref="G212:G215"/>
    <mergeCell ref="A172:A188"/>
    <mergeCell ref="B204:B211"/>
    <mergeCell ref="A144:A155"/>
    <mergeCell ref="B144:B155"/>
    <mergeCell ref="C257:C258"/>
    <mergeCell ref="C245:C249"/>
    <mergeCell ref="C255:C256"/>
    <mergeCell ref="G250:G256"/>
    <mergeCell ref="C240:C241"/>
    <mergeCell ref="G240:G241"/>
    <mergeCell ref="A222:G222"/>
    <mergeCell ref="A223:A236"/>
    <mergeCell ref="B223:B236"/>
    <mergeCell ref="A237:A244"/>
    <mergeCell ref="B237:B244"/>
    <mergeCell ref="B245:B261"/>
    <mergeCell ref="C250:C252"/>
    <mergeCell ref="C253:C254"/>
    <mergeCell ref="A245:A261"/>
    <mergeCell ref="C224:C225"/>
    <mergeCell ref="C227:C229"/>
    <mergeCell ref="G227:G229"/>
    <mergeCell ref="C149:C151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0"/>
  <sheetViews>
    <sheetView topLeftCell="A93" zoomScale="70" zoomScaleNormal="70" zoomScaleSheetLayoutView="70" workbookViewId="0">
      <selection activeCell="P110" sqref="P110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8" s="1385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s="1385" customFormat="1" ht="36" customHeight="1">
      <c r="A2" s="3775">
        <v>45323</v>
      </c>
      <c r="B2" s="3778" t="s">
        <v>1</v>
      </c>
      <c r="C2" s="21"/>
      <c r="D2" s="22" t="s">
        <v>6506</v>
      </c>
      <c r="E2" s="22"/>
      <c r="F2" s="1669"/>
      <c r="G2" s="1665"/>
    </row>
    <row r="3" spans="1:8" s="1385" customFormat="1" ht="36" customHeight="1">
      <c r="A3" s="3776"/>
      <c r="B3" s="3779"/>
      <c r="C3" s="3786" t="s">
        <v>6695</v>
      </c>
      <c r="D3" s="24" t="s">
        <v>6696</v>
      </c>
      <c r="E3" s="24" t="s">
        <v>6719</v>
      </c>
      <c r="F3" s="24"/>
      <c r="G3" s="3787" t="s">
        <v>6698</v>
      </c>
    </row>
    <row r="4" spans="1:8" s="1385" customFormat="1" ht="36" customHeight="1">
      <c r="A4" s="3776"/>
      <c r="B4" s="3779"/>
      <c r="C4" s="3790"/>
      <c r="D4" s="24" t="s">
        <v>6697</v>
      </c>
      <c r="E4" s="24" t="s">
        <v>6720</v>
      </c>
      <c r="F4" s="1783"/>
      <c r="G4" s="3789"/>
    </row>
    <row r="5" spans="1:8" s="1385" customFormat="1" ht="36" customHeight="1">
      <c r="A5" s="3776"/>
      <c r="B5" s="3779"/>
      <c r="C5" s="3790"/>
      <c r="D5" s="24" t="s">
        <v>221</v>
      </c>
      <c r="E5" s="24" t="s">
        <v>6721</v>
      </c>
      <c r="F5" s="24"/>
      <c r="G5" s="3788"/>
    </row>
    <row r="6" spans="1:8" s="1385" customFormat="1" ht="36" customHeight="1">
      <c r="A6" s="3776"/>
      <c r="B6" s="3779"/>
      <c r="C6" s="3790"/>
      <c r="D6" s="24" t="s">
        <v>6696</v>
      </c>
      <c r="E6" s="29" t="s">
        <v>6702</v>
      </c>
      <c r="F6" s="1783"/>
      <c r="G6" s="1776" t="s">
        <v>6722</v>
      </c>
    </row>
    <row r="7" spans="1:8" s="1385" customFormat="1" ht="36" customHeight="1">
      <c r="A7" s="3776"/>
      <c r="B7" s="3779"/>
      <c r="C7" s="3782"/>
      <c r="D7" s="32" t="s">
        <v>6733</v>
      </c>
      <c r="E7" s="31" t="s">
        <v>6732</v>
      </c>
      <c r="F7" s="1783"/>
      <c r="G7" s="1784"/>
    </row>
    <row r="8" spans="1:8" s="1385" customFormat="1" ht="30" customHeight="1">
      <c r="A8" s="3776"/>
      <c r="B8" s="3779"/>
      <c r="C8" s="3786" t="s">
        <v>237</v>
      </c>
      <c r="D8" s="32" t="s">
        <v>6735</v>
      </c>
      <c r="E8" s="24" t="s">
        <v>6736</v>
      </c>
      <c r="F8" s="24"/>
      <c r="G8" s="3787" t="s">
        <v>261</v>
      </c>
    </row>
    <row r="9" spans="1:8" s="1385" customFormat="1" ht="30" customHeight="1">
      <c r="A9" s="3776"/>
      <c r="B9" s="3779"/>
      <c r="C9" s="3782"/>
      <c r="D9" s="30" t="s">
        <v>6737</v>
      </c>
      <c r="E9" s="1783" t="s">
        <v>6738</v>
      </c>
      <c r="F9" s="1783"/>
      <c r="G9" s="3788"/>
    </row>
    <row r="10" spans="1:8" s="1385" customFormat="1" ht="35.1" customHeight="1">
      <c r="A10" s="3776"/>
      <c r="B10" s="3779"/>
      <c r="C10" s="1777" t="s">
        <v>2373</v>
      </c>
      <c r="D10" s="30" t="s">
        <v>20</v>
      </c>
      <c r="E10" s="29" t="s">
        <v>6734</v>
      </c>
      <c r="F10" s="1783" t="s">
        <v>201</v>
      </c>
      <c r="G10" s="1776" t="s">
        <v>236</v>
      </c>
    </row>
    <row r="11" spans="1:8" s="1385" customFormat="1" ht="35.1" customHeight="1">
      <c r="A11" s="3776"/>
      <c r="B11" s="3779"/>
      <c r="C11" s="1785" t="s">
        <v>6739</v>
      </c>
      <c r="D11" s="30" t="s">
        <v>6740</v>
      </c>
      <c r="E11" s="31" t="s">
        <v>6741</v>
      </c>
      <c r="F11" s="24" t="s">
        <v>6742</v>
      </c>
      <c r="G11" s="1784" t="s">
        <v>6743</v>
      </c>
    </row>
    <row r="12" spans="1:8" s="1385" customFormat="1" ht="35.1" customHeight="1">
      <c r="A12" s="3776"/>
      <c r="B12" s="3779"/>
      <c r="C12" s="3786" t="s">
        <v>6744</v>
      </c>
      <c r="D12" s="30" t="s">
        <v>20</v>
      </c>
      <c r="E12" s="29" t="s">
        <v>6741</v>
      </c>
      <c r="F12" s="1783"/>
      <c r="G12" s="1776" t="s">
        <v>236</v>
      </c>
      <c r="H12" s="1385" t="s">
        <v>6745</v>
      </c>
    </row>
    <row r="13" spans="1:8" s="1385" customFormat="1" ht="35.1" customHeight="1" thickBot="1">
      <c r="A13" s="3776"/>
      <c r="B13" s="3779"/>
      <c r="C13" s="3808"/>
      <c r="D13" s="1786" t="s">
        <v>6746</v>
      </c>
      <c r="E13" s="34" t="s">
        <v>6747</v>
      </c>
      <c r="F13" s="1782"/>
      <c r="G13" s="1778" t="s">
        <v>6748</v>
      </c>
      <c r="H13" s="1385" t="s">
        <v>6749</v>
      </c>
    </row>
    <row r="14" spans="1:8" s="1385" customFormat="1" ht="36" customHeight="1" thickBot="1">
      <c r="A14" s="3777"/>
      <c r="B14" s="3780"/>
      <c r="C14" s="12"/>
      <c r="D14" s="11"/>
      <c r="E14" s="10"/>
      <c r="F14" s="10"/>
      <c r="G14" s="9"/>
    </row>
    <row r="15" spans="1:8" s="1385" customFormat="1" ht="36" customHeight="1">
      <c r="A15" s="3775">
        <v>45324</v>
      </c>
      <c r="B15" s="3792" t="s">
        <v>6689</v>
      </c>
      <c r="C15" s="3781" t="s">
        <v>175</v>
      </c>
      <c r="D15" s="24" t="s">
        <v>6723</v>
      </c>
      <c r="E15" s="24" t="s">
        <v>6724</v>
      </c>
      <c r="F15" s="1783"/>
      <c r="G15" s="3791" t="s">
        <v>6727</v>
      </c>
    </row>
    <row r="16" spans="1:8" s="1385" customFormat="1" ht="36" customHeight="1">
      <c r="A16" s="3776"/>
      <c r="B16" s="3793"/>
      <c r="C16" s="3782"/>
      <c r="D16" s="32" t="s">
        <v>6725</v>
      </c>
      <c r="E16" s="31" t="s">
        <v>6726</v>
      </c>
      <c r="F16" s="1783" t="s">
        <v>6728</v>
      </c>
      <c r="G16" s="3788"/>
    </row>
    <row r="17" spans="1:8" s="1385" customFormat="1" ht="36" customHeight="1">
      <c r="A17" s="3776"/>
      <c r="B17" s="3793"/>
      <c r="C17" s="3786" t="s">
        <v>620</v>
      </c>
      <c r="D17" s="24" t="s">
        <v>203</v>
      </c>
      <c r="E17" s="24" t="s">
        <v>6750</v>
      </c>
      <c r="F17" s="1783"/>
      <c r="G17" s="1775"/>
    </row>
    <row r="18" spans="1:8" s="1385" customFormat="1" ht="36" customHeight="1">
      <c r="A18" s="3776"/>
      <c r="B18" s="3793"/>
      <c r="C18" s="3790"/>
      <c r="D18" s="32" t="s">
        <v>224</v>
      </c>
      <c r="E18" s="31" t="s">
        <v>299</v>
      </c>
      <c r="F18" s="24"/>
      <c r="G18" s="1784"/>
    </row>
    <row r="19" spans="1:8" s="1385" customFormat="1" ht="36" customHeight="1">
      <c r="A19" s="3776"/>
      <c r="B19" s="3793"/>
      <c r="C19" s="3790"/>
      <c r="D19" s="32" t="s">
        <v>278</v>
      </c>
      <c r="E19" s="31" t="s">
        <v>181</v>
      </c>
      <c r="F19" s="24"/>
      <c r="G19" s="1784"/>
      <c r="H19" s="1788" t="s">
        <v>6729</v>
      </c>
    </row>
    <row r="20" spans="1:8" s="1385" customFormat="1" ht="36" customHeight="1">
      <c r="A20" s="3776"/>
      <c r="B20" s="3793"/>
      <c r="C20" s="3790"/>
      <c r="D20" s="32" t="s">
        <v>378</v>
      </c>
      <c r="E20" s="31" t="s">
        <v>6730</v>
      </c>
      <c r="F20" s="24" t="s">
        <v>589</v>
      </c>
      <c r="G20" s="1784"/>
    </row>
    <row r="21" spans="1:8" s="1385" customFormat="1" ht="36" customHeight="1">
      <c r="A21" s="3776"/>
      <c r="B21" s="3793"/>
      <c r="C21" s="3782"/>
      <c r="D21" s="32" t="s">
        <v>6751</v>
      </c>
      <c r="E21" s="31" t="s">
        <v>6752</v>
      </c>
      <c r="F21" s="24"/>
      <c r="G21" s="1784"/>
    </row>
    <row r="22" spans="1:8" s="1385" customFormat="1" ht="36" customHeight="1">
      <c r="A22" s="3776"/>
      <c r="B22" s="3793"/>
      <c r="C22" s="3786" t="s">
        <v>6717</v>
      </c>
      <c r="D22" s="32" t="s">
        <v>6718</v>
      </c>
      <c r="E22" s="31" t="s">
        <v>6713</v>
      </c>
      <c r="F22" s="24"/>
      <c r="G22" s="1784"/>
    </row>
    <row r="23" spans="1:8" s="1385" customFormat="1" ht="36" customHeight="1">
      <c r="A23" s="3776"/>
      <c r="B23" s="3793"/>
      <c r="C23" s="3790"/>
      <c r="D23" s="32" t="s">
        <v>262</v>
      </c>
      <c r="E23" s="31" t="s">
        <v>6714</v>
      </c>
      <c r="F23" s="24"/>
      <c r="G23" s="1784"/>
    </row>
    <row r="24" spans="1:8" s="1385" customFormat="1" ht="36" customHeight="1">
      <c r="A24" s="3776"/>
      <c r="B24" s="3793"/>
      <c r="C24" s="3782"/>
      <c r="D24" s="30" t="s">
        <v>6715</v>
      </c>
      <c r="E24" s="29" t="s">
        <v>6713</v>
      </c>
      <c r="F24" s="1783" t="s">
        <v>6716</v>
      </c>
      <c r="G24" s="1776"/>
    </row>
    <row r="25" spans="1:8" s="1385" customFormat="1" ht="36" customHeight="1">
      <c r="A25" s="3776"/>
      <c r="B25" s="3793"/>
      <c r="C25" s="1777" t="s">
        <v>6757</v>
      </c>
      <c r="D25" s="30" t="s">
        <v>6758</v>
      </c>
      <c r="E25" s="29" t="s">
        <v>6759</v>
      </c>
      <c r="F25" s="1783"/>
      <c r="G25" s="1776" t="s">
        <v>6760</v>
      </c>
    </row>
    <row r="26" spans="1:8" s="1385" customFormat="1" ht="36" customHeight="1">
      <c r="A26" s="3776"/>
      <c r="B26" s="3793"/>
      <c r="C26" s="1777" t="s">
        <v>6761</v>
      </c>
      <c r="D26" s="30" t="s">
        <v>6762</v>
      </c>
      <c r="E26" s="29" t="s">
        <v>6763</v>
      </c>
      <c r="F26" s="1783" t="s">
        <v>6764</v>
      </c>
      <c r="G26" s="1776" t="s">
        <v>500</v>
      </c>
      <c r="H26" s="1385" t="s">
        <v>6645</v>
      </c>
    </row>
    <row r="27" spans="1:8" s="1385" customFormat="1" ht="36" customHeight="1" thickBot="1">
      <c r="A27" s="3776"/>
      <c r="B27" s="3793"/>
      <c r="C27" s="1794" t="s">
        <v>6770</v>
      </c>
      <c r="D27" s="32" t="s">
        <v>6771</v>
      </c>
      <c r="E27" s="31" t="s">
        <v>6772</v>
      </c>
      <c r="F27" s="24"/>
      <c r="G27" s="1793"/>
    </row>
    <row r="28" spans="1:8" s="1385" customFormat="1" ht="36" hidden="1" customHeight="1">
      <c r="A28" s="3776"/>
      <c r="B28" s="3793"/>
      <c r="C28" s="1781"/>
      <c r="D28" s="28"/>
      <c r="E28" s="27"/>
      <c r="F28" s="1669"/>
      <c r="G28" s="1780"/>
    </row>
    <row r="29" spans="1:8" s="1385" customFormat="1" ht="36" hidden="1" customHeight="1" thickBot="1">
      <c r="A29" s="3776"/>
      <c r="B29" s="3793"/>
      <c r="C29" s="1789"/>
      <c r="D29" s="26"/>
      <c r="E29" s="25"/>
      <c r="F29" s="1668"/>
      <c r="G29" s="1779"/>
    </row>
    <row r="30" spans="1:8" s="1385" customFormat="1" ht="36" customHeight="1" thickBot="1">
      <c r="A30" s="3777"/>
      <c r="B30" s="3794"/>
      <c r="C30" s="609" t="s">
        <v>6753</v>
      </c>
      <c r="D30" s="11" t="s">
        <v>6754</v>
      </c>
      <c r="E30" s="10" t="s">
        <v>6755</v>
      </c>
      <c r="F30" s="10" t="s">
        <v>6756</v>
      </c>
      <c r="G30" s="9"/>
    </row>
    <row r="31" spans="1:8" s="1385" customFormat="1" ht="60" customHeight="1" thickBot="1">
      <c r="A31" s="3783" t="s">
        <v>5</v>
      </c>
      <c r="B31" s="3784"/>
      <c r="C31" s="3784"/>
      <c r="D31" s="3784"/>
      <c r="E31" s="3784"/>
      <c r="F31" s="3784"/>
      <c r="G31" s="3785"/>
    </row>
    <row r="32" spans="1:8" s="1385" customFormat="1" ht="30" customHeight="1">
      <c r="A32" s="3775">
        <v>45327</v>
      </c>
      <c r="B32" s="3778" t="s">
        <v>4</v>
      </c>
      <c r="C32" s="1790" t="s">
        <v>206</v>
      </c>
      <c r="D32" s="24" t="s">
        <v>207</v>
      </c>
      <c r="E32" s="24" t="s">
        <v>6731</v>
      </c>
      <c r="F32" s="1792"/>
      <c r="G32" s="1791"/>
    </row>
    <row r="33" spans="1:7" s="1385" customFormat="1" ht="30" customHeight="1">
      <c r="A33" s="3776"/>
      <c r="B33" s="3779"/>
      <c r="C33" s="1794" t="s">
        <v>436</v>
      </c>
      <c r="D33" s="32" t="s">
        <v>20</v>
      </c>
      <c r="E33" s="24" t="s">
        <v>300</v>
      </c>
      <c r="F33" s="1792" t="s">
        <v>3028</v>
      </c>
      <c r="G33" s="3787" t="s">
        <v>6776</v>
      </c>
    </row>
    <row r="34" spans="1:7" s="1385" customFormat="1" ht="30" customHeight="1">
      <c r="A34" s="3776"/>
      <c r="B34" s="3779"/>
      <c r="C34" s="1794" t="s">
        <v>6773</v>
      </c>
      <c r="D34" s="32" t="s">
        <v>6774</v>
      </c>
      <c r="E34" s="24" t="s">
        <v>6775</v>
      </c>
      <c r="F34" s="1792"/>
      <c r="G34" s="3788"/>
    </row>
    <row r="35" spans="1:7" s="1385" customFormat="1" ht="30" customHeight="1">
      <c r="A35" s="3776"/>
      <c r="B35" s="3779"/>
      <c r="C35" s="3786" t="s">
        <v>6777</v>
      </c>
      <c r="D35" s="32" t="s">
        <v>6778</v>
      </c>
      <c r="E35" s="24" t="s">
        <v>189</v>
      </c>
      <c r="F35" s="1792"/>
      <c r="G35" s="3787" t="s">
        <v>261</v>
      </c>
    </row>
    <row r="36" spans="1:7" s="1385" customFormat="1" ht="30" customHeight="1">
      <c r="A36" s="3776"/>
      <c r="B36" s="3779"/>
      <c r="C36" s="3790"/>
      <c r="D36" s="32" t="s">
        <v>20</v>
      </c>
      <c r="E36" s="24" t="s">
        <v>6779</v>
      </c>
      <c r="F36" s="1792" t="s">
        <v>6783</v>
      </c>
      <c r="G36" s="3788"/>
    </row>
    <row r="37" spans="1:7" s="1385" customFormat="1" ht="30" customHeight="1">
      <c r="A37" s="3776"/>
      <c r="B37" s="3779"/>
      <c r="C37" s="3782"/>
      <c r="D37" s="32" t="s">
        <v>6795</v>
      </c>
      <c r="E37" s="31" t="s">
        <v>6794</v>
      </c>
      <c r="F37" s="1792"/>
      <c r="G37" s="1791" t="s">
        <v>6796</v>
      </c>
    </row>
    <row r="38" spans="1:7" ht="30" customHeight="1">
      <c r="A38" s="3776"/>
      <c r="B38" s="3779"/>
      <c r="C38" s="3786" t="s">
        <v>6797</v>
      </c>
      <c r="D38" s="24" t="s">
        <v>6798</v>
      </c>
      <c r="E38" s="24" t="s">
        <v>6799</v>
      </c>
      <c r="F38" s="1792"/>
      <c r="G38" s="3787" t="s">
        <v>6801</v>
      </c>
    </row>
    <row r="39" spans="1:7" ht="30" customHeight="1">
      <c r="A39" s="3776"/>
      <c r="B39" s="3779"/>
      <c r="C39" s="3782"/>
      <c r="D39" s="30" t="s">
        <v>20</v>
      </c>
      <c r="E39" s="31" t="s">
        <v>6800</v>
      </c>
      <c r="F39" s="1792" t="s">
        <v>201</v>
      </c>
      <c r="G39" s="3788"/>
    </row>
    <row r="40" spans="1:7" s="1385" customFormat="1" ht="30" customHeight="1" thickBot="1">
      <c r="A40" s="3776"/>
      <c r="B40" s="3779"/>
      <c r="C40" s="1758"/>
      <c r="D40" s="16"/>
      <c r="E40" s="15"/>
      <c r="F40" s="1668"/>
      <c r="G40" s="1755"/>
    </row>
    <row r="41" spans="1:7" s="1385" customFormat="1" ht="30" customHeight="1" thickBot="1">
      <c r="A41" s="3777"/>
      <c r="B41" s="3780"/>
      <c r="C41" s="12" t="s">
        <v>6784</v>
      </c>
      <c r="D41" s="11" t="s">
        <v>6785</v>
      </c>
      <c r="E41" s="10" t="s">
        <v>6786</v>
      </c>
      <c r="F41" s="10" t="s">
        <v>6787</v>
      </c>
      <c r="G41" s="9"/>
    </row>
    <row r="42" spans="1:7" ht="30" customHeight="1">
      <c r="A42" s="3775">
        <v>45328</v>
      </c>
      <c r="B42" s="3778" t="s">
        <v>3</v>
      </c>
      <c r="C42" s="36" t="s">
        <v>206</v>
      </c>
      <c r="D42" s="49" t="s">
        <v>207</v>
      </c>
      <c r="E42" s="49" t="s">
        <v>6788</v>
      </c>
      <c r="F42" s="49"/>
      <c r="G42" s="1798" t="s">
        <v>6766</v>
      </c>
    </row>
    <row r="43" spans="1:7" s="1385" customFormat="1" ht="36" customHeight="1">
      <c r="A43" s="3776"/>
      <c r="B43" s="3779"/>
      <c r="C43" s="3786" t="s">
        <v>223</v>
      </c>
      <c r="D43" s="24" t="s">
        <v>224</v>
      </c>
      <c r="E43" s="24" t="s">
        <v>5648</v>
      </c>
      <c r="F43" s="24"/>
      <c r="G43" s="3787" t="s">
        <v>6765</v>
      </c>
    </row>
    <row r="44" spans="1:7" s="1385" customFormat="1" ht="36" customHeight="1">
      <c r="A44" s="3776"/>
      <c r="B44" s="3779"/>
      <c r="C44" s="3790"/>
      <c r="D44" s="24" t="s">
        <v>651</v>
      </c>
      <c r="E44" s="24" t="s">
        <v>213</v>
      </c>
      <c r="F44" s="1797"/>
      <c r="G44" s="3789"/>
    </row>
    <row r="45" spans="1:7" s="1385" customFormat="1" ht="36" customHeight="1">
      <c r="A45" s="3776"/>
      <c r="B45" s="3779"/>
      <c r="C45" s="3790"/>
      <c r="D45" s="24" t="s">
        <v>176</v>
      </c>
      <c r="E45" s="24" t="s">
        <v>193</v>
      </c>
      <c r="F45" s="1797"/>
      <c r="G45" s="3789"/>
    </row>
    <row r="46" spans="1:7" s="1385" customFormat="1" ht="36" customHeight="1">
      <c r="A46" s="3776"/>
      <c r="B46" s="3779"/>
      <c r="C46" s="3790"/>
      <c r="D46" s="24" t="s">
        <v>6769</v>
      </c>
      <c r="E46" s="24" t="s">
        <v>182</v>
      </c>
      <c r="F46" s="1797"/>
      <c r="G46" s="3789"/>
    </row>
    <row r="47" spans="1:7" s="1385" customFormat="1" ht="36" customHeight="1">
      <c r="A47" s="3776"/>
      <c r="B47" s="3779"/>
      <c r="C47" s="3790"/>
      <c r="D47" s="24" t="s">
        <v>6768</v>
      </c>
      <c r="E47" s="24" t="s">
        <v>6767</v>
      </c>
      <c r="F47" s="1797"/>
      <c r="G47" s="3789"/>
    </row>
    <row r="48" spans="1:7" s="1385" customFormat="1" ht="36" customHeight="1">
      <c r="A48" s="3776"/>
      <c r="B48" s="3779"/>
      <c r="C48" s="3782"/>
      <c r="D48" s="32" t="s">
        <v>20</v>
      </c>
      <c r="E48" s="31" t="s">
        <v>219</v>
      </c>
      <c r="F48" s="1797" t="s">
        <v>201</v>
      </c>
      <c r="G48" s="3788"/>
    </row>
    <row r="49" spans="1:8" ht="30" customHeight="1">
      <c r="A49" s="3776"/>
      <c r="B49" s="3779"/>
      <c r="C49" s="3790" t="s">
        <v>6789</v>
      </c>
      <c r="D49" s="30" t="s">
        <v>20</v>
      </c>
      <c r="E49" s="1797" t="s">
        <v>6790</v>
      </c>
      <c r="F49" s="1797" t="s">
        <v>201</v>
      </c>
      <c r="G49" s="3789" t="s">
        <v>6793</v>
      </c>
    </row>
    <row r="50" spans="1:8" ht="30" customHeight="1">
      <c r="A50" s="3776"/>
      <c r="B50" s="3779"/>
      <c r="C50" s="3782"/>
      <c r="D50" s="24" t="s">
        <v>6791</v>
      </c>
      <c r="E50" s="24" t="s">
        <v>6792</v>
      </c>
      <c r="F50" s="1797"/>
      <c r="G50" s="3788"/>
    </row>
    <row r="51" spans="1:8" ht="30" customHeight="1">
      <c r="A51" s="3776"/>
      <c r="B51" s="3779"/>
      <c r="C51" s="1799" t="s">
        <v>6802</v>
      </c>
      <c r="D51" s="24" t="s">
        <v>20</v>
      </c>
      <c r="E51" s="24" t="s">
        <v>72</v>
      </c>
      <c r="F51" s="1797" t="s">
        <v>6803</v>
      </c>
      <c r="G51" s="1795" t="s">
        <v>45</v>
      </c>
      <c r="H51" s="1385" t="s">
        <v>6804</v>
      </c>
    </row>
    <row r="52" spans="1:8" ht="30" customHeight="1">
      <c r="A52" s="3776"/>
      <c r="B52" s="3779"/>
      <c r="C52" s="1796" t="s">
        <v>6824</v>
      </c>
      <c r="D52" s="30" t="s">
        <v>6825</v>
      </c>
      <c r="E52" s="31" t="s">
        <v>6826</v>
      </c>
      <c r="F52" s="1797"/>
      <c r="G52" s="1795" t="s">
        <v>261</v>
      </c>
    </row>
    <row r="53" spans="1:8" ht="30" customHeight="1" thickBot="1">
      <c r="A53" s="3776"/>
      <c r="B53" s="3779"/>
      <c r="C53" s="1758"/>
      <c r="D53" s="16"/>
      <c r="E53" s="15"/>
      <c r="F53" s="1668"/>
      <c r="G53" s="1755"/>
    </row>
    <row r="54" spans="1:8" ht="30" customHeight="1" thickBot="1">
      <c r="A54" s="3777"/>
      <c r="B54" s="3780"/>
      <c r="C54" s="12"/>
      <c r="D54" s="11"/>
      <c r="E54" s="10"/>
      <c r="F54" s="10"/>
      <c r="G54" s="9"/>
    </row>
    <row r="55" spans="1:8" ht="30" customHeight="1">
      <c r="A55" s="3775">
        <v>45329</v>
      </c>
      <c r="B55" s="3778" t="s">
        <v>2</v>
      </c>
      <c r="C55" s="36" t="s">
        <v>190</v>
      </c>
      <c r="D55" s="32" t="s">
        <v>6805</v>
      </c>
      <c r="E55" s="24" t="s">
        <v>6806</v>
      </c>
      <c r="F55" s="1803"/>
      <c r="G55" s="1803" t="s">
        <v>6807</v>
      </c>
    </row>
    <row r="56" spans="1:8" ht="30" customHeight="1">
      <c r="A56" s="3776"/>
      <c r="B56" s="3779"/>
      <c r="C56" s="1802" t="s">
        <v>6808</v>
      </c>
      <c r="D56" s="24" t="s">
        <v>6809</v>
      </c>
      <c r="E56" s="24" t="s">
        <v>6810</v>
      </c>
      <c r="F56" s="1803"/>
      <c r="G56" s="1801"/>
    </row>
    <row r="57" spans="1:8" ht="30" customHeight="1">
      <c r="A57" s="3776"/>
      <c r="B57" s="3779"/>
      <c r="C57" s="1804" t="s">
        <v>6816</v>
      </c>
      <c r="D57" s="24" t="s">
        <v>6812</v>
      </c>
      <c r="E57" s="24" t="s">
        <v>6815</v>
      </c>
      <c r="F57" s="1803"/>
      <c r="G57" s="1801" t="s">
        <v>6817</v>
      </c>
    </row>
    <row r="58" spans="1:8" ht="30" customHeight="1">
      <c r="A58" s="3776"/>
      <c r="B58" s="3779"/>
      <c r="C58" s="3786" t="s">
        <v>377</v>
      </c>
      <c r="D58" s="24" t="s">
        <v>6827</v>
      </c>
      <c r="E58" s="24" t="s">
        <v>6828</v>
      </c>
      <c r="F58" s="3812" t="s">
        <v>6831</v>
      </c>
      <c r="G58" s="3787" t="s">
        <v>6832</v>
      </c>
      <c r="H58" s="1385" t="s">
        <v>6833</v>
      </c>
    </row>
    <row r="59" spans="1:8" ht="30" customHeight="1">
      <c r="A59" s="3776"/>
      <c r="B59" s="3779"/>
      <c r="C59" s="3782"/>
      <c r="D59" s="1803" t="s">
        <v>6829</v>
      </c>
      <c r="E59" s="1803" t="s">
        <v>6830</v>
      </c>
      <c r="F59" s="3814"/>
      <c r="G59" s="3788"/>
    </row>
    <row r="60" spans="1:8" ht="30" customHeight="1">
      <c r="A60" s="3776"/>
      <c r="B60" s="3779"/>
      <c r="C60" s="21"/>
      <c r="D60" s="20"/>
      <c r="E60" s="19"/>
      <c r="F60" s="22"/>
      <c r="G60" s="64"/>
    </row>
    <row r="61" spans="1:8" ht="30" customHeight="1" thickBot="1">
      <c r="A61" s="3776"/>
      <c r="B61" s="3779"/>
      <c r="C61" s="191"/>
      <c r="D61" s="20"/>
      <c r="E61" s="25"/>
      <c r="F61" s="1668"/>
      <c r="G61" s="1800"/>
    </row>
    <row r="62" spans="1:8" ht="30" customHeight="1" thickBot="1">
      <c r="A62" s="3777"/>
      <c r="B62" s="3780"/>
      <c r="C62" s="12"/>
      <c r="D62" s="11"/>
      <c r="E62" s="10"/>
      <c r="F62" s="10"/>
      <c r="G62" s="9"/>
    </row>
    <row r="63" spans="1:8" ht="30" customHeight="1">
      <c r="A63" s="3775">
        <v>45330</v>
      </c>
      <c r="B63" s="3778" t="s">
        <v>1</v>
      </c>
      <c r="C63" s="3781" t="s">
        <v>6811</v>
      </c>
      <c r="D63" s="24" t="s">
        <v>6812</v>
      </c>
      <c r="E63" s="24" t="s">
        <v>6845</v>
      </c>
      <c r="F63" s="1803"/>
      <c r="G63" s="3791" t="s">
        <v>6818</v>
      </c>
    </row>
    <row r="64" spans="1:8" ht="30" customHeight="1">
      <c r="A64" s="3776"/>
      <c r="B64" s="3779"/>
      <c r="C64" s="3782"/>
      <c r="D64" s="24" t="s">
        <v>6813</v>
      </c>
      <c r="E64" s="24" t="s">
        <v>6814</v>
      </c>
      <c r="F64" s="1803"/>
      <c r="G64" s="3788"/>
    </row>
    <row r="65" spans="1:8" ht="30" customHeight="1">
      <c r="A65" s="3776"/>
      <c r="B65" s="3779"/>
      <c r="C65" s="3786" t="s">
        <v>6834</v>
      </c>
      <c r="D65" s="32" t="s">
        <v>20</v>
      </c>
      <c r="E65" s="31" t="s">
        <v>6835</v>
      </c>
      <c r="F65" s="24" t="s">
        <v>6836</v>
      </c>
      <c r="G65" s="3787" t="s">
        <v>6844</v>
      </c>
    </row>
    <row r="66" spans="1:8" ht="30" customHeight="1">
      <c r="A66" s="3776"/>
      <c r="B66" s="3779"/>
      <c r="C66" s="3782"/>
      <c r="D66" s="32" t="s">
        <v>6837</v>
      </c>
      <c r="E66" s="29" t="s">
        <v>6838</v>
      </c>
      <c r="F66" s="1803"/>
      <c r="G66" s="3788"/>
    </row>
    <row r="67" spans="1:8" ht="30" customHeight="1" thickBot="1">
      <c r="A67" s="3776"/>
      <c r="B67" s="3779"/>
      <c r="C67" s="1758"/>
      <c r="D67" s="16"/>
      <c r="E67" s="15"/>
      <c r="F67" s="1668"/>
      <c r="G67" s="1755"/>
    </row>
    <row r="68" spans="1:8" ht="30" customHeight="1" thickBot="1">
      <c r="A68" s="3777"/>
      <c r="B68" s="3780"/>
      <c r="C68" s="12"/>
      <c r="D68" s="11"/>
      <c r="E68" s="10"/>
      <c r="F68" s="10"/>
      <c r="G68" s="9"/>
    </row>
    <row r="69" spans="1:8" ht="60" customHeight="1" thickBot="1">
      <c r="A69" s="3783" t="s">
        <v>5</v>
      </c>
      <c r="B69" s="3784"/>
      <c r="C69" s="3784"/>
      <c r="D69" s="3784"/>
      <c r="E69" s="3784"/>
      <c r="F69" s="3784"/>
      <c r="G69" s="3785"/>
    </row>
    <row r="70" spans="1:8" ht="36" hidden="1" customHeight="1">
      <c r="A70" s="3775">
        <v>45335</v>
      </c>
      <c r="B70" s="3778" t="s">
        <v>3</v>
      </c>
      <c r="C70" s="1806"/>
      <c r="D70" s="1815" t="s">
        <v>6819</v>
      </c>
      <c r="E70" s="1815"/>
      <c r="F70" s="1815"/>
      <c r="G70" s="1816"/>
    </row>
    <row r="71" spans="1:8" ht="30" customHeight="1">
      <c r="A71" s="3776"/>
      <c r="B71" s="3779"/>
      <c r="C71" s="36" t="s">
        <v>576</v>
      </c>
      <c r="D71" s="62" t="s">
        <v>6470</v>
      </c>
      <c r="E71" s="61" t="s">
        <v>189</v>
      </c>
      <c r="F71" s="49" t="s">
        <v>2726</v>
      </c>
      <c r="G71" s="1811" t="s">
        <v>6843</v>
      </c>
    </row>
    <row r="72" spans="1:8" ht="36" customHeight="1">
      <c r="A72" s="3776"/>
      <c r="B72" s="3779"/>
      <c r="C72" s="3786" t="s">
        <v>6849</v>
      </c>
      <c r="D72" s="32" t="s">
        <v>6850</v>
      </c>
      <c r="E72" s="31" t="s">
        <v>6851</v>
      </c>
      <c r="F72" s="24"/>
      <c r="G72" s="3787" t="s">
        <v>6854</v>
      </c>
    </row>
    <row r="73" spans="1:8" ht="36" customHeight="1">
      <c r="A73" s="3776"/>
      <c r="B73" s="3779"/>
      <c r="C73" s="3790"/>
      <c r="D73" s="32" t="s">
        <v>6852</v>
      </c>
      <c r="E73" s="31" t="s">
        <v>193</v>
      </c>
      <c r="F73" s="1812"/>
      <c r="G73" s="3789"/>
    </row>
    <row r="74" spans="1:8" ht="36" customHeight="1">
      <c r="A74" s="3776"/>
      <c r="B74" s="3779"/>
      <c r="C74" s="3790"/>
      <c r="D74" s="30" t="s">
        <v>242</v>
      </c>
      <c r="E74" s="29" t="s">
        <v>6853</v>
      </c>
      <c r="F74" s="1812"/>
      <c r="G74" s="3789"/>
    </row>
    <row r="75" spans="1:8" ht="36" customHeight="1">
      <c r="A75" s="3776"/>
      <c r="B75" s="3779"/>
      <c r="C75" s="3782"/>
      <c r="D75" s="30" t="s">
        <v>20</v>
      </c>
      <c r="E75" s="29" t="s">
        <v>518</v>
      </c>
      <c r="F75" s="1812" t="s">
        <v>6856</v>
      </c>
      <c r="G75" s="3788"/>
    </row>
    <row r="76" spans="1:8" ht="36" customHeight="1">
      <c r="A76" s="3776"/>
      <c r="B76" s="3779"/>
      <c r="C76" s="1814" t="s">
        <v>288</v>
      </c>
      <c r="D76" s="32" t="s">
        <v>6867</v>
      </c>
      <c r="E76" s="31" t="s">
        <v>6868</v>
      </c>
      <c r="F76" s="24"/>
      <c r="G76" s="1813" t="s">
        <v>6869</v>
      </c>
    </row>
    <row r="77" spans="1:8" ht="36" customHeight="1" thickBot="1">
      <c r="A77" s="3776"/>
      <c r="B77" s="3779"/>
      <c r="C77" s="1810" t="s">
        <v>6859</v>
      </c>
      <c r="D77" s="24" t="s">
        <v>6860</v>
      </c>
      <c r="E77" s="24" t="s">
        <v>6861</v>
      </c>
      <c r="F77" s="1812"/>
      <c r="G77" s="1807" t="s">
        <v>6862</v>
      </c>
    </row>
    <row r="78" spans="1:8" ht="36" customHeight="1" thickBot="1">
      <c r="A78" s="3777"/>
      <c r="B78" s="3780"/>
      <c r="C78" s="12"/>
      <c r="D78" s="11"/>
      <c r="E78" s="10"/>
      <c r="F78" s="10"/>
      <c r="G78" s="9"/>
    </row>
    <row r="79" spans="1:8" ht="36" customHeight="1">
      <c r="A79" s="3775">
        <v>45336</v>
      </c>
      <c r="B79" s="3778" t="s">
        <v>2</v>
      </c>
      <c r="C79" s="1809" t="s">
        <v>206</v>
      </c>
      <c r="D79" s="24" t="s">
        <v>207</v>
      </c>
      <c r="E79" s="24" t="s">
        <v>6690</v>
      </c>
      <c r="F79" s="1812"/>
      <c r="G79" s="1807" t="s">
        <v>6857</v>
      </c>
    </row>
    <row r="80" spans="1:8" ht="36" customHeight="1">
      <c r="A80" s="3776"/>
      <c r="B80" s="3779"/>
      <c r="C80" s="1808" t="s">
        <v>6870</v>
      </c>
      <c r="D80" s="32" t="s">
        <v>20</v>
      </c>
      <c r="E80" s="24" t="s">
        <v>6871</v>
      </c>
      <c r="F80" s="1812" t="s">
        <v>240</v>
      </c>
      <c r="G80" s="1807" t="s">
        <v>6873</v>
      </c>
      <c r="H80" s="1385" t="s">
        <v>6888</v>
      </c>
    </row>
    <row r="81" spans="1:8" ht="36" customHeight="1">
      <c r="A81" s="3776"/>
      <c r="B81" s="3779"/>
      <c r="C81" s="1808" t="s">
        <v>6874</v>
      </c>
      <c r="D81" s="32" t="s">
        <v>1880</v>
      </c>
      <c r="E81" s="24" t="s">
        <v>6875</v>
      </c>
      <c r="F81" s="1812"/>
      <c r="G81" s="1807" t="s">
        <v>6876</v>
      </c>
      <c r="H81" s="1385" t="s">
        <v>6882</v>
      </c>
    </row>
    <row r="82" spans="1:8" ht="36" customHeight="1">
      <c r="A82" s="3776"/>
      <c r="B82" s="3779"/>
      <c r="C82" s="3786" t="s">
        <v>191</v>
      </c>
      <c r="D82" s="32" t="s">
        <v>20</v>
      </c>
      <c r="E82" s="24" t="s">
        <v>234</v>
      </c>
      <c r="F82" s="1812" t="s">
        <v>240</v>
      </c>
      <c r="G82" s="1807" t="s">
        <v>235</v>
      </c>
      <c r="H82" s="1385" t="s">
        <v>6889</v>
      </c>
    </row>
    <row r="83" spans="1:8" ht="36" customHeight="1">
      <c r="A83" s="3776"/>
      <c r="B83" s="3779"/>
      <c r="C83" s="3782"/>
      <c r="D83" s="32" t="s">
        <v>20</v>
      </c>
      <c r="E83" s="24" t="s">
        <v>6872</v>
      </c>
      <c r="F83" s="1812" t="s">
        <v>240</v>
      </c>
      <c r="G83" s="1807" t="s">
        <v>6873</v>
      </c>
      <c r="H83" s="1385" t="s">
        <v>6899</v>
      </c>
    </row>
    <row r="84" spans="1:8" ht="36" customHeight="1" thickBot="1">
      <c r="A84" s="3776"/>
      <c r="B84" s="3779"/>
      <c r="C84" s="1814" t="s">
        <v>6894</v>
      </c>
      <c r="D84" s="24" t="s">
        <v>6895</v>
      </c>
      <c r="E84" s="24" t="s">
        <v>6896</v>
      </c>
      <c r="F84" s="1812" t="s">
        <v>6897</v>
      </c>
      <c r="G84" s="1807" t="s">
        <v>261</v>
      </c>
    </row>
    <row r="85" spans="1:8" ht="36" hidden="1" customHeight="1">
      <c r="A85" s="3776"/>
      <c r="B85" s="3779"/>
      <c r="C85" s="21"/>
      <c r="D85" s="20"/>
      <c r="E85" s="19"/>
      <c r="F85" s="1669"/>
      <c r="G85" s="1755"/>
    </row>
    <row r="86" spans="1:8" ht="36" hidden="1" customHeight="1" thickBot="1">
      <c r="A86" s="3776"/>
      <c r="B86" s="3779"/>
      <c r="C86" s="1758"/>
      <c r="D86" s="16"/>
      <c r="E86" s="15"/>
      <c r="F86" s="1668"/>
      <c r="G86" s="1755"/>
    </row>
    <row r="87" spans="1:8" ht="36" customHeight="1" thickBot="1">
      <c r="A87" s="3777"/>
      <c r="B87" s="3780"/>
      <c r="C87" s="12"/>
      <c r="D87" s="11"/>
      <c r="E87" s="10"/>
      <c r="F87" s="10"/>
      <c r="G87" s="9"/>
    </row>
    <row r="88" spans="1:8" ht="36" customHeight="1">
      <c r="A88" s="3775">
        <v>45337</v>
      </c>
      <c r="B88" s="3778" t="s">
        <v>1</v>
      </c>
      <c r="C88" s="3781" t="s">
        <v>6858</v>
      </c>
      <c r="D88" s="24" t="s">
        <v>6863</v>
      </c>
      <c r="E88" s="24" t="s">
        <v>6866</v>
      </c>
      <c r="F88" s="1822"/>
      <c r="G88" s="1817"/>
    </row>
    <row r="89" spans="1:8" ht="36" customHeight="1">
      <c r="A89" s="3776"/>
      <c r="B89" s="3779"/>
      <c r="C89" s="3782"/>
      <c r="D89" s="24" t="s">
        <v>6864</v>
      </c>
      <c r="E89" s="24" t="s">
        <v>6865</v>
      </c>
      <c r="F89" s="1822"/>
      <c r="G89" s="1817"/>
    </row>
    <row r="90" spans="1:8" ht="36" customHeight="1">
      <c r="A90" s="3776"/>
      <c r="B90" s="3779"/>
      <c r="C90" s="1823" t="s">
        <v>6900</v>
      </c>
      <c r="D90" s="32" t="s">
        <v>6901</v>
      </c>
      <c r="E90" s="31" t="s">
        <v>6902</v>
      </c>
      <c r="F90" s="1822"/>
      <c r="G90" s="1817" t="s">
        <v>6904</v>
      </c>
      <c r="H90" s="1385" t="s">
        <v>6903</v>
      </c>
    </row>
    <row r="91" spans="1:8" ht="36" customHeight="1">
      <c r="A91" s="3776"/>
      <c r="B91" s="3779"/>
      <c r="C91" s="3786" t="s">
        <v>237</v>
      </c>
      <c r="D91" s="32" t="s">
        <v>6907</v>
      </c>
      <c r="E91" s="31" t="s">
        <v>6910</v>
      </c>
      <c r="F91" s="24"/>
      <c r="G91" s="3787" t="s">
        <v>6908</v>
      </c>
      <c r="H91" s="1385" t="s">
        <v>6909</v>
      </c>
    </row>
    <row r="92" spans="1:8" ht="36" customHeight="1">
      <c r="A92" s="3776"/>
      <c r="B92" s="3779"/>
      <c r="C92" s="3782"/>
      <c r="D92" s="1822" t="s">
        <v>6911</v>
      </c>
      <c r="E92" s="1822" t="s">
        <v>6913</v>
      </c>
      <c r="F92" s="1822" t="s">
        <v>6912</v>
      </c>
      <c r="G92" s="3788"/>
    </row>
    <row r="93" spans="1:8" ht="36" customHeight="1">
      <c r="A93" s="3776"/>
      <c r="B93" s="3779"/>
      <c r="C93" s="3786" t="s">
        <v>6918</v>
      </c>
      <c r="D93" s="32" t="s">
        <v>6919</v>
      </c>
      <c r="E93" s="31" t="s">
        <v>6920</v>
      </c>
      <c r="F93" s="24" t="s">
        <v>6921</v>
      </c>
      <c r="G93" s="3787" t="s">
        <v>261</v>
      </c>
    </row>
    <row r="94" spans="1:8" ht="36" customHeight="1">
      <c r="A94" s="3776"/>
      <c r="B94" s="3779"/>
      <c r="C94" s="3790"/>
      <c r="D94" s="32" t="s">
        <v>20</v>
      </c>
      <c r="E94" s="29" t="s">
        <v>6922</v>
      </c>
      <c r="F94" s="1822" t="s">
        <v>6930</v>
      </c>
      <c r="G94" s="3789"/>
    </row>
    <row r="95" spans="1:8" ht="36" customHeight="1">
      <c r="A95" s="3776"/>
      <c r="B95" s="3779"/>
      <c r="C95" s="3790"/>
      <c r="D95" s="32" t="s">
        <v>6923</v>
      </c>
      <c r="E95" s="29" t="s">
        <v>6924</v>
      </c>
      <c r="F95" s="1822" t="s">
        <v>6925</v>
      </c>
      <c r="G95" s="3789"/>
    </row>
    <row r="96" spans="1:8" ht="36" customHeight="1">
      <c r="A96" s="3776"/>
      <c r="B96" s="3779"/>
      <c r="C96" s="3790"/>
      <c r="D96" s="32" t="s">
        <v>6927</v>
      </c>
      <c r="E96" s="29" t="s">
        <v>6928</v>
      </c>
      <c r="F96" s="1822" t="s">
        <v>6929</v>
      </c>
      <c r="G96" s="3788"/>
    </row>
    <row r="97" spans="1:8" ht="36" customHeight="1">
      <c r="A97" s="3776"/>
      <c r="B97" s="3779"/>
      <c r="C97" s="3790"/>
      <c r="D97" s="32" t="s">
        <v>20</v>
      </c>
      <c r="E97" s="29" t="s">
        <v>6926</v>
      </c>
      <c r="F97" s="1822" t="s">
        <v>6936</v>
      </c>
      <c r="G97" s="3787" t="s">
        <v>6938</v>
      </c>
    </row>
    <row r="98" spans="1:8" ht="36" customHeight="1">
      <c r="A98" s="3776"/>
      <c r="B98" s="3779"/>
      <c r="C98" s="3782"/>
      <c r="D98" s="32" t="s">
        <v>20</v>
      </c>
      <c r="E98" s="29" t="s">
        <v>6928</v>
      </c>
      <c r="F98" s="1822" t="s">
        <v>6937</v>
      </c>
      <c r="G98" s="3788"/>
    </row>
    <row r="99" spans="1:8" ht="36" customHeight="1">
      <c r="A99" s="3776"/>
      <c r="B99" s="3779"/>
      <c r="C99" s="1819"/>
      <c r="D99" s="28"/>
      <c r="E99" s="27"/>
      <c r="F99" s="1669"/>
      <c r="G99" s="1821"/>
    </row>
    <row r="100" spans="1:8" ht="36" customHeight="1" thickBot="1">
      <c r="A100" s="3776"/>
      <c r="B100" s="3779"/>
      <c r="C100" s="1818"/>
      <c r="D100" s="26"/>
      <c r="E100" s="25"/>
      <c r="F100" s="1668"/>
      <c r="G100" s="1820"/>
    </row>
    <row r="101" spans="1:8" ht="36" customHeight="1" thickBot="1">
      <c r="A101" s="3777"/>
      <c r="B101" s="3780"/>
      <c r="C101" s="12"/>
      <c r="D101" s="11"/>
      <c r="E101" s="10"/>
      <c r="F101" s="10"/>
      <c r="G101" s="9"/>
    </row>
    <row r="102" spans="1:8" ht="36" customHeight="1">
      <c r="A102" s="3776">
        <v>45338</v>
      </c>
      <c r="B102" s="3779" t="s">
        <v>6939</v>
      </c>
      <c r="C102" s="1831" t="s">
        <v>243</v>
      </c>
      <c r="D102" s="32" t="s">
        <v>20</v>
      </c>
      <c r="E102" s="24" t="s">
        <v>226</v>
      </c>
      <c r="F102" s="1829" t="s">
        <v>240</v>
      </c>
      <c r="G102" s="1825"/>
    </row>
    <row r="103" spans="1:8" ht="36" customHeight="1">
      <c r="A103" s="3776"/>
      <c r="B103" s="3779"/>
      <c r="C103" s="1831" t="s">
        <v>6877</v>
      </c>
      <c r="D103" s="24" t="s">
        <v>6878</v>
      </c>
      <c r="E103" s="24" t="s">
        <v>6879</v>
      </c>
      <c r="F103" s="1829" t="s">
        <v>6880</v>
      </c>
      <c r="G103" s="1825"/>
    </row>
    <row r="104" spans="1:8" ht="36" customHeight="1">
      <c r="A104" s="3776"/>
      <c r="B104" s="3779"/>
      <c r="C104" s="1831" t="s">
        <v>6892</v>
      </c>
      <c r="D104" s="32" t="s">
        <v>6890</v>
      </c>
      <c r="E104" s="31" t="s">
        <v>6891</v>
      </c>
      <c r="F104" s="24"/>
      <c r="G104" s="1830" t="s">
        <v>6893</v>
      </c>
    </row>
    <row r="105" spans="1:8" ht="36" customHeight="1">
      <c r="A105" s="3776"/>
      <c r="B105" s="3779"/>
      <c r="C105" s="3786" t="s">
        <v>6931</v>
      </c>
      <c r="D105" s="32" t="s">
        <v>6932</v>
      </c>
      <c r="E105" s="31" t="s">
        <v>6934</v>
      </c>
      <c r="F105" s="24" t="s">
        <v>6933</v>
      </c>
      <c r="G105" s="3787" t="s">
        <v>58</v>
      </c>
    </row>
    <row r="106" spans="1:8" ht="36" customHeight="1">
      <c r="A106" s="3776"/>
      <c r="B106" s="3779"/>
      <c r="C106" s="3782"/>
      <c r="D106" s="32" t="s">
        <v>6923</v>
      </c>
      <c r="E106" s="31" t="s">
        <v>6935</v>
      </c>
      <c r="F106" s="1829"/>
      <c r="G106" s="3788"/>
    </row>
    <row r="107" spans="1:8" ht="36" customHeight="1">
      <c r="A107" s="3776"/>
      <c r="B107" s="3779"/>
      <c r="C107" s="1831" t="s">
        <v>6947</v>
      </c>
      <c r="D107" s="32" t="s">
        <v>6948</v>
      </c>
      <c r="E107" s="29">
        <v>100</v>
      </c>
      <c r="F107" s="1829"/>
      <c r="G107" s="1826" t="s">
        <v>261</v>
      </c>
    </row>
    <row r="108" spans="1:8" ht="36" customHeight="1">
      <c r="A108" s="3776"/>
      <c r="B108" s="3779"/>
      <c r="C108" s="1831" t="s">
        <v>6881</v>
      </c>
      <c r="D108" s="32" t="s">
        <v>20</v>
      </c>
      <c r="E108" s="24" t="s">
        <v>202</v>
      </c>
      <c r="F108" s="24" t="s">
        <v>240</v>
      </c>
      <c r="G108" s="1830"/>
    </row>
    <row r="109" spans="1:8" ht="36" customHeight="1">
      <c r="A109" s="3776"/>
      <c r="B109" s="3779"/>
      <c r="C109" s="1827" t="s">
        <v>6942</v>
      </c>
      <c r="D109" s="30" t="s">
        <v>6943</v>
      </c>
      <c r="E109" s="29" t="s">
        <v>6944</v>
      </c>
      <c r="F109" s="1829" t="s">
        <v>6954</v>
      </c>
      <c r="G109" s="1826" t="s">
        <v>6945</v>
      </c>
      <c r="H109" s="1385" t="s">
        <v>6946</v>
      </c>
    </row>
    <row r="110" spans="1:8" ht="36" customHeight="1">
      <c r="A110" s="3776"/>
      <c r="B110" s="3779"/>
      <c r="C110" s="1827" t="s">
        <v>6949</v>
      </c>
      <c r="D110" s="30" t="s">
        <v>6950</v>
      </c>
      <c r="E110" s="29" t="s">
        <v>6951</v>
      </c>
      <c r="F110" s="1829" t="s">
        <v>6955</v>
      </c>
      <c r="G110" s="1826" t="s">
        <v>6952</v>
      </c>
      <c r="H110" s="1385" t="s">
        <v>6953</v>
      </c>
    </row>
    <row r="111" spans="1:8" ht="36" customHeight="1">
      <c r="A111" s="3776"/>
      <c r="B111" s="3779"/>
      <c r="C111" s="3786" t="s">
        <v>191</v>
      </c>
      <c r="D111" s="32" t="s">
        <v>20</v>
      </c>
      <c r="E111" s="24" t="s">
        <v>407</v>
      </c>
      <c r="F111" s="24" t="s">
        <v>240</v>
      </c>
      <c r="G111" s="1834" t="s">
        <v>235</v>
      </c>
      <c r="H111" s="1385" t="s">
        <v>6959</v>
      </c>
    </row>
    <row r="112" spans="1:8" ht="36" customHeight="1" thickBot="1">
      <c r="A112" s="3776"/>
      <c r="B112" s="3779"/>
      <c r="C112" s="3782"/>
      <c r="D112" s="32" t="s">
        <v>20</v>
      </c>
      <c r="E112" s="24" t="s">
        <v>234</v>
      </c>
      <c r="F112" s="1839" t="s">
        <v>240</v>
      </c>
      <c r="G112" s="1842" t="s">
        <v>235</v>
      </c>
      <c r="H112" s="1385" t="s">
        <v>6960</v>
      </c>
    </row>
    <row r="113" spans="1:7" ht="36" hidden="1" customHeight="1">
      <c r="A113" s="3776"/>
      <c r="B113" s="3779"/>
      <c r="C113" s="1828"/>
      <c r="D113" s="28"/>
      <c r="E113" s="27"/>
      <c r="F113" s="1669"/>
      <c r="G113" s="1821"/>
    </row>
    <row r="114" spans="1:7" ht="36" hidden="1" customHeight="1">
      <c r="A114" s="3776"/>
      <c r="B114" s="3779"/>
      <c r="C114" s="1819"/>
      <c r="D114" s="28"/>
      <c r="E114" s="27"/>
      <c r="F114" s="1669"/>
      <c r="G114" s="1821"/>
    </row>
    <row r="115" spans="1:7" ht="36" hidden="1" customHeight="1" thickBot="1">
      <c r="A115" s="3776"/>
      <c r="B115" s="3779"/>
      <c r="C115" s="1819"/>
      <c r="D115" s="28"/>
      <c r="E115" s="27"/>
      <c r="F115" s="1669"/>
      <c r="G115" s="1821"/>
    </row>
    <row r="116" spans="1:7" ht="36" customHeight="1" thickBot="1">
      <c r="A116" s="3777"/>
      <c r="B116" s="3780"/>
      <c r="C116" s="12" t="s">
        <v>1832</v>
      </c>
      <c r="D116" s="11" t="s">
        <v>252</v>
      </c>
      <c r="E116" s="10" t="s">
        <v>859</v>
      </c>
      <c r="F116" s="10" t="s">
        <v>2965</v>
      </c>
      <c r="G116" s="9"/>
    </row>
    <row r="117" spans="1:7" ht="60" customHeight="1" thickBot="1">
      <c r="A117" s="3783" t="s">
        <v>5</v>
      </c>
      <c r="B117" s="3784"/>
      <c r="C117" s="3784"/>
      <c r="D117" s="3784"/>
      <c r="E117" s="3784"/>
      <c r="F117" s="3784"/>
      <c r="G117" s="3785"/>
    </row>
    <row r="118" spans="1:7" ht="36" customHeight="1">
      <c r="A118" s="3775">
        <v>45341</v>
      </c>
      <c r="B118" s="3778" t="s">
        <v>4</v>
      </c>
      <c r="C118" s="36" t="s">
        <v>6820</v>
      </c>
      <c r="D118" s="49" t="s">
        <v>207</v>
      </c>
      <c r="E118" s="49" t="s">
        <v>6966</v>
      </c>
      <c r="F118" s="49"/>
      <c r="G118" s="1841"/>
    </row>
    <row r="119" spans="1:7" ht="36" customHeight="1">
      <c r="A119" s="3776"/>
      <c r="B119" s="3779"/>
      <c r="C119" s="3790" t="s">
        <v>198</v>
      </c>
      <c r="D119" s="30" t="s">
        <v>20</v>
      </c>
      <c r="E119" s="29" t="s">
        <v>332</v>
      </c>
      <c r="F119" s="1839"/>
      <c r="G119" s="3789" t="s">
        <v>6962</v>
      </c>
    </row>
    <row r="120" spans="1:7" ht="36" customHeight="1">
      <c r="A120" s="3776"/>
      <c r="B120" s="3779"/>
      <c r="C120" s="3790"/>
      <c r="D120" s="32" t="s">
        <v>221</v>
      </c>
      <c r="E120" s="29" t="s">
        <v>291</v>
      </c>
      <c r="F120" s="1839"/>
      <c r="G120" s="3789"/>
    </row>
    <row r="121" spans="1:7" ht="36" customHeight="1">
      <c r="A121" s="3776"/>
      <c r="B121" s="3779"/>
      <c r="C121" s="3782"/>
      <c r="D121" s="30" t="s">
        <v>176</v>
      </c>
      <c r="E121" s="29" t="s">
        <v>438</v>
      </c>
      <c r="F121" s="1839"/>
      <c r="G121" s="3788"/>
    </row>
    <row r="122" spans="1:7" ht="36" customHeight="1">
      <c r="A122" s="3776"/>
      <c r="B122" s="3779"/>
      <c r="C122" s="3786" t="s">
        <v>377</v>
      </c>
      <c r="D122" s="24" t="s">
        <v>378</v>
      </c>
      <c r="E122" s="24" t="s">
        <v>189</v>
      </c>
      <c r="F122" s="1839"/>
      <c r="G122" s="3787" t="s">
        <v>6975</v>
      </c>
    </row>
    <row r="123" spans="1:7" ht="36" customHeight="1">
      <c r="A123" s="3776"/>
      <c r="B123" s="3779"/>
      <c r="C123" s="3790"/>
      <c r="D123" s="24" t="s">
        <v>3090</v>
      </c>
      <c r="E123" s="24" t="s">
        <v>6965</v>
      </c>
      <c r="F123" s="1839"/>
      <c r="G123" s="3789"/>
    </row>
    <row r="124" spans="1:7" ht="36" customHeight="1">
      <c r="A124" s="3776"/>
      <c r="B124" s="3779"/>
      <c r="C124" s="3790"/>
      <c r="D124" s="24" t="s">
        <v>295</v>
      </c>
      <c r="E124" s="24" t="s">
        <v>538</v>
      </c>
      <c r="F124" s="1839"/>
      <c r="G124" s="3789"/>
    </row>
    <row r="125" spans="1:7" ht="36" customHeight="1">
      <c r="A125" s="3776"/>
      <c r="B125" s="3779"/>
      <c r="C125" s="3790"/>
      <c r="D125" s="24" t="s">
        <v>218</v>
      </c>
      <c r="E125" s="24" t="s">
        <v>300</v>
      </c>
      <c r="F125" s="1839" t="s">
        <v>240</v>
      </c>
      <c r="G125" s="3789"/>
    </row>
    <row r="126" spans="1:7" ht="36" customHeight="1">
      <c r="A126" s="3776"/>
      <c r="B126" s="3779"/>
      <c r="C126" s="3782"/>
      <c r="D126" s="24" t="s">
        <v>233</v>
      </c>
      <c r="E126" s="24" t="s">
        <v>503</v>
      </c>
      <c r="F126" s="1839" t="s">
        <v>240</v>
      </c>
      <c r="G126" s="3788"/>
    </row>
    <row r="127" spans="1:7" ht="36" customHeight="1">
      <c r="A127" s="3776"/>
      <c r="B127" s="3779"/>
      <c r="C127" s="1843" t="s">
        <v>6967</v>
      </c>
      <c r="D127" s="32" t="s">
        <v>6968</v>
      </c>
      <c r="E127" s="31" t="s">
        <v>6969</v>
      </c>
      <c r="F127" s="24" t="s">
        <v>6970</v>
      </c>
      <c r="G127" s="1842" t="s">
        <v>261</v>
      </c>
    </row>
    <row r="128" spans="1:7" ht="36" customHeight="1">
      <c r="A128" s="3776"/>
      <c r="B128" s="3779"/>
      <c r="C128" s="1832" t="s">
        <v>6971</v>
      </c>
      <c r="D128" s="30" t="s">
        <v>6972</v>
      </c>
      <c r="E128" s="29" t="s">
        <v>6973</v>
      </c>
      <c r="F128" s="1839"/>
      <c r="G128" s="1835" t="s">
        <v>261</v>
      </c>
    </row>
    <row r="129" spans="1:8" ht="36" customHeight="1">
      <c r="A129" s="3776"/>
      <c r="B129" s="3779"/>
      <c r="C129" s="1843" t="s">
        <v>6976</v>
      </c>
      <c r="D129" s="32" t="s">
        <v>6977</v>
      </c>
      <c r="E129" s="31" t="s">
        <v>6978</v>
      </c>
      <c r="F129" s="24"/>
      <c r="G129" s="1842" t="s">
        <v>6979</v>
      </c>
      <c r="H129" s="1385" t="s">
        <v>6980</v>
      </c>
    </row>
    <row r="130" spans="1:8" ht="36" customHeight="1" thickBot="1">
      <c r="A130" s="3776"/>
      <c r="B130" s="3779"/>
      <c r="C130" s="1836"/>
      <c r="D130" s="26"/>
      <c r="E130" s="25"/>
      <c r="F130" s="1668"/>
      <c r="G130" s="1837"/>
    </row>
    <row r="131" spans="1:8" ht="36" customHeight="1" thickBot="1">
      <c r="A131" s="3777"/>
      <c r="B131" s="3780"/>
      <c r="C131" s="12" t="s">
        <v>6940</v>
      </c>
      <c r="D131" s="11" t="s">
        <v>6941</v>
      </c>
      <c r="E131" s="10"/>
      <c r="F131" s="10"/>
      <c r="G131" s="9"/>
    </row>
    <row r="132" spans="1:8" ht="36" customHeight="1">
      <c r="A132" s="3775">
        <v>45342</v>
      </c>
      <c r="B132" s="3778" t="s">
        <v>15</v>
      </c>
      <c r="C132" s="36" t="s">
        <v>206</v>
      </c>
      <c r="D132" s="49" t="s">
        <v>207</v>
      </c>
      <c r="E132" s="49" t="s">
        <v>6898</v>
      </c>
      <c r="F132" s="49"/>
      <c r="G132" s="1849" t="s">
        <v>6989</v>
      </c>
    </row>
    <row r="133" spans="1:8" ht="36" customHeight="1">
      <c r="A133" s="3776"/>
      <c r="B133" s="3779"/>
      <c r="C133" s="1845" t="s">
        <v>175</v>
      </c>
      <c r="D133" s="1848" t="s">
        <v>6963</v>
      </c>
      <c r="E133" s="1848" t="s">
        <v>6964</v>
      </c>
      <c r="F133" s="1848" t="s">
        <v>6961</v>
      </c>
      <c r="G133" s="1844" t="s">
        <v>6987</v>
      </c>
    </row>
    <row r="134" spans="1:8" ht="36" customHeight="1">
      <c r="A134" s="3776"/>
      <c r="B134" s="3779"/>
      <c r="C134" s="3786" t="s">
        <v>6981</v>
      </c>
      <c r="D134" s="1850" t="s">
        <v>6982</v>
      </c>
      <c r="E134" s="37" t="s">
        <v>6983</v>
      </c>
      <c r="F134" s="24"/>
      <c r="G134" s="3787" t="s">
        <v>6986</v>
      </c>
    </row>
    <row r="135" spans="1:8" ht="36" customHeight="1">
      <c r="A135" s="3776"/>
      <c r="B135" s="3779"/>
      <c r="C135" s="3782"/>
      <c r="D135" s="1850" t="s">
        <v>6984</v>
      </c>
      <c r="E135" s="37" t="s">
        <v>6983</v>
      </c>
      <c r="F135" s="1848"/>
      <c r="G135" s="3788"/>
    </row>
    <row r="136" spans="1:8" ht="36" customHeight="1">
      <c r="A136" s="3776"/>
      <c r="B136" s="3779"/>
      <c r="C136" s="1854" t="s">
        <v>4286</v>
      </c>
      <c r="D136" s="24" t="s">
        <v>20</v>
      </c>
      <c r="E136" s="24" t="s">
        <v>234</v>
      </c>
      <c r="F136" s="1852" t="s">
        <v>201</v>
      </c>
      <c r="G136" s="1853" t="s">
        <v>235</v>
      </c>
    </row>
    <row r="137" spans="1:8" ht="36" customHeight="1">
      <c r="A137" s="3776"/>
      <c r="B137" s="3779"/>
      <c r="C137" s="1854" t="s">
        <v>7017</v>
      </c>
      <c r="D137" s="24" t="s">
        <v>20</v>
      </c>
      <c r="E137" s="24" t="s">
        <v>7018</v>
      </c>
      <c r="F137" s="1852" t="s">
        <v>201</v>
      </c>
      <c r="G137" s="1853" t="s">
        <v>7019</v>
      </c>
    </row>
    <row r="138" spans="1:8" ht="30" customHeight="1">
      <c r="A138" s="3776"/>
      <c r="B138" s="3779"/>
      <c r="C138" s="3786" t="s">
        <v>7020</v>
      </c>
      <c r="D138" s="32" t="s">
        <v>7021</v>
      </c>
      <c r="E138" s="31" t="s">
        <v>7023</v>
      </c>
      <c r="F138" s="24"/>
      <c r="G138" s="3787" t="s">
        <v>261</v>
      </c>
    </row>
    <row r="139" spans="1:8" ht="30" customHeight="1">
      <c r="A139" s="3776"/>
      <c r="B139" s="3779"/>
      <c r="C139" s="3782"/>
      <c r="D139" s="32" t="s">
        <v>7022</v>
      </c>
      <c r="E139" s="31" t="s">
        <v>7024</v>
      </c>
      <c r="F139" s="24"/>
      <c r="G139" s="3788"/>
    </row>
    <row r="140" spans="1:8" ht="36" customHeight="1" thickBot="1">
      <c r="A140" s="3776"/>
      <c r="B140" s="3779"/>
      <c r="C140" s="1847"/>
      <c r="D140" s="26"/>
      <c r="E140" s="25"/>
      <c r="F140" s="1668"/>
      <c r="G140" s="1846"/>
    </row>
    <row r="141" spans="1:8" ht="36" customHeight="1" thickBot="1">
      <c r="A141" s="3777"/>
      <c r="B141" s="3780"/>
      <c r="C141" s="12" t="s">
        <v>6905</v>
      </c>
      <c r="D141" s="11" t="s">
        <v>6906</v>
      </c>
      <c r="E141" s="10"/>
      <c r="F141" s="10" t="s">
        <v>2965</v>
      </c>
      <c r="G141" s="9"/>
    </row>
    <row r="142" spans="1:8" ht="36" customHeight="1">
      <c r="A142" s="3775">
        <v>45343</v>
      </c>
      <c r="B142" s="3778" t="s">
        <v>2</v>
      </c>
      <c r="C142" s="1854" t="s">
        <v>6956</v>
      </c>
      <c r="D142" s="24" t="s">
        <v>6957</v>
      </c>
      <c r="E142" s="24" t="s">
        <v>6958</v>
      </c>
      <c r="F142" s="1852"/>
      <c r="G142" s="1851" t="s">
        <v>261</v>
      </c>
    </row>
    <row r="143" spans="1:8" ht="36" customHeight="1">
      <c r="A143" s="3776"/>
      <c r="B143" s="3779"/>
      <c r="C143" s="1854" t="s">
        <v>736</v>
      </c>
      <c r="D143" s="32" t="s">
        <v>20</v>
      </c>
      <c r="E143" s="31" t="s">
        <v>226</v>
      </c>
      <c r="F143" s="24" t="s">
        <v>7006</v>
      </c>
      <c r="G143" s="1853"/>
    </row>
    <row r="144" spans="1:8" ht="36" customHeight="1">
      <c r="A144" s="3776"/>
      <c r="B144" s="3779"/>
      <c r="C144" s="3786" t="s">
        <v>6993</v>
      </c>
      <c r="D144" s="24" t="s">
        <v>6994</v>
      </c>
      <c r="E144" s="24" t="s">
        <v>6995</v>
      </c>
      <c r="F144" s="24"/>
      <c r="G144" s="1851"/>
      <c r="H144" s="1385" t="s">
        <v>6998</v>
      </c>
    </row>
    <row r="145" spans="1:8" ht="36" customHeight="1">
      <c r="A145" s="3776"/>
      <c r="B145" s="3779"/>
      <c r="C145" s="3790"/>
      <c r="D145" s="24" t="s">
        <v>241</v>
      </c>
      <c r="E145" s="24" t="s">
        <v>6995</v>
      </c>
      <c r="F145" s="1852"/>
      <c r="G145" s="1851"/>
    </row>
    <row r="146" spans="1:8" ht="36" customHeight="1">
      <c r="A146" s="3776"/>
      <c r="B146" s="3779"/>
      <c r="C146" s="3782"/>
      <c r="D146" s="32" t="s">
        <v>6996</v>
      </c>
      <c r="E146" s="31" t="s">
        <v>6997</v>
      </c>
      <c r="F146" s="1852" t="s">
        <v>7005</v>
      </c>
      <c r="G146" s="1853"/>
    </row>
    <row r="147" spans="1:8" ht="30" customHeight="1">
      <c r="A147" s="3776"/>
      <c r="B147" s="3779"/>
      <c r="C147" s="1860" t="s">
        <v>1906</v>
      </c>
      <c r="D147" s="30" t="s">
        <v>1907</v>
      </c>
      <c r="E147" s="29" t="s">
        <v>1908</v>
      </c>
      <c r="F147" s="1859" t="s">
        <v>7041</v>
      </c>
      <c r="G147" s="1856" t="s">
        <v>45</v>
      </c>
      <c r="H147" s="1385" t="s">
        <v>7011</v>
      </c>
    </row>
    <row r="148" spans="1:8" ht="30" customHeight="1">
      <c r="A148" s="3776"/>
      <c r="B148" s="3779"/>
      <c r="C148" s="1858" t="s">
        <v>7025</v>
      </c>
      <c r="D148" s="30" t="s">
        <v>7026</v>
      </c>
      <c r="E148" s="29" t="s">
        <v>7027</v>
      </c>
      <c r="F148" s="1859" t="s">
        <v>7028</v>
      </c>
      <c r="G148" s="1857" t="s">
        <v>7029</v>
      </c>
      <c r="H148" s="1385" t="s">
        <v>7030</v>
      </c>
    </row>
    <row r="149" spans="1:8" ht="36" customHeight="1">
      <c r="A149" s="3776"/>
      <c r="B149" s="3779"/>
      <c r="C149" s="1860" t="s">
        <v>7043</v>
      </c>
      <c r="D149" s="24" t="s">
        <v>7044</v>
      </c>
      <c r="E149" s="24" t="s">
        <v>7045</v>
      </c>
      <c r="F149" s="1859"/>
      <c r="G149" s="1855" t="s">
        <v>7046</v>
      </c>
    </row>
    <row r="150" spans="1:8" ht="36" customHeight="1">
      <c r="A150" s="3776"/>
      <c r="B150" s="3779"/>
      <c r="C150" s="21"/>
      <c r="D150" s="20"/>
      <c r="E150" s="19"/>
      <c r="F150" s="1669"/>
      <c r="G150" s="1755"/>
    </row>
    <row r="151" spans="1:8" ht="36" customHeight="1" thickBot="1">
      <c r="A151" s="3776"/>
      <c r="B151" s="3779"/>
      <c r="C151" s="1758"/>
      <c r="D151" s="16"/>
      <c r="E151" s="15"/>
      <c r="F151" s="1668"/>
      <c r="G151" s="1755"/>
    </row>
    <row r="152" spans="1:8" ht="36" customHeight="1" thickBot="1">
      <c r="A152" s="3777"/>
      <c r="B152" s="3780"/>
      <c r="C152" s="12"/>
      <c r="D152" s="11"/>
      <c r="E152" s="10"/>
      <c r="F152" s="10"/>
      <c r="G152" s="9"/>
    </row>
    <row r="153" spans="1:8" ht="36" customHeight="1">
      <c r="A153" s="3776">
        <v>45344</v>
      </c>
      <c r="B153" s="3779" t="s">
        <v>7057</v>
      </c>
      <c r="C153" s="21"/>
      <c r="D153" s="20" t="s">
        <v>610</v>
      </c>
      <c r="E153" s="19"/>
      <c r="F153" s="22"/>
      <c r="G153" s="64"/>
    </row>
    <row r="154" spans="1:8" ht="36" customHeight="1">
      <c r="A154" s="3776"/>
      <c r="B154" s="3779"/>
      <c r="C154" s="3786" t="s">
        <v>6999</v>
      </c>
      <c r="D154" s="30" t="s">
        <v>7000</v>
      </c>
      <c r="E154" s="29" t="s">
        <v>7001</v>
      </c>
      <c r="F154" s="1868"/>
      <c r="G154" s="3787" t="s">
        <v>7004</v>
      </c>
    </row>
    <row r="155" spans="1:8" ht="36" customHeight="1">
      <c r="A155" s="3776"/>
      <c r="B155" s="3779"/>
      <c r="C155" s="3782"/>
      <c r="D155" s="30" t="s">
        <v>7002</v>
      </c>
      <c r="E155" s="29" t="s">
        <v>7003</v>
      </c>
      <c r="F155" s="1868"/>
      <c r="G155" s="3788"/>
    </row>
    <row r="156" spans="1:8" ht="36" customHeight="1">
      <c r="A156" s="3776"/>
      <c r="B156" s="3779"/>
      <c r="C156" s="1861" t="s">
        <v>7053</v>
      </c>
      <c r="D156" s="30" t="s">
        <v>7054</v>
      </c>
      <c r="E156" s="29" t="s">
        <v>7055</v>
      </c>
      <c r="F156" s="1868"/>
      <c r="G156" s="1862" t="s">
        <v>7056</v>
      </c>
      <c r="H156" s="58"/>
    </row>
    <row r="157" spans="1:8" ht="36" customHeight="1">
      <c r="A157" s="3776"/>
      <c r="B157" s="3779"/>
      <c r="C157" s="3786" t="s">
        <v>7058</v>
      </c>
      <c r="D157" s="30" t="s">
        <v>7061</v>
      </c>
      <c r="E157" s="29" t="s">
        <v>7059</v>
      </c>
      <c r="F157" s="1868"/>
      <c r="G157" s="1862"/>
      <c r="H157" s="58"/>
    </row>
    <row r="158" spans="1:8" ht="36" customHeight="1">
      <c r="A158" s="3776"/>
      <c r="B158" s="3779"/>
      <c r="C158" s="3782"/>
      <c r="D158" s="30" t="s">
        <v>7062</v>
      </c>
      <c r="E158" s="29" t="s">
        <v>7060</v>
      </c>
      <c r="F158" s="1868"/>
      <c r="G158" s="1862"/>
      <c r="H158" s="58"/>
    </row>
    <row r="159" spans="1:8" ht="36" customHeight="1">
      <c r="A159" s="3776"/>
      <c r="B159" s="3779"/>
      <c r="C159" s="1861" t="s">
        <v>7067</v>
      </c>
      <c r="D159" s="30" t="s">
        <v>7069</v>
      </c>
      <c r="E159" s="29" t="s">
        <v>7070</v>
      </c>
      <c r="F159" s="1868" t="s">
        <v>7071</v>
      </c>
      <c r="G159" s="1862" t="s">
        <v>7068</v>
      </c>
    </row>
    <row r="160" spans="1:8" s="1385" customFormat="1" ht="35.1" customHeight="1" thickBot="1">
      <c r="A160" s="3776"/>
      <c r="B160" s="3779"/>
      <c r="C160" s="1861" t="s">
        <v>738</v>
      </c>
      <c r="D160" s="24" t="s">
        <v>218</v>
      </c>
      <c r="E160" s="29" t="s">
        <v>407</v>
      </c>
      <c r="F160" s="1867" t="s">
        <v>6247</v>
      </c>
      <c r="G160" s="1862" t="s">
        <v>18</v>
      </c>
      <c r="H160" s="1385" t="s">
        <v>5817</v>
      </c>
    </row>
    <row r="161" spans="1:8" ht="36" customHeight="1" thickBot="1">
      <c r="A161" s="3777"/>
      <c r="B161" s="3780"/>
      <c r="C161" s="12"/>
      <c r="D161" s="11"/>
      <c r="E161" s="10"/>
      <c r="F161" s="10"/>
      <c r="G161" s="9"/>
    </row>
    <row r="162" spans="1:8" ht="36" customHeight="1">
      <c r="A162" s="3775">
        <v>45345</v>
      </c>
      <c r="B162" s="3778" t="s">
        <v>0</v>
      </c>
      <c r="C162" s="21" t="s">
        <v>6974</v>
      </c>
      <c r="D162" s="22" t="s">
        <v>568</v>
      </c>
      <c r="E162" s="22" t="s">
        <v>54</v>
      </c>
      <c r="F162" s="1669"/>
      <c r="G162" s="872" t="s">
        <v>58</v>
      </c>
    </row>
    <row r="163" spans="1:8" ht="36" customHeight="1">
      <c r="A163" s="3776"/>
      <c r="B163" s="3779"/>
      <c r="C163" s="3786" t="s">
        <v>7072</v>
      </c>
      <c r="D163" s="24" t="s">
        <v>7007</v>
      </c>
      <c r="E163" s="24" t="s">
        <v>220</v>
      </c>
      <c r="F163" s="1873"/>
      <c r="G163" s="3789" t="s">
        <v>7073</v>
      </c>
    </row>
    <row r="164" spans="1:8" ht="36" customHeight="1">
      <c r="A164" s="3776"/>
      <c r="B164" s="3779"/>
      <c r="C164" s="3782"/>
      <c r="D164" s="24" t="s">
        <v>215</v>
      </c>
      <c r="E164" s="24" t="s">
        <v>7008</v>
      </c>
      <c r="F164" s="1873"/>
      <c r="G164" s="3788"/>
    </row>
    <row r="165" spans="1:8" ht="36" customHeight="1">
      <c r="A165" s="3776"/>
      <c r="B165" s="3779"/>
      <c r="C165" s="3786" t="s">
        <v>7010</v>
      </c>
      <c r="D165" s="24" t="s">
        <v>7014</v>
      </c>
      <c r="E165" s="24" t="s">
        <v>7031</v>
      </c>
      <c r="F165" s="1873" t="s">
        <v>7033</v>
      </c>
      <c r="G165" s="3787" t="s">
        <v>7040</v>
      </c>
    </row>
    <row r="166" spans="1:8" ht="36" customHeight="1">
      <c r="A166" s="3776"/>
      <c r="B166" s="3779"/>
      <c r="C166" s="3790"/>
      <c r="D166" s="24" t="s">
        <v>7012</v>
      </c>
      <c r="E166" s="24" t="s">
        <v>7013</v>
      </c>
      <c r="F166" s="1873" t="s">
        <v>7032</v>
      </c>
      <c r="G166" s="3789"/>
    </row>
    <row r="167" spans="1:8" ht="36" customHeight="1">
      <c r="A167" s="3776"/>
      <c r="B167" s="3779"/>
      <c r="C167" s="3790"/>
      <c r="D167" s="24" t="s">
        <v>7035</v>
      </c>
      <c r="E167" s="24" t="s">
        <v>7036</v>
      </c>
      <c r="F167" s="1873"/>
      <c r="G167" s="3789"/>
    </row>
    <row r="168" spans="1:8" ht="36" customHeight="1">
      <c r="A168" s="3776"/>
      <c r="B168" s="3779"/>
      <c r="C168" s="3790"/>
      <c r="D168" s="24" t="s">
        <v>7009</v>
      </c>
      <c r="E168" s="24" t="s">
        <v>7037</v>
      </c>
      <c r="F168" s="1873"/>
      <c r="G168" s="3789"/>
    </row>
    <row r="169" spans="1:8" ht="36" customHeight="1">
      <c r="A169" s="3776"/>
      <c r="B169" s="3779"/>
      <c r="C169" s="3790"/>
      <c r="D169" s="24" t="s">
        <v>7038</v>
      </c>
      <c r="E169" s="24" t="s">
        <v>7039</v>
      </c>
      <c r="F169" s="1873"/>
      <c r="G169" s="3789"/>
    </row>
    <row r="170" spans="1:8" ht="36" customHeight="1">
      <c r="A170" s="3776"/>
      <c r="B170" s="3779"/>
      <c r="C170" s="3782"/>
      <c r="D170" s="24" t="s">
        <v>7016</v>
      </c>
      <c r="E170" s="24" t="s">
        <v>7015</v>
      </c>
      <c r="F170" s="1873" t="s">
        <v>7034</v>
      </c>
      <c r="G170" s="3788"/>
    </row>
    <row r="171" spans="1:8" ht="36" customHeight="1">
      <c r="A171" s="3776"/>
      <c r="B171" s="3779"/>
      <c r="C171" s="1871" t="s">
        <v>7047</v>
      </c>
      <c r="D171" s="30" t="s">
        <v>224</v>
      </c>
      <c r="E171" s="29" t="s">
        <v>1944</v>
      </c>
      <c r="F171" s="1873" t="s">
        <v>589</v>
      </c>
      <c r="G171" s="1870" t="s">
        <v>178</v>
      </c>
      <c r="H171" s="1385" t="s">
        <v>7052</v>
      </c>
    </row>
    <row r="172" spans="1:8" ht="36" customHeight="1">
      <c r="A172" s="3776"/>
      <c r="B172" s="3779"/>
      <c r="C172" s="1875" t="s">
        <v>7079</v>
      </c>
      <c r="D172" s="32" t="s">
        <v>7080</v>
      </c>
      <c r="E172" s="31" t="s">
        <v>7081</v>
      </c>
      <c r="F172" s="24"/>
      <c r="G172" s="1874" t="s">
        <v>7082</v>
      </c>
      <c r="H172" s="1385" t="s">
        <v>7083</v>
      </c>
    </row>
    <row r="173" spans="1:8" ht="36" customHeight="1">
      <c r="A173" s="3776"/>
      <c r="B173" s="3779"/>
      <c r="C173" s="3786" t="s">
        <v>7084</v>
      </c>
      <c r="D173" s="24" t="s">
        <v>218</v>
      </c>
      <c r="E173" s="37" t="s">
        <v>7086</v>
      </c>
      <c r="F173" s="24"/>
      <c r="G173" s="3787" t="s">
        <v>7088</v>
      </c>
    </row>
    <row r="174" spans="1:8" ht="36" customHeight="1" thickBot="1">
      <c r="A174" s="3776"/>
      <c r="B174" s="3779"/>
      <c r="C174" s="3808"/>
      <c r="D174" s="24" t="s">
        <v>7085</v>
      </c>
      <c r="E174" s="37" t="s">
        <v>7087</v>
      </c>
      <c r="F174" s="1872"/>
      <c r="G174" s="3809"/>
    </row>
    <row r="175" spans="1:8" ht="36" customHeight="1" thickBot="1">
      <c r="A175" s="3777"/>
      <c r="B175" s="3780"/>
      <c r="C175" s="12"/>
      <c r="D175" s="11"/>
      <c r="E175" s="10"/>
      <c r="F175" s="10"/>
      <c r="G175" s="9"/>
    </row>
    <row r="176" spans="1:8" ht="60" customHeight="1" thickBot="1">
      <c r="A176" s="3783" t="s">
        <v>5</v>
      </c>
      <c r="B176" s="3784"/>
      <c r="C176" s="3784"/>
      <c r="D176" s="3784"/>
      <c r="E176" s="3784"/>
      <c r="F176" s="3784"/>
      <c r="G176" s="3785"/>
    </row>
    <row r="177" spans="1:8" ht="36" customHeight="1">
      <c r="A177" s="3775">
        <v>45348</v>
      </c>
      <c r="B177" s="3778" t="s">
        <v>4</v>
      </c>
      <c r="C177" s="3781" t="s">
        <v>6816</v>
      </c>
      <c r="D177" s="24" t="s">
        <v>6821</v>
      </c>
      <c r="E177" s="24" t="s">
        <v>6822</v>
      </c>
      <c r="F177" s="1873"/>
      <c r="G177" s="1869"/>
    </row>
    <row r="178" spans="1:8" ht="36" customHeight="1">
      <c r="A178" s="3776"/>
      <c r="B178" s="3779"/>
      <c r="C178" s="3782"/>
      <c r="D178" s="24" t="s">
        <v>7042</v>
      </c>
      <c r="E178" s="24" t="s">
        <v>6823</v>
      </c>
      <c r="F178" s="1873"/>
      <c r="G178" s="1869"/>
    </row>
    <row r="179" spans="1:8" ht="36" customHeight="1">
      <c r="A179" s="3776"/>
      <c r="B179" s="3779"/>
      <c r="C179" s="3786" t="s">
        <v>393</v>
      </c>
      <c r="D179" s="24" t="s">
        <v>378</v>
      </c>
      <c r="E179" s="24" t="s">
        <v>438</v>
      </c>
      <c r="F179" s="1873" t="s">
        <v>6572</v>
      </c>
      <c r="G179" s="3787" t="s">
        <v>183</v>
      </c>
      <c r="H179" s="1385" t="s">
        <v>7263</v>
      </c>
    </row>
    <row r="180" spans="1:8" ht="36" customHeight="1">
      <c r="A180" s="3776"/>
      <c r="B180" s="3779"/>
      <c r="C180" s="3782"/>
      <c r="D180" s="24" t="s">
        <v>218</v>
      </c>
      <c r="E180" s="24" t="s">
        <v>7091</v>
      </c>
      <c r="F180" s="1873"/>
      <c r="G180" s="3788"/>
    </row>
    <row r="181" spans="1:8" ht="36" customHeight="1">
      <c r="A181" s="3776"/>
      <c r="B181" s="3779"/>
      <c r="C181" s="1875" t="s">
        <v>198</v>
      </c>
      <c r="D181" s="32" t="s">
        <v>176</v>
      </c>
      <c r="E181" s="31" t="s">
        <v>7092</v>
      </c>
      <c r="F181" s="24" t="s">
        <v>7101</v>
      </c>
      <c r="G181" s="1874" t="s">
        <v>7093</v>
      </c>
      <c r="H181" s="1385" t="s">
        <v>7095</v>
      </c>
    </row>
    <row r="182" spans="1:8" ht="36" customHeight="1">
      <c r="A182" s="3776"/>
      <c r="B182" s="3779"/>
      <c r="C182" s="1875" t="s">
        <v>7079</v>
      </c>
      <c r="D182" s="32" t="s">
        <v>7080</v>
      </c>
      <c r="E182" s="31" t="s">
        <v>7094</v>
      </c>
      <c r="F182" s="24" t="s">
        <v>7102</v>
      </c>
      <c r="G182" s="1874" t="s">
        <v>7096</v>
      </c>
      <c r="H182" s="1385" t="s">
        <v>7097</v>
      </c>
    </row>
    <row r="183" spans="1:8" ht="36" customHeight="1">
      <c r="A183" s="3776"/>
      <c r="B183" s="3779"/>
      <c r="C183" s="1875" t="s">
        <v>7063</v>
      </c>
      <c r="D183" s="32" t="s">
        <v>7064</v>
      </c>
      <c r="E183" s="31" t="s">
        <v>7065</v>
      </c>
      <c r="F183" s="1873"/>
      <c r="G183" s="1869" t="s">
        <v>7066</v>
      </c>
    </row>
    <row r="184" spans="1:8" ht="36" customHeight="1" thickBot="1">
      <c r="A184" s="3776"/>
      <c r="B184" s="3779"/>
      <c r="C184" s="21"/>
      <c r="D184" s="20"/>
      <c r="E184" s="19"/>
      <c r="F184" s="22"/>
      <c r="G184" s="64"/>
    </row>
    <row r="185" spans="1:8" ht="36" hidden="1" customHeight="1">
      <c r="A185" s="3776"/>
      <c r="B185" s="3779"/>
      <c r="C185" s="1864"/>
      <c r="D185" s="28"/>
      <c r="E185" s="27"/>
      <c r="F185" s="1669"/>
      <c r="G185" s="1866"/>
    </row>
    <row r="186" spans="1:8" ht="36" hidden="1" customHeight="1" thickBot="1">
      <c r="A186" s="3776"/>
      <c r="B186" s="3779"/>
      <c r="C186" s="1863"/>
      <c r="D186" s="26"/>
      <c r="E186" s="25"/>
      <c r="F186" s="1668"/>
      <c r="G186" s="1865"/>
    </row>
    <row r="187" spans="1:8" ht="36" customHeight="1" thickBot="1">
      <c r="A187" s="3777"/>
      <c r="B187" s="3780"/>
      <c r="C187" s="12"/>
      <c r="D187" s="11"/>
      <c r="E187" s="10"/>
      <c r="F187" s="10"/>
      <c r="G187" s="9"/>
    </row>
    <row r="188" spans="1:8" ht="36" customHeight="1">
      <c r="A188" s="3775">
        <v>45349</v>
      </c>
      <c r="B188" s="3778" t="s">
        <v>3</v>
      </c>
      <c r="C188" s="1885" t="s">
        <v>7048</v>
      </c>
      <c r="D188" s="24" t="s">
        <v>7049</v>
      </c>
      <c r="E188" s="24" t="s">
        <v>7050</v>
      </c>
      <c r="F188" s="1883" t="s">
        <v>7051</v>
      </c>
      <c r="G188" s="1877"/>
      <c r="H188" s="1385" t="s">
        <v>7222</v>
      </c>
    </row>
    <row r="189" spans="1:8" ht="36" customHeight="1">
      <c r="A189" s="3776"/>
      <c r="B189" s="3779"/>
      <c r="C189" s="3786" t="s">
        <v>7103</v>
      </c>
      <c r="D189" s="32" t="s">
        <v>20</v>
      </c>
      <c r="E189" s="24" t="s">
        <v>7105</v>
      </c>
      <c r="F189" s="1883" t="s">
        <v>7107</v>
      </c>
      <c r="G189" s="3787" t="s">
        <v>261</v>
      </c>
    </row>
    <row r="190" spans="1:8" ht="36" customHeight="1">
      <c r="A190" s="3776"/>
      <c r="B190" s="3779"/>
      <c r="C190" s="3782"/>
      <c r="D190" s="32" t="s">
        <v>7104</v>
      </c>
      <c r="E190" s="31" t="s">
        <v>7106</v>
      </c>
      <c r="F190" s="1883"/>
      <c r="G190" s="3788"/>
    </row>
    <row r="191" spans="1:8" ht="36" customHeight="1">
      <c r="A191" s="3776"/>
      <c r="B191" s="3779"/>
      <c r="C191" s="3786" t="s">
        <v>7112</v>
      </c>
      <c r="D191" s="1886" t="s">
        <v>7121</v>
      </c>
      <c r="E191" s="37" t="s">
        <v>7113</v>
      </c>
      <c r="F191" s="24"/>
      <c r="G191" s="1884"/>
      <c r="H191" s="1385" t="s">
        <v>7120</v>
      </c>
    </row>
    <row r="192" spans="1:8" ht="36" customHeight="1">
      <c r="A192" s="3776"/>
      <c r="B192" s="3779"/>
      <c r="C192" s="3790"/>
      <c r="D192" s="1886" t="s">
        <v>7114</v>
      </c>
      <c r="E192" s="37" t="s">
        <v>7132</v>
      </c>
      <c r="F192" s="24"/>
      <c r="G192" s="1878"/>
    </row>
    <row r="193" spans="1:8" ht="36" customHeight="1">
      <c r="A193" s="3776"/>
      <c r="B193" s="3779"/>
      <c r="C193" s="3790"/>
      <c r="D193" s="1886" t="s">
        <v>7115</v>
      </c>
      <c r="E193" s="37" t="s">
        <v>7116</v>
      </c>
      <c r="F193" s="24"/>
      <c r="G193" s="1884"/>
    </row>
    <row r="194" spans="1:8" ht="36" customHeight="1">
      <c r="A194" s="3776"/>
      <c r="B194" s="3779"/>
      <c r="C194" s="3790"/>
      <c r="D194" s="1886" t="s">
        <v>7122</v>
      </c>
      <c r="E194" s="37" t="s">
        <v>7117</v>
      </c>
      <c r="F194" s="24"/>
      <c r="G194" s="1884"/>
    </row>
    <row r="195" spans="1:8" ht="36" customHeight="1">
      <c r="A195" s="3776"/>
      <c r="B195" s="3779"/>
      <c r="C195" s="3790"/>
      <c r="D195" s="1886" t="s">
        <v>7118</v>
      </c>
      <c r="E195" s="37" t="s">
        <v>7119</v>
      </c>
      <c r="F195" s="24"/>
      <c r="G195" s="1884"/>
    </row>
    <row r="196" spans="1:8" ht="36" customHeight="1">
      <c r="A196" s="3776"/>
      <c r="B196" s="3779"/>
      <c r="C196" s="3782"/>
      <c r="D196" s="32" t="s">
        <v>20</v>
      </c>
      <c r="E196" s="37" t="s">
        <v>7123</v>
      </c>
      <c r="F196" s="24" t="s">
        <v>7124</v>
      </c>
      <c r="G196" s="1879"/>
    </row>
    <row r="197" spans="1:8" ht="36" customHeight="1">
      <c r="A197" s="3776"/>
      <c r="B197" s="3779"/>
      <c r="C197" s="3786" t="s">
        <v>7125</v>
      </c>
      <c r="D197" s="24" t="s">
        <v>20</v>
      </c>
      <c r="E197" s="24" t="s">
        <v>230</v>
      </c>
      <c r="F197" s="1883" t="s">
        <v>7127</v>
      </c>
      <c r="G197" s="1877" t="s">
        <v>7129</v>
      </c>
      <c r="H197" s="1385" t="s">
        <v>7130</v>
      </c>
    </row>
    <row r="198" spans="1:8" ht="36" customHeight="1">
      <c r="A198" s="3776"/>
      <c r="B198" s="3779"/>
      <c r="C198" s="3782"/>
      <c r="D198" s="24" t="s">
        <v>20</v>
      </c>
      <c r="E198" s="24" t="s">
        <v>7126</v>
      </c>
      <c r="F198" s="1883" t="s">
        <v>7128</v>
      </c>
      <c r="G198" s="1877" t="s">
        <v>235</v>
      </c>
      <c r="H198" s="1385" t="s">
        <v>7131</v>
      </c>
    </row>
    <row r="199" spans="1:8" ht="36" customHeight="1" thickBot="1">
      <c r="A199" s="3776"/>
      <c r="B199" s="3779"/>
      <c r="C199" s="1758"/>
      <c r="D199" s="16"/>
      <c r="E199" s="15"/>
      <c r="F199" s="1668"/>
      <c r="G199" s="1755"/>
    </row>
    <row r="200" spans="1:8" ht="36" customHeight="1" thickBot="1">
      <c r="A200" s="3777"/>
      <c r="B200" s="3780"/>
      <c r="C200" s="12"/>
      <c r="D200" s="11"/>
      <c r="E200" s="10"/>
      <c r="F200" s="10"/>
      <c r="G200" s="9"/>
    </row>
    <row r="201" spans="1:8" ht="36" customHeight="1">
      <c r="A201" s="3776">
        <v>45350</v>
      </c>
      <c r="B201" s="3779" t="s">
        <v>7089</v>
      </c>
      <c r="C201" s="3781" t="s">
        <v>7074</v>
      </c>
      <c r="D201" s="32" t="s">
        <v>20</v>
      </c>
      <c r="E201" s="24" t="s">
        <v>7075</v>
      </c>
      <c r="F201" s="1893"/>
      <c r="G201" s="1888"/>
    </row>
    <row r="202" spans="1:8" ht="36" customHeight="1">
      <c r="A202" s="3776"/>
      <c r="B202" s="3779"/>
      <c r="C202" s="3790"/>
      <c r="D202" s="32" t="s">
        <v>7076</v>
      </c>
      <c r="E202" s="24" t="s">
        <v>7077</v>
      </c>
      <c r="F202" s="1893"/>
      <c r="G202" s="1888"/>
    </row>
    <row r="203" spans="1:8" ht="36" customHeight="1">
      <c r="A203" s="3776"/>
      <c r="B203" s="3779"/>
      <c r="C203" s="3782"/>
      <c r="D203" s="24" t="s">
        <v>7078</v>
      </c>
      <c r="E203" s="24" t="s">
        <v>7133</v>
      </c>
      <c r="F203" s="1893"/>
      <c r="G203" s="1888"/>
    </row>
    <row r="204" spans="1:8" ht="36" customHeight="1">
      <c r="A204" s="3776"/>
      <c r="B204" s="3779"/>
      <c r="C204" s="1887" t="s">
        <v>7098</v>
      </c>
      <c r="D204" s="32" t="s">
        <v>7099</v>
      </c>
      <c r="E204" s="31" t="s">
        <v>7100</v>
      </c>
      <c r="F204" s="1893"/>
      <c r="G204" s="1888" t="s">
        <v>7137</v>
      </c>
    </row>
    <row r="205" spans="1:8" ht="36" customHeight="1">
      <c r="A205" s="3776"/>
      <c r="B205" s="3779"/>
      <c r="C205" s="1895" t="s">
        <v>7134</v>
      </c>
      <c r="D205" s="24" t="s">
        <v>7135</v>
      </c>
      <c r="E205" s="24" t="s">
        <v>7136</v>
      </c>
      <c r="F205" s="24"/>
      <c r="G205" s="1894" t="s">
        <v>7138</v>
      </c>
      <c r="H205" s="1385" t="s">
        <v>7139</v>
      </c>
    </row>
    <row r="206" spans="1:8" ht="36" customHeight="1">
      <c r="A206" s="3776"/>
      <c r="B206" s="3779"/>
      <c r="C206" s="1895" t="s">
        <v>7140</v>
      </c>
      <c r="D206" s="24" t="s">
        <v>7141</v>
      </c>
      <c r="E206" s="24" t="s">
        <v>299</v>
      </c>
      <c r="F206" s="24"/>
      <c r="G206" s="1894" t="s">
        <v>261</v>
      </c>
    </row>
    <row r="207" spans="1:8" ht="36" customHeight="1">
      <c r="A207" s="3776"/>
      <c r="B207" s="3779"/>
      <c r="C207" s="1895" t="s">
        <v>7142</v>
      </c>
      <c r="D207" s="24" t="s">
        <v>7143</v>
      </c>
      <c r="E207" s="24" t="s">
        <v>7144</v>
      </c>
      <c r="F207" s="24"/>
      <c r="G207" s="1894" t="s">
        <v>7145</v>
      </c>
    </row>
    <row r="208" spans="1:8" ht="36" customHeight="1" thickBot="1">
      <c r="A208" s="3776"/>
      <c r="B208" s="3779"/>
      <c r="C208" s="409"/>
      <c r="D208" s="38"/>
      <c r="E208" s="38"/>
      <c r="F208" s="38"/>
      <c r="G208" s="1880"/>
    </row>
    <row r="209" spans="1:8" ht="36" customHeight="1" thickBot="1">
      <c r="A209" s="3777"/>
      <c r="B209" s="3780"/>
      <c r="C209" s="12"/>
      <c r="D209" s="11"/>
      <c r="E209" s="10"/>
      <c r="F209" s="10"/>
      <c r="G209" s="9"/>
    </row>
    <row r="210" spans="1:8" ht="36" customHeight="1">
      <c r="A210" s="3775">
        <v>45351</v>
      </c>
      <c r="B210" s="3778" t="s">
        <v>1</v>
      </c>
      <c r="C210" s="870" t="s">
        <v>7147</v>
      </c>
      <c r="D210" s="871" t="s">
        <v>207</v>
      </c>
      <c r="E210" s="871" t="s">
        <v>7148</v>
      </c>
      <c r="F210" s="1896"/>
      <c r="G210" s="1876"/>
    </row>
    <row r="211" spans="1:8" ht="36" customHeight="1">
      <c r="A211" s="3776"/>
      <c r="B211" s="3779"/>
      <c r="C211" s="1897" t="s">
        <v>267</v>
      </c>
      <c r="D211" s="1805" t="s">
        <v>268</v>
      </c>
      <c r="E211" s="1805" t="s">
        <v>269</v>
      </c>
      <c r="F211" s="1805"/>
      <c r="G211" s="1898" t="s">
        <v>7146</v>
      </c>
    </row>
    <row r="212" spans="1:8" ht="36" customHeight="1">
      <c r="A212" s="3776"/>
      <c r="B212" s="3779"/>
      <c r="C212" s="3836" t="s">
        <v>192</v>
      </c>
      <c r="D212" s="46" t="s">
        <v>176</v>
      </c>
      <c r="E212" s="46" t="s">
        <v>181</v>
      </c>
      <c r="F212" s="46"/>
      <c r="G212" s="45" t="s">
        <v>261</v>
      </c>
    </row>
    <row r="213" spans="1:8" ht="36" customHeight="1" thickBot="1">
      <c r="A213" s="3776"/>
      <c r="B213" s="3779"/>
      <c r="C213" s="3837"/>
      <c r="D213" s="172" t="s">
        <v>7165</v>
      </c>
      <c r="E213" s="173" t="s">
        <v>7166</v>
      </c>
      <c r="F213" s="171" t="s">
        <v>7167</v>
      </c>
      <c r="G213" s="373" t="s">
        <v>7168</v>
      </c>
    </row>
    <row r="214" spans="1:8" ht="36" customHeight="1" thickBot="1">
      <c r="A214" s="3777"/>
      <c r="B214" s="3780"/>
      <c r="C214" s="12"/>
      <c r="D214" s="11"/>
      <c r="E214" s="10"/>
      <c r="F214" s="10"/>
      <c r="G214" s="9"/>
    </row>
    <row r="215" spans="1:8" ht="36" hidden="1" customHeight="1">
      <c r="A215" s="3838">
        <v>45352</v>
      </c>
      <c r="B215" s="3841" t="s">
        <v>0</v>
      </c>
      <c r="C215" s="1787" t="s">
        <v>1832</v>
      </c>
      <c r="D215" s="1699" t="s">
        <v>6780</v>
      </c>
      <c r="E215" s="1699" t="s">
        <v>6781</v>
      </c>
      <c r="F215" s="1805"/>
      <c r="G215" s="1824" t="s">
        <v>178</v>
      </c>
      <c r="H215" s="1385" t="s">
        <v>6782</v>
      </c>
    </row>
    <row r="216" spans="1:8" ht="36" hidden="1" customHeight="1">
      <c r="A216" s="3839"/>
      <c r="B216" s="3842"/>
      <c r="C216" s="3802" t="s">
        <v>274</v>
      </c>
      <c r="D216" s="20" t="s">
        <v>20</v>
      </c>
      <c r="E216" s="22" t="s">
        <v>219</v>
      </c>
      <c r="F216" s="1669"/>
      <c r="G216" s="3803" t="s">
        <v>6988</v>
      </c>
    </row>
    <row r="217" spans="1:8" ht="36" hidden="1" customHeight="1">
      <c r="A217" s="3839"/>
      <c r="B217" s="3842"/>
      <c r="C217" s="3801"/>
      <c r="D217" s="20" t="s">
        <v>613</v>
      </c>
      <c r="E217" s="19" t="s">
        <v>182</v>
      </c>
      <c r="F217" s="1669"/>
      <c r="G217" s="3805"/>
    </row>
    <row r="218" spans="1:8" ht="36" hidden="1" customHeight="1">
      <c r="A218" s="3839"/>
      <c r="B218" s="3842"/>
      <c r="C218" s="21"/>
      <c r="D218" s="20"/>
      <c r="E218" s="19"/>
      <c r="F218" s="1669"/>
      <c r="G218" s="1755"/>
    </row>
    <row r="219" spans="1:8" ht="36" hidden="1" customHeight="1" thickBot="1">
      <c r="A219" s="3839"/>
      <c r="B219" s="3842"/>
      <c r="C219" s="1758"/>
      <c r="D219" s="16"/>
      <c r="E219" s="15"/>
      <c r="F219" s="1668"/>
      <c r="G219" s="1755"/>
    </row>
    <row r="220" spans="1:8" ht="36" hidden="1" customHeight="1" thickBot="1">
      <c r="A220" s="3840"/>
      <c r="B220" s="3843"/>
      <c r="C220" s="12"/>
      <c r="D220" s="11"/>
      <c r="E220" s="10"/>
      <c r="F220" s="10"/>
      <c r="G220" s="9"/>
    </row>
  </sheetData>
  <mergeCells count="111">
    <mergeCell ref="C157:C158"/>
    <mergeCell ref="G154:G155"/>
    <mergeCell ref="C154:C155"/>
    <mergeCell ref="G163:G164"/>
    <mergeCell ref="C163:C164"/>
    <mergeCell ref="C165:C170"/>
    <mergeCell ref="C189:C190"/>
    <mergeCell ref="G189:G190"/>
    <mergeCell ref="C197:C198"/>
    <mergeCell ref="A176:G176"/>
    <mergeCell ref="A177:A187"/>
    <mergeCell ref="B177:B187"/>
    <mergeCell ref="C173:C174"/>
    <mergeCell ref="G173:G174"/>
    <mergeCell ref="C179:C180"/>
    <mergeCell ref="G179:G180"/>
    <mergeCell ref="C191:C196"/>
    <mergeCell ref="A162:A175"/>
    <mergeCell ref="C201:C203"/>
    <mergeCell ref="C138:C139"/>
    <mergeCell ref="G138:G139"/>
    <mergeCell ref="G165:G170"/>
    <mergeCell ref="A215:A220"/>
    <mergeCell ref="B215:B220"/>
    <mergeCell ref="A188:A200"/>
    <mergeCell ref="C111:C112"/>
    <mergeCell ref="G119:G121"/>
    <mergeCell ref="C122:C126"/>
    <mergeCell ref="G122:G126"/>
    <mergeCell ref="C216:C217"/>
    <mergeCell ref="G216:G217"/>
    <mergeCell ref="B188:B200"/>
    <mergeCell ref="A201:A209"/>
    <mergeCell ref="B201:B209"/>
    <mergeCell ref="A210:A214"/>
    <mergeCell ref="B210:B214"/>
    <mergeCell ref="C177:C178"/>
    <mergeCell ref="A142:A152"/>
    <mergeCell ref="B142:B152"/>
    <mergeCell ref="A153:A161"/>
    <mergeCell ref="B153:B161"/>
    <mergeCell ref="B162:B175"/>
    <mergeCell ref="A132:A141"/>
    <mergeCell ref="B132:B141"/>
    <mergeCell ref="A70:A78"/>
    <mergeCell ref="B70:B78"/>
    <mergeCell ref="A79:A87"/>
    <mergeCell ref="B79:B87"/>
    <mergeCell ref="A88:A101"/>
    <mergeCell ref="B88:B101"/>
    <mergeCell ref="A102:A116"/>
    <mergeCell ref="B102:B116"/>
    <mergeCell ref="A117:G117"/>
    <mergeCell ref="A118:A131"/>
    <mergeCell ref="B118:B131"/>
    <mergeCell ref="C72:C75"/>
    <mergeCell ref="G72:G75"/>
    <mergeCell ref="C88:C89"/>
    <mergeCell ref="C93:C98"/>
    <mergeCell ref="G97:G98"/>
    <mergeCell ref="C119:C121"/>
    <mergeCell ref="C82:C83"/>
    <mergeCell ref="C91:C92"/>
    <mergeCell ref="G91:G92"/>
    <mergeCell ref="G93:G96"/>
    <mergeCell ref="C105:C106"/>
    <mergeCell ref="A69:G69"/>
    <mergeCell ref="C43:C48"/>
    <mergeCell ref="G43:G48"/>
    <mergeCell ref="C49:C50"/>
    <mergeCell ref="G49:G50"/>
    <mergeCell ref="C35:C37"/>
    <mergeCell ref="C38:C39"/>
    <mergeCell ref="C65:C66"/>
    <mergeCell ref="G65:G66"/>
    <mergeCell ref="G15:G16"/>
    <mergeCell ref="A2:A14"/>
    <mergeCell ref="B2:B14"/>
    <mergeCell ref="C17:C21"/>
    <mergeCell ref="G35:G36"/>
    <mergeCell ref="C63:C64"/>
    <mergeCell ref="A31:G31"/>
    <mergeCell ref="A32:A41"/>
    <mergeCell ref="B32:B41"/>
    <mergeCell ref="A42:A54"/>
    <mergeCell ref="B42:B54"/>
    <mergeCell ref="G38:G39"/>
    <mergeCell ref="C212:C213"/>
    <mergeCell ref="C134:C135"/>
    <mergeCell ref="G134:G135"/>
    <mergeCell ref="C144:C146"/>
    <mergeCell ref="A1:G1"/>
    <mergeCell ref="C3:C7"/>
    <mergeCell ref="C8:C9"/>
    <mergeCell ref="G8:G9"/>
    <mergeCell ref="C12:C13"/>
    <mergeCell ref="A55:A62"/>
    <mergeCell ref="B55:B62"/>
    <mergeCell ref="A63:A68"/>
    <mergeCell ref="B63:B68"/>
    <mergeCell ref="G63:G64"/>
    <mergeCell ref="C58:C59"/>
    <mergeCell ref="F58:F59"/>
    <mergeCell ref="G58:G59"/>
    <mergeCell ref="G33:G34"/>
    <mergeCell ref="C22:C24"/>
    <mergeCell ref="G3:G5"/>
    <mergeCell ref="A15:A30"/>
    <mergeCell ref="B15:B30"/>
    <mergeCell ref="C15:C16"/>
    <mergeCell ref="G105:G106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2"/>
  <sheetViews>
    <sheetView topLeftCell="A118" zoomScale="70" zoomScaleNormal="70" zoomScaleSheetLayoutView="70" workbookViewId="0">
      <selection activeCell="H118" sqref="H118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0" width="9" style="1"/>
    <col min="11" max="11" width="16.75" style="1" bestFit="1" customWidth="1"/>
    <col min="12" max="16384" width="9" style="1"/>
  </cols>
  <sheetData>
    <row r="1" spans="1:8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ht="36" customHeight="1">
      <c r="A2" s="3775">
        <v>45355</v>
      </c>
      <c r="B2" s="3778" t="s">
        <v>4</v>
      </c>
      <c r="C2" s="1906" t="s">
        <v>6816</v>
      </c>
      <c r="D2" s="24" t="s">
        <v>207</v>
      </c>
      <c r="E2" s="24" t="s">
        <v>7149</v>
      </c>
      <c r="F2" s="1904"/>
      <c r="G2" s="1900"/>
    </row>
    <row r="3" spans="1:8" ht="36" customHeight="1">
      <c r="A3" s="3776"/>
      <c r="B3" s="3779"/>
      <c r="C3" s="3786" t="s">
        <v>7155</v>
      </c>
      <c r="D3" s="24" t="s">
        <v>7156</v>
      </c>
      <c r="E3" s="24" t="s">
        <v>177</v>
      </c>
      <c r="F3" s="1904"/>
      <c r="G3" s="3787" t="s">
        <v>7157</v>
      </c>
    </row>
    <row r="4" spans="1:8" ht="36" customHeight="1">
      <c r="A4" s="3776"/>
      <c r="B4" s="3779"/>
      <c r="C4" s="3790"/>
      <c r="D4" s="32" t="s">
        <v>7158</v>
      </c>
      <c r="E4" s="31" t="s">
        <v>219</v>
      </c>
      <c r="F4" s="1904"/>
      <c r="G4" s="3789"/>
    </row>
    <row r="5" spans="1:8" ht="36" customHeight="1">
      <c r="A5" s="3776"/>
      <c r="B5" s="3779"/>
      <c r="C5" s="3782"/>
      <c r="D5" s="32" t="s">
        <v>7170</v>
      </c>
      <c r="E5" s="31" t="s">
        <v>7183</v>
      </c>
      <c r="F5" s="1904"/>
      <c r="G5" s="3788"/>
    </row>
    <row r="6" spans="1:8" ht="36" customHeight="1">
      <c r="A6" s="3776"/>
      <c r="B6" s="3779"/>
      <c r="C6" s="3786" t="s">
        <v>7159</v>
      </c>
      <c r="D6" s="32" t="s">
        <v>7160</v>
      </c>
      <c r="E6" s="31" t="s">
        <v>7161</v>
      </c>
      <c r="F6" s="24"/>
      <c r="G6" s="3787" t="s">
        <v>7164</v>
      </c>
    </row>
    <row r="7" spans="1:8" ht="36" customHeight="1">
      <c r="A7" s="3776"/>
      <c r="B7" s="3779"/>
      <c r="C7" s="3782"/>
      <c r="D7" s="30" t="s">
        <v>7160</v>
      </c>
      <c r="E7" s="29" t="s">
        <v>7162</v>
      </c>
      <c r="F7" s="1904" t="s">
        <v>7163</v>
      </c>
      <c r="G7" s="3788"/>
    </row>
    <row r="8" spans="1:8" ht="36" customHeight="1">
      <c r="A8" s="3776"/>
      <c r="B8" s="3779"/>
      <c r="C8" s="3786" t="s">
        <v>212</v>
      </c>
      <c r="D8" s="24" t="s">
        <v>4099</v>
      </c>
      <c r="E8" s="24" t="s">
        <v>219</v>
      </c>
      <c r="F8" s="1904"/>
      <c r="G8" s="3787" t="s">
        <v>4865</v>
      </c>
      <c r="H8" s="1385" t="s">
        <v>7171</v>
      </c>
    </row>
    <row r="9" spans="1:8" ht="36" customHeight="1">
      <c r="A9" s="3776"/>
      <c r="B9" s="3779"/>
      <c r="C9" s="3782"/>
      <c r="D9" s="24" t="s">
        <v>6629</v>
      </c>
      <c r="E9" s="24" t="s">
        <v>180</v>
      </c>
      <c r="F9" s="1904"/>
      <c r="G9" s="3788"/>
    </row>
    <row r="10" spans="1:8" ht="36" customHeight="1">
      <c r="A10" s="3776"/>
      <c r="B10" s="3779"/>
      <c r="C10" s="1906" t="s">
        <v>7179</v>
      </c>
      <c r="D10" s="32" t="s">
        <v>7180</v>
      </c>
      <c r="E10" s="31" t="s">
        <v>7181</v>
      </c>
      <c r="F10" s="24"/>
      <c r="G10" s="1905" t="s">
        <v>7182</v>
      </c>
    </row>
    <row r="11" spans="1:8" ht="36" customHeight="1">
      <c r="A11" s="3776"/>
      <c r="B11" s="3779"/>
      <c r="C11" s="3786" t="s">
        <v>7184</v>
      </c>
      <c r="D11" s="24" t="s">
        <v>176</v>
      </c>
      <c r="E11" s="24" t="s">
        <v>646</v>
      </c>
      <c r="F11" s="24" t="s">
        <v>7191</v>
      </c>
      <c r="G11" s="1905" t="s">
        <v>7185</v>
      </c>
    </row>
    <row r="12" spans="1:8" ht="36" customHeight="1">
      <c r="A12" s="3776"/>
      <c r="B12" s="3779"/>
      <c r="C12" s="3790"/>
      <c r="D12" s="24" t="s">
        <v>176</v>
      </c>
      <c r="E12" s="29" t="s">
        <v>7192</v>
      </c>
      <c r="F12" s="1904" t="s">
        <v>7193</v>
      </c>
      <c r="G12" s="3787" t="s">
        <v>7195</v>
      </c>
    </row>
    <row r="13" spans="1:8" ht="36" customHeight="1" thickBot="1">
      <c r="A13" s="3776"/>
      <c r="B13" s="3779"/>
      <c r="C13" s="3782"/>
      <c r="D13" s="24" t="s">
        <v>176</v>
      </c>
      <c r="E13" s="29" t="s">
        <v>7192</v>
      </c>
      <c r="F13" s="1904" t="s">
        <v>7194</v>
      </c>
      <c r="G13" s="3788"/>
    </row>
    <row r="14" spans="1:8" ht="36" hidden="1" customHeight="1">
      <c r="A14" s="3776"/>
      <c r="B14" s="3779"/>
      <c r="C14" s="1890"/>
      <c r="D14" s="28"/>
      <c r="E14" s="27"/>
      <c r="F14" s="1669"/>
      <c r="G14" s="1892"/>
    </row>
    <row r="15" spans="1:8" ht="36" hidden="1" customHeight="1" thickBot="1">
      <c r="A15" s="3776"/>
      <c r="B15" s="3779"/>
      <c r="C15" s="1889"/>
      <c r="D15" s="26"/>
      <c r="E15" s="25"/>
      <c r="F15" s="1668"/>
      <c r="G15" s="1891"/>
    </row>
    <row r="16" spans="1:8" ht="36" customHeight="1" thickBot="1">
      <c r="A16" s="3777"/>
      <c r="B16" s="3780"/>
      <c r="C16" s="12" t="s">
        <v>7090</v>
      </c>
      <c r="D16" s="11" t="s">
        <v>398</v>
      </c>
      <c r="E16" s="10"/>
      <c r="F16" s="10" t="s">
        <v>1483</v>
      </c>
      <c r="G16" s="9"/>
    </row>
    <row r="17" spans="1:8" ht="36" customHeight="1">
      <c r="A17" s="3775">
        <v>45356</v>
      </c>
      <c r="B17" s="3778" t="s">
        <v>3</v>
      </c>
      <c r="C17" s="3781" t="s">
        <v>206</v>
      </c>
      <c r="D17" s="24" t="s">
        <v>207</v>
      </c>
      <c r="E17" s="24" t="s">
        <v>7172</v>
      </c>
      <c r="F17" s="1904"/>
      <c r="G17" s="1900"/>
    </row>
    <row r="18" spans="1:8" ht="36" customHeight="1">
      <c r="A18" s="3776"/>
      <c r="B18" s="3779"/>
      <c r="C18" s="3782"/>
      <c r="D18" s="24" t="s">
        <v>7173</v>
      </c>
      <c r="E18" s="24" t="s">
        <v>7174</v>
      </c>
      <c r="F18" s="1904"/>
      <c r="G18" s="1900"/>
    </row>
    <row r="19" spans="1:8" ht="36" customHeight="1">
      <c r="A19" s="3776"/>
      <c r="B19" s="3779"/>
      <c r="C19" s="3786" t="s">
        <v>237</v>
      </c>
      <c r="D19" s="24" t="s">
        <v>2116</v>
      </c>
      <c r="E19" s="24" t="s">
        <v>7152</v>
      </c>
      <c r="F19" s="1904"/>
      <c r="G19" s="3787" t="s">
        <v>7206</v>
      </c>
    </row>
    <row r="20" spans="1:8" ht="36" customHeight="1">
      <c r="A20" s="3776"/>
      <c r="B20" s="3779"/>
      <c r="C20" s="3782"/>
      <c r="D20" s="32" t="s">
        <v>7153</v>
      </c>
      <c r="E20" s="31" t="s">
        <v>7154</v>
      </c>
      <c r="F20" s="1904"/>
      <c r="G20" s="3788"/>
    </row>
    <row r="21" spans="1:8" ht="36" customHeight="1">
      <c r="A21" s="3776"/>
      <c r="B21" s="3779"/>
      <c r="C21" s="1906" t="s">
        <v>7175</v>
      </c>
      <c r="D21" s="32" t="s">
        <v>218</v>
      </c>
      <c r="E21" s="31" t="s">
        <v>7176</v>
      </c>
      <c r="F21" s="24" t="s">
        <v>7177</v>
      </c>
      <c r="G21" s="1905" t="s">
        <v>7178</v>
      </c>
    </row>
    <row r="22" spans="1:8" ht="36" customHeight="1">
      <c r="A22" s="3776"/>
      <c r="B22" s="3779"/>
      <c r="C22" s="1899" t="s">
        <v>7204</v>
      </c>
      <c r="D22" s="30" t="s">
        <v>7205</v>
      </c>
      <c r="E22" s="29" t="s">
        <v>7169</v>
      </c>
      <c r="F22" s="1904"/>
      <c r="G22" s="1901"/>
    </row>
    <row r="23" spans="1:8" s="1385" customFormat="1" ht="36" customHeight="1">
      <c r="A23" s="3776"/>
      <c r="B23" s="3779"/>
      <c r="C23" s="1906" t="s">
        <v>585</v>
      </c>
      <c r="D23" s="24" t="s">
        <v>20</v>
      </c>
      <c r="E23" s="24" t="s">
        <v>230</v>
      </c>
      <c r="F23" s="24" t="s">
        <v>201</v>
      </c>
      <c r="G23" s="1905" t="s">
        <v>235</v>
      </c>
    </row>
    <row r="24" spans="1:8" s="1385" customFormat="1" ht="36" customHeight="1">
      <c r="A24" s="3776"/>
      <c r="B24" s="3779"/>
      <c r="C24" s="1906" t="s">
        <v>7211</v>
      </c>
      <c r="D24" s="24" t="s">
        <v>7212</v>
      </c>
      <c r="E24" s="24" t="s">
        <v>287</v>
      </c>
      <c r="F24" s="24" t="s">
        <v>7215</v>
      </c>
      <c r="G24" s="1905" t="s">
        <v>7213</v>
      </c>
      <c r="H24" s="1385" t="s">
        <v>7214</v>
      </c>
    </row>
    <row r="25" spans="1:8" ht="36" customHeight="1">
      <c r="A25" s="3776"/>
      <c r="B25" s="3779"/>
      <c r="C25" s="1906" t="s">
        <v>7207</v>
      </c>
      <c r="D25" s="32"/>
      <c r="E25" s="31" t="s">
        <v>7209</v>
      </c>
      <c r="F25" s="24" t="s">
        <v>7208</v>
      </c>
      <c r="G25" s="1905" t="s">
        <v>7210</v>
      </c>
    </row>
    <row r="26" spans="1:8" ht="36" customHeight="1" thickBot="1">
      <c r="A26" s="3776"/>
      <c r="B26" s="3779"/>
      <c r="C26" s="1902"/>
      <c r="D26" s="26"/>
      <c r="E26" s="25"/>
      <c r="F26" s="1668"/>
      <c r="G26" s="1903"/>
    </row>
    <row r="27" spans="1:8" ht="36" customHeight="1" thickBot="1">
      <c r="A27" s="3777"/>
      <c r="B27" s="3780"/>
      <c r="C27" s="12"/>
      <c r="D27" s="11"/>
      <c r="E27" s="10"/>
      <c r="F27" s="10"/>
      <c r="G27" s="9"/>
    </row>
    <row r="28" spans="1:8" ht="36" customHeight="1">
      <c r="A28" s="3775">
        <v>45357</v>
      </c>
      <c r="B28" s="3792" t="s">
        <v>2</v>
      </c>
      <c r="C28" s="1919" t="s">
        <v>6292</v>
      </c>
      <c r="D28" s="32" t="s">
        <v>3853</v>
      </c>
      <c r="E28" s="31" t="s">
        <v>3114</v>
      </c>
      <c r="F28" s="24" t="s">
        <v>3146</v>
      </c>
      <c r="G28" s="1918" t="s">
        <v>2922</v>
      </c>
    </row>
    <row r="29" spans="1:8" ht="36" customHeight="1">
      <c r="A29" s="3776"/>
      <c r="B29" s="3793"/>
      <c r="C29" s="1919" t="s">
        <v>2953</v>
      </c>
      <c r="D29" s="32" t="s">
        <v>3131</v>
      </c>
      <c r="E29" s="31" t="s">
        <v>3016</v>
      </c>
      <c r="F29" s="24" t="s">
        <v>3146</v>
      </c>
      <c r="G29" s="1912" t="s">
        <v>2922</v>
      </c>
    </row>
    <row r="30" spans="1:8" ht="36" customHeight="1">
      <c r="A30" s="3776"/>
      <c r="B30" s="3793"/>
      <c r="C30" s="1914" t="s">
        <v>7221</v>
      </c>
      <c r="D30" s="1920" t="s">
        <v>7160</v>
      </c>
      <c r="E30" s="37" t="s">
        <v>3114</v>
      </c>
      <c r="F30" s="24" t="s">
        <v>3146</v>
      </c>
      <c r="G30" s="1912" t="s">
        <v>2922</v>
      </c>
    </row>
    <row r="31" spans="1:8" ht="36" customHeight="1">
      <c r="A31" s="3776"/>
      <c r="B31" s="3793"/>
      <c r="C31" s="1919" t="s">
        <v>7223</v>
      </c>
      <c r="D31" s="32" t="s">
        <v>7224</v>
      </c>
      <c r="E31" s="31" t="s">
        <v>7225</v>
      </c>
      <c r="F31" s="24"/>
      <c r="G31" s="1912" t="s">
        <v>7226</v>
      </c>
    </row>
    <row r="32" spans="1:8" ht="36" customHeight="1" thickBot="1">
      <c r="A32" s="3776"/>
      <c r="B32" s="3793"/>
      <c r="C32" s="1919" t="s">
        <v>2966</v>
      </c>
      <c r="D32" s="32" t="s">
        <v>7235</v>
      </c>
      <c r="E32" s="31" t="s">
        <v>7236</v>
      </c>
      <c r="F32" s="24"/>
      <c r="G32" s="1912" t="s">
        <v>7226</v>
      </c>
    </row>
    <row r="33" spans="1:8" ht="36" customHeight="1" thickBot="1">
      <c r="A33" s="3776"/>
      <c r="B33" s="3793"/>
      <c r="C33" s="12" t="s">
        <v>965</v>
      </c>
      <c r="D33" s="11" t="s">
        <v>398</v>
      </c>
      <c r="E33" s="10" t="s">
        <v>3362</v>
      </c>
      <c r="F33" s="10" t="s">
        <v>7150</v>
      </c>
      <c r="G33" s="9"/>
    </row>
    <row r="34" spans="1:8" ht="36" customHeight="1" thickBot="1">
      <c r="A34" s="3777"/>
      <c r="B34" s="3794"/>
      <c r="C34" s="12" t="s">
        <v>7109</v>
      </c>
      <c r="D34" s="11" t="s">
        <v>7108</v>
      </c>
      <c r="E34" s="10" t="s">
        <v>7110</v>
      </c>
      <c r="F34" s="10" t="s">
        <v>7151</v>
      </c>
      <c r="G34" s="9"/>
    </row>
    <row r="35" spans="1:8" ht="36" customHeight="1">
      <c r="A35" s="3776">
        <v>45358</v>
      </c>
      <c r="B35" s="3779" t="s">
        <v>7250</v>
      </c>
      <c r="C35" s="1919" t="s">
        <v>3730</v>
      </c>
      <c r="D35" s="24" t="s">
        <v>20</v>
      </c>
      <c r="E35" s="24" t="s">
        <v>2970</v>
      </c>
      <c r="F35" s="1917" t="s">
        <v>2971</v>
      </c>
      <c r="G35" s="1913"/>
    </row>
    <row r="36" spans="1:8" ht="36" customHeight="1">
      <c r="A36" s="3776"/>
      <c r="B36" s="3779"/>
      <c r="C36" s="3786" t="s">
        <v>2976</v>
      </c>
      <c r="D36" s="32" t="s">
        <v>3419</v>
      </c>
      <c r="E36" s="31" t="s">
        <v>202</v>
      </c>
      <c r="F36" s="24" t="s">
        <v>7238</v>
      </c>
      <c r="G36" s="3787" t="s">
        <v>7234</v>
      </c>
    </row>
    <row r="37" spans="1:8" ht="36" customHeight="1">
      <c r="A37" s="3776"/>
      <c r="B37" s="3779"/>
      <c r="C37" s="3790"/>
      <c r="D37" s="32" t="s">
        <v>7232</v>
      </c>
      <c r="E37" s="29" t="s">
        <v>7229</v>
      </c>
      <c r="F37" s="1917"/>
      <c r="G37" s="3789"/>
    </row>
    <row r="38" spans="1:8" ht="36" customHeight="1">
      <c r="A38" s="3776"/>
      <c r="B38" s="3779"/>
      <c r="C38" s="3790"/>
      <c r="D38" s="32" t="s">
        <v>7233</v>
      </c>
      <c r="E38" s="29" t="s">
        <v>7228</v>
      </c>
      <c r="F38" s="1917"/>
      <c r="G38" s="3789"/>
    </row>
    <row r="39" spans="1:8" ht="36" customHeight="1">
      <c r="A39" s="3776"/>
      <c r="B39" s="3779"/>
      <c r="C39" s="3790"/>
      <c r="D39" s="30" t="s">
        <v>7227</v>
      </c>
      <c r="E39" s="29" t="s">
        <v>7230</v>
      </c>
      <c r="F39" s="1917"/>
      <c r="G39" s="3789"/>
    </row>
    <row r="40" spans="1:8" ht="36" customHeight="1">
      <c r="A40" s="3776"/>
      <c r="B40" s="3779"/>
      <c r="C40" s="3782"/>
      <c r="D40" s="30" t="s">
        <v>7237</v>
      </c>
      <c r="E40" s="29" t="s">
        <v>7231</v>
      </c>
      <c r="F40" s="1917"/>
      <c r="G40" s="3788"/>
    </row>
    <row r="41" spans="1:8" ht="36" customHeight="1">
      <c r="A41" s="3776"/>
      <c r="B41" s="3779"/>
      <c r="C41" s="3786" t="s">
        <v>3089</v>
      </c>
      <c r="D41" s="32" t="s">
        <v>3082</v>
      </c>
      <c r="E41" s="31" t="s">
        <v>5481</v>
      </c>
      <c r="F41" s="24"/>
      <c r="G41" s="3787" t="s">
        <v>3095</v>
      </c>
      <c r="H41" s="1385" t="s">
        <v>7247</v>
      </c>
    </row>
    <row r="42" spans="1:8" ht="36" customHeight="1">
      <c r="A42" s="3776"/>
      <c r="B42" s="3779"/>
      <c r="C42" s="3782"/>
      <c r="D42" s="30" t="s">
        <v>2983</v>
      </c>
      <c r="E42" s="29" t="s">
        <v>3088</v>
      </c>
      <c r="F42" s="1917"/>
      <c r="G42" s="3788"/>
    </row>
    <row r="43" spans="1:8" ht="36" customHeight="1">
      <c r="A43" s="3776"/>
      <c r="B43" s="3779"/>
      <c r="C43" s="1919" t="s">
        <v>7243</v>
      </c>
      <c r="D43" s="32" t="s">
        <v>7244</v>
      </c>
      <c r="E43" s="31" t="s">
        <v>7245</v>
      </c>
      <c r="F43" s="24"/>
      <c r="G43" s="1918" t="s">
        <v>7246</v>
      </c>
    </row>
    <row r="44" spans="1:8" ht="36" customHeight="1" thickBot="1">
      <c r="A44" s="3776"/>
      <c r="B44" s="3779"/>
      <c r="C44" s="1915" t="s">
        <v>5544</v>
      </c>
      <c r="D44" s="24" t="s">
        <v>20</v>
      </c>
      <c r="E44" s="29" t="s">
        <v>7248</v>
      </c>
      <c r="F44" s="1917" t="s">
        <v>240</v>
      </c>
      <c r="G44" s="1913" t="s">
        <v>7249</v>
      </c>
    </row>
    <row r="45" spans="1:8" ht="36" hidden="1" customHeight="1">
      <c r="A45" s="3776"/>
      <c r="B45" s="3779"/>
      <c r="C45" s="1909"/>
      <c r="D45" s="28"/>
      <c r="E45" s="27"/>
      <c r="F45" s="1669"/>
      <c r="G45" s="1908"/>
    </row>
    <row r="46" spans="1:8" ht="36" hidden="1" customHeight="1">
      <c r="A46" s="3776"/>
      <c r="B46" s="3779"/>
      <c r="C46" s="1909"/>
      <c r="D46" s="28"/>
      <c r="E46" s="27"/>
      <c r="F46" s="1669"/>
      <c r="G46" s="1908"/>
    </row>
    <row r="47" spans="1:8" ht="36" hidden="1" customHeight="1" thickBot="1">
      <c r="A47" s="3776"/>
      <c r="B47" s="3779"/>
      <c r="C47" s="1910"/>
      <c r="D47" s="26"/>
      <c r="E47" s="25"/>
      <c r="F47" s="1668"/>
      <c r="G47" s="1907"/>
    </row>
    <row r="48" spans="1:8" ht="36" customHeight="1" thickBot="1">
      <c r="A48" s="3777"/>
      <c r="B48" s="3780"/>
      <c r="C48" s="12"/>
      <c r="D48" s="11"/>
      <c r="E48" s="10"/>
      <c r="F48" s="10"/>
      <c r="G48" s="9"/>
    </row>
    <row r="49" spans="1:7" ht="36" customHeight="1">
      <c r="A49" s="3775">
        <v>45359</v>
      </c>
      <c r="B49" s="3778" t="s">
        <v>0</v>
      </c>
      <c r="C49" s="1919" t="s">
        <v>7200</v>
      </c>
      <c r="D49" s="24" t="s">
        <v>207</v>
      </c>
      <c r="E49" s="24" t="s">
        <v>7257</v>
      </c>
      <c r="F49" s="1917"/>
      <c r="G49" s="1912"/>
    </row>
    <row r="50" spans="1:7" ht="36" customHeight="1">
      <c r="A50" s="3776"/>
      <c r="B50" s="3779"/>
      <c r="C50" s="1919" t="s">
        <v>288</v>
      </c>
      <c r="D50" s="32" t="s">
        <v>7254</v>
      </c>
      <c r="E50" s="31" t="s">
        <v>7255</v>
      </c>
      <c r="F50" s="1917"/>
      <c r="G50" s="1912" t="s">
        <v>7256</v>
      </c>
    </row>
    <row r="51" spans="1:7" s="1385" customFormat="1" ht="30" customHeight="1">
      <c r="A51" s="3776"/>
      <c r="B51" s="3779"/>
      <c r="C51" s="3786" t="s">
        <v>185</v>
      </c>
      <c r="D51" s="32" t="s">
        <v>186</v>
      </c>
      <c r="E51" s="31" t="s">
        <v>177</v>
      </c>
      <c r="F51" s="24"/>
      <c r="G51" s="3787" t="s">
        <v>7258</v>
      </c>
    </row>
    <row r="52" spans="1:7" s="1385" customFormat="1" ht="30" customHeight="1">
      <c r="A52" s="3776"/>
      <c r="B52" s="3779"/>
      <c r="C52" s="3782"/>
      <c r="D52" s="32" t="s">
        <v>194</v>
      </c>
      <c r="E52" s="31" t="s">
        <v>193</v>
      </c>
      <c r="F52" s="1917"/>
      <c r="G52" s="3788"/>
    </row>
    <row r="53" spans="1:7" ht="36" customHeight="1" thickBot="1">
      <c r="A53" s="3776"/>
      <c r="B53" s="3779"/>
      <c r="C53" s="1914" t="s">
        <v>7259</v>
      </c>
      <c r="D53" s="1920" t="s">
        <v>7260</v>
      </c>
      <c r="E53" s="37" t="s">
        <v>7261</v>
      </c>
      <c r="F53" s="1916"/>
      <c r="G53" s="1912" t="s">
        <v>7262</v>
      </c>
    </row>
    <row r="54" spans="1:7" ht="36" customHeight="1" thickBot="1">
      <c r="A54" s="3777"/>
      <c r="B54" s="3780"/>
      <c r="C54" s="12" t="s">
        <v>7186</v>
      </c>
      <c r="D54" s="11" t="s">
        <v>7187</v>
      </c>
      <c r="E54" s="10" t="s">
        <v>7188</v>
      </c>
      <c r="F54" s="10" t="s">
        <v>7199</v>
      </c>
      <c r="G54" s="9"/>
    </row>
    <row r="55" spans="1:7" s="1385" customFormat="1" ht="60" customHeight="1" thickBot="1">
      <c r="A55" s="3783" t="s">
        <v>5</v>
      </c>
      <c r="B55" s="3784"/>
      <c r="C55" s="3784"/>
      <c r="D55" s="3784"/>
      <c r="E55" s="3784"/>
      <c r="F55" s="3784"/>
      <c r="G55" s="3785"/>
    </row>
    <row r="56" spans="1:7" s="1385" customFormat="1" ht="30" customHeight="1">
      <c r="A56" s="3775">
        <v>45362</v>
      </c>
      <c r="B56" s="3778" t="s">
        <v>4</v>
      </c>
      <c r="C56" s="3781" t="s">
        <v>7201</v>
      </c>
      <c r="D56" s="49" t="s">
        <v>207</v>
      </c>
      <c r="E56" s="49" t="s">
        <v>6822</v>
      </c>
      <c r="F56" s="49"/>
      <c r="G56" s="1939"/>
    </row>
    <row r="57" spans="1:7" s="1385" customFormat="1" ht="30" customHeight="1">
      <c r="A57" s="3776"/>
      <c r="B57" s="3779"/>
      <c r="C57" s="3782"/>
      <c r="D57" s="24" t="s">
        <v>7173</v>
      </c>
      <c r="E57" s="24" t="s">
        <v>7174</v>
      </c>
      <c r="F57" s="1940"/>
      <c r="G57" s="1941"/>
    </row>
    <row r="58" spans="1:7" ht="30" customHeight="1">
      <c r="A58" s="3776"/>
      <c r="B58" s="3779"/>
      <c r="C58" s="1934" t="s">
        <v>7251</v>
      </c>
      <c r="D58" s="30" t="s">
        <v>7252</v>
      </c>
      <c r="E58" s="29" t="s">
        <v>7280</v>
      </c>
      <c r="F58" s="1940" t="s">
        <v>7281</v>
      </c>
      <c r="G58" s="1941" t="s">
        <v>7253</v>
      </c>
    </row>
    <row r="59" spans="1:7" ht="30" customHeight="1">
      <c r="A59" s="3776"/>
      <c r="B59" s="3779"/>
      <c r="C59" s="3786" t="s">
        <v>7264</v>
      </c>
      <c r="D59" s="30" t="s">
        <v>7265</v>
      </c>
      <c r="E59" s="29" t="s">
        <v>7272</v>
      </c>
      <c r="F59" s="1940" t="s">
        <v>240</v>
      </c>
      <c r="G59" s="3789" t="s">
        <v>7269</v>
      </c>
    </row>
    <row r="60" spans="1:7" ht="30" customHeight="1">
      <c r="A60" s="3776"/>
      <c r="B60" s="3779"/>
      <c r="C60" s="3782"/>
      <c r="D60" s="30" t="s">
        <v>7266</v>
      </c>
      <c r="E60" s="29" t="s">
        <v>7267</v>
      </c>
      <c r="F60" s="1940"/>
      <c r="G60" s="3788"/>
    </row>
    <row r="61" spans="1:7" ht="36" customHeight="1">
      <c r="A61" s="3776"/>
      <c r="B61" s="3779"/>
      <c r="C61" s="1942" t="s">
        <v>468</v>
      </c>
      <c r="D61" s="24" t="s">
        <v>229</v>
      </c>
      <c r="E61" s="24" t="s">
        <v>6154</v>
      </c>
      <c r="F61" s="1940"/>
      <c r="G61" s="1935" t="s">
        <v>261</v>
      </c>
    </row>
    <row r="62" spans="1:7" ht="30" customHeight="1" thickBot="1">
      <c r="A62" s="3776"/>
      <c r="B62" s="3779"/>
      <c r="C62" s="21"/>
      <c r="D62" s="20"/>
      <c r="E62" s="19"/>
      <c r="F62" s="1669"/>
      <c r="G62" s="1911"/>
    </row>
    <row r="63" spans="1:7" s="1385" customFormat="1" ht="30" customHeight="1" thickBot="1">
      <c r="A63" s="3776"/>
      <c r="B63" s="3779"/>
      <c r="C63" s="12" t="s">
        <v>7189</v>
      </c>
      <c r="D63" s="11" t="s">
        <v>252</v>
      </c>
      <c r="E63" s="10"/>
      <c r="F63" s="10" t="s">
        <v>7190</v>
      </c>
      <c r="G63" s="9"/>
    </row>
    <row r="64" spans="1:7" s="1385" customFormat="1" ht="30" customHeight="1" thickBot="1">
      <c r="A64" s="3777"/>
      <c r="B64" s="3780"/>
      <c r="C64" s="12" t="s">
        <v>1832</v>
      </c>
      <c r="D64" s="11" t="s">
        <v>252</v>
      </c>
      <c r="E64" s="10" t="s">
        <v>7111</v>
      </c>
      <c r="F64" s="10" t="s">
        <v>390</v>
      </c>
      <c r="G64" s="9"/>
    </row>
    <row r="65" spans="1:8" ht="36" customHeight="1">
      <c r="A65" s="3775">
        <v>45363</v>
      </c>
      <c r="B65" s="3778" t="s">
        <v>3</v>
      </c>
      <c r="C65" s="1942" t="s">
        <v>206</v>
      </c>
      <c r="D65" s="24" t="s">
        <v>207</v>
      </c>
      <c r="E65" s="24" t="s">
        <v>7268</v>
      </c>
      <c r="F65" s="24"/>
      <c r="G65" s="1941"/>
    </row>
    <row r="66" spans="1:8" ht="30" customHeight="1">
      <c r="A66" s="3776"/>
      <c r="B66" s="3779"/>
      <c r="C66" s="3786" t="s">
        <v>7292</v>
      </c>
      <c r="D66" s="32" t="s">
        <v>7274</v>
      </c>
      <c r="E66" s="31" t="s">
        <v>7283</v>
      </c>
      <c r="F66" s="24"/>
      <c r="G66" s="3787" t="s">
        <v>7288</v>
      </c>
    </row>
    <row r="67" spans="1:8" ht="30" customHeight="1">
      <c r="A67" s="3776"/>
      <c r="B67" s="3779"/>
      <c r="C67" s="3782"/>
      <c r="D67" s="32" t="s">
        <v>7293</v>
      </c>
      <c r="E67" s="31" t="s">
        <v>7284</v>
      </c>
      <c r="F67" s="1940"/>
      <c r="G67" s="3788"/>
    </row>
    <row r="68" spans="1:8" ht="30" customHeight="1">
      <c r="A68" s="3776"/>
      <c r="B68" s="3779"/>
      <c r="C68" s="3786" t="s">
        <v>7294</v>
      </c>
      <c r="D68" s="24" t="s">
        <v>7295</v>
      </c>
      <c r="E68" s="24" t="s">
        <v>7296</v>
      </c>
      <c r="F68" s="24"/>
      <c r="G68" s="3787" t="s">
        <v>7299</v>
      </c>
    </row>
    <row r="69" spans="1:8" ht="30" customHeight="1">
      <c r="A69" s="3776"/>
      <c r="B69" s="3779"/>
      <c r="C69" s="3790"/>
      <c r="D69" s="32" t="s">
        <v>7297</v>
      </c>
      <c r="E69" s="31" t="s">
        <v>7298</v>
      </c>
      <c r="F69" s="1940"/>
      <c r="G69" s="3789"/>
    </row>
    <row r="70" spans="1:8" ht="30" customHeight="1">
      <c r="A70" s="3776"/>
      <c r="B70" s="3779"/>
      <c r="C70" s="3782"/>
      <c r="D70" s="30" t="s">
        <v>7309</v>
      </c>
      <c r="E70" s="29" t="s">
        <v>7310</v>
      </c>
      <c r="F70" s="1940"/>
      <c r="G70" s="3788"/>
    </row>
    <row r="71" spans="1:8" ht="36" customHeight="1">
      <c r="A71" s="3776"/>
      <c r="B71" s="3779"/>
      <c r="C71" s="1938" t="s">
        <v>243</v>
      </c>
      <c r="D71" s="1940" t="s">
        <v>20</v>
      </c>
      <c r="E71" s="1940" t="s">
        <v>202</v>
      </c>
      <c r="F71" s="1940" t="s">
        <v>7290</v>
      </c>
      <c r="G71" s="1941" t="s">
        <v>178</v>
      </c>
      <c r="H71" s="1385" t="s">
        <v>7291</v>
      </c>
    </row>
    <row r="72" spans="1:8" ht="36" customHeight="1">
      <c r="A72" s="3776"/>
      <c r="B72" s="3779"/>
      <c r="C72" s="1942" t="s">
        <v>7259</v>
      </c>
      <c r="D72" s="32" t="s">
        <v>7260</v>
      </c>
      <c r="E72" s="31" t="s">
        <v>7300</v>
      </c>
      <c r="F72" s="24"/>
      <c r="G72" s="1941" t="s">
        <v>178</v>
      </c>
    </row>
    <row r="73" spans="1:8" ht="36" customHeight="1">
      <c r="A73" s="3776"/>
      <c r="B73" s="3779"/>
      <c r="C73" s="1942" t="s">
        <v>7301</v>
      </c>
      <c r="D73" s="32" t="s">
        <v>20</v>
      </c>
      <c r="E73" s="31" t="s">
        <v>7302</v>
      </c>
      <c r="F73" s="24" t="s">
        <v>7305</v>
      </c>
      <c r="G73" s="1941" t="s">
        <v>7303</v>
      </c>
      <c r="H73" s="1385" t="s">
        <v>7304</v>
      </c>
    </row>
    <row r="74" spans="1:8" ht="36" customHeight="1">
      <c r="A74" s="3776"/>
      <c r="B74" s="3779"/>
      <c r="C74" s="1934" t="s">
        <v>7301</v>
      </c>
      <c r="D74" s="30" t="s">
        <v>20</v>
      </c>
      <c r="E74" s="29" t="s">
        <v>7306</v>
      </c>
      <c r="F74" s="1940" t="s">
        <v>7307</v>
      </c>
      <c r="G74" s="1936" t="s">
        <v>7303</v>
      </c>
      <c r="H74" s="1385" t="s">
        <v>7308</v>
      </c>
    </row>
    <row r="75" spans="1:8" ht="36" customHeight="1" thickBot="1">
      <c r="A75" s="3776"/>
      <c r="B75" s="3779"/>
      <c r="C75" s="1934" t="s">
        <v>1901</v>
      </c>
      <c r="D75" s="1940" t="s">
        <v>2656</v>
      </c>
      <c r="E75" s="1940" t="s">
        <v>6855</v>
      </c>
      <c r="F75" s="1940"/>
      <c r="G75" s="1937" t="s">
        <v>178</v>
      </c>
    </row>
    <row r="76" spans="1:8" ht="30" customHeight="1" thickBot="1">
      <c r="A76" s="3777"/>
      <c r="B76" s="3780"/>
      <c r="C76" s="12" t="s">
        <v>7270</v>
      </c>
      <c r="D76" s="11" t="s">
        <v>252</v>
      </c>
      <c r="E76" s="10"/>
      <c r="F76" s="10" t="s">
        <v>7271</v>
      </c>
      <c r="G76" s="9"/>
    </row>
    <row r="77" spans="1:8" ht="30" customHeight="1">
      <c r="A77" s="3775">
        <v>45364</v>
      </c>
      <c r="B77" s="3778" t="s">
        <v>2</v>
      </c>
      <c r="C77" s="3781" t="s">
        <v>7239</v>
      </c>
      <c r="D77" s="24" t="s">
        <v>207</v>
      </c>
      <c r="E77" s="24" t="s">
        <v>7240</v>
      </c>
      <c r="F77" s="1931"/>
      <c r="G77" s="3791" t="s">
        <v>7319</v>
      </c>
      <c r="H77" s="1385" t="s">
        <v>7318</v>
      </c>
    </row>
    <row r="78" spans="1:8" ht="30" customHeight="1">
      <c r="A78" s="3776"/>
      <c r="B78" s="3779"/>
      <c r="C78" s="3782"/>
      <c r="D78" s="24" t="s">
        <v>7241</v>
      </c>
      <c r="E78" s="24" t="s">
        <v>7242</v>
      </c>
      <c r="F78" s="1931"/>
      <c r="G78" s="3788"/>
    </row>
    <row r="79" spans="1:8" ht="30" customHeight="1">
      <c r="A79" s="3776"/>
      <c r="B79" s="3779"/>
      <c r="C79" s="3786" t="s">
        <v>1272</v>
      </c>
      <c r="D79" s="32" t="s">
        <v>218</v>
      </c>
      <c r="E79" s="31" t="s">
        <v>180</v>
      </c>
      <c r="F79" s="24" t="s">
        <v>240</v>
      </c>
      <c r="G79" s="3787" t="s">
        <v>7289</v>
      </c>
    </row>
    <row r="80" spans="1:8" ht="36" customHeight="1">
      <c r="A80" s="3776"/>
      <c r="B80" s="3779"/>
      <c r="C80" s="3782"/>
      <c r="D80" s="32" t="s">
        <v>442</v>
      </c>
      <c r="E80" s="31" t="s">
        <v>181</v>
      </c>
      <c r="F80" s="1931"/>
      <c r="G80" s="3789"/>
    </row>
    <row r="81" spans="1:8" ht="30" customHeight="1">
      <c r="A81" s="3776"/>
      <c r="B81" s="3779"/>
      <c r="C81" s="3786" t="s">
        <v>7273</v>
      </c>
      <c r="D81" s="30" t="s">
        <v>7274</v>
      </c>
      <c r="E81" s="29" t="s">
        <v>7275</v>
      </c>
      <c r="F81" s="1931"/>
      <c r="G81" s="3789"/>
    </row>
    <row r="82" spans="1:8" ht="30" customHeight="1">
      <c r="A82" s="3776"/>
      <c r="B82" s="3779"/>
      <c r="C82" s="3790"/>
      <c r="D82" s="32" t="s">
        <v>7276</v>
      </c>
      <c r="E82" s="31" t="s">
        <v>7277</v>
      </c>
      <c r="F82" s="24"/>
      <c r="G82" s="3789"/>
    </row>
    <row r="83" spans="1:8" ht="30" customHeight="1">
      <c r="A83" s="3776"/>
      <c r="B83" s="3779"/>
      <c r="C83" s="3782"/>
      <c r="D83" s="30" t="s">
        <v>7278</v>
      </c>
      <c r="E83" s="29" t="s">
        <v>7279</v>
      </c>
      <c r="F83" s="1931" t="s">
        <v>7282</v>
      </c>
      <c r="G83" s="3788"/>
    </row>
    <row r="84" spans="1:8" ht="30" customHeight="1">
      <c r="A84" s="3776"/>
      <c r="B84" s="3779"/>
      <c r="C84" s="1930" t="s">
        <v>7312</v>
      </c>
      <c r="D84" s="24" t="s">
        <v>221</v>
      </c>
      <c r="E84" s="29" t="s">
        <v>7313</v>
      </c>
      <c r="F84" s="1931" t="s">
        <v>7328</v>
      </c>
      <c r="G84" s="1929" t="s">
        <v>7315</v>
      </c>
      <c r="H84" s="1385" t="s">
        <v>7314</v>
      </c>
    </row>
    <row r="85" spans="1:8" ht="36" customHeight="1">
      <c r="A85" s="3776"/>
      <c r="B85" s="3779"/>
      <c r="C85" s="1933" t="s">
        <v>7259</v>
      </c>
      <c r="D85" s="32" t="s">
        <v>7260</v>
      </c>
      <c r="E85" s="31" t="s">
        <v>7316</v>
      </c>
      <c r="F85" s="24"/>
      <c r="G85" s="1932" t="s">
        <v>7329</v>
      </c>
    </row>
    <row r="86" spans="1:8" ht="30" customHeight="1">
      <c r="A86" s="3776"/>
      <c r="B86" s="3779"/>
      <c r="C86" s="1930"/>
      <c r="D86" s="30" t="s">
        <v>7317</v>
      </c>
      <c r="E86" s="29"/>
      <c r="F86" s="1931"/>
      <c r="G86" s="1929"/>
    </row>
    <row r="87" spans="1:8" ht="30" customHeight="1">
      <c r="A87" s="3776"/>
      <c r="B87" s="3779"/>
      <c r="C87" s="3786" t="s">
        <v>7320</v>
      </c>
      <c r="D87" s="32" t="s">
        <v>7326</v>
      </c>
      <c r="E87" s="31" t="s">
        <v>7321</v>
      </c>
      <c r="F87" s="24" t="s">
        <v>7322</v>
      </c>
      <c r="G87" s="3787" t="s">
        <v>7325</v>
      </c>
    </row>
    <row r="88" spans="1:8" ht="30" customHeight="1">
      <c r="A88" s="3776"/>
      <c r="B88" s="3779"/>
      <c r="C88" s="3782"/>
      <c r="D88" s="30" t="s">
        <v>7323</v>
      </c>
      <c r="E88" s="29" t="s">
        <v>7324</v>
      </c>
      <c r="F88" s="1931"/>
      <c r="G88" s="3788"/>
    </row>
    <row r="89" spans="1:8" ht="30" customHeight="1">
      <c r="A89" s="3776"/>
      <c r="B89" s="3779"/>
      <c r="C89" s="1930" t="s">
        <v>7330</v>
      </c>
      <c r="D89" s="30" t="s">
        <v>7331</v>
      </c>
      <c r="E89" s="29" t="s">
        <v>7332</v>
      </c>
      <c r="F89" s="1931"/>
      <c r="G89" s="1929" t="s">
        <v>7333</v>
      </c>
    </row>
    <row r="90" spans="1:8" ht="30" customHeight="1" thickBot="1">
      <c r="A90" s="3776"/>
      <c r="B90" s="3779"/>
      <c r="C90" s="1926"/>
      <c r="D90" s="28"/>
      <c r="E90" s="27"/>
      <c r="F90" s="1669"/>
      <c r="G90" s="1927"/>
    </row>
    <row r="91" spans="1:8" ht="30" customHeight="1" thickBot="1">
      <c r="A91" s="3777"/>
      <c r="B91" s="3780"/>
      <c r="C91" s="12"/>
      <c r="D91" s="11"/>
      <c r="E91" s="10"/>
      <c r="F91" s="10"/>
      <c r="G91" s="9"/>
    </row>
    <row r="92" spans="1:8" ht="30" hidden="1" customHeight="1">
      <c r="A92" s="3775">
        <v>45365</v>
      </c>
      <c r="B92" s="3778" t="s">
        <v>1</v>
      </c>
      <c r="C92" s="21"/>
      <c r="D92" s="22"/>
      <c r="E92" s="22"/>
      <c r="F92" s="1669"/>
      <c r="G92" s="1881"/>
    </row>
    <row r="93" spans="1:8" ht="30" customHeight="1">
      <c r="A93" s="3776"/>
      <c r="B93" s="3779"/>
      <c r="C93" s="3786" t="s">
        <v>620</v>
      </c>
      <c r="D93" s="32" t="s">
        <v>278</v>
      </c>
      <c r="E93" s="31" t="s">
        <v>181</v>
      </c>
      <c r="F93" s="24"/>
      <c r="G93" s="3787" t="s">
        <v>7337</v>
      </c>
    </row>
    <row r="94" spans="1:8" ht="30" customHeight="1">
      <c r="A94" s="3776"/>
      <c r="B94" s="3779"/>
      <c r="C94" s="3790"/>
      <c r="D94" s="32" t="s">
        <v>298</v>
      </c>
      <c r="E94" s="31" t="s">
        <v>181</v>
      </c>
      <c r="F94" s="1940"/>
      <c r="G94" s="3789"/>
    </row>
    <row r="95" spans="1:8" ht="30" customHeight="1">
      <c r="A95" s="3776"/>
      <c r="B95" s="3779"/>
      <c r="C95" s="3790"/>
      <c r="D95" s="30" t="s">
        <v>651</v>
      </c>
      <c r="E95" s="29" t="s">
        <v>299</v>
      </c>
      <c r="F95" s="1940"/>
      <c r="G95" s="3789"/>
    </row>
    <row r="96" spans="1:8" ht="30" customHeight="1">
      <c r="A96" s="3776"/>
      <c r="B96" s="3779"/>
      <c r="C96" s="3790"/>
      <c r="D96" s="32" t="s">
        <v>3894</v>
      </c>
      <c r="E96" s="31" t="s">
        <v>404</v>
      </c>
      <c r="F96" s="1940"/>
      <c r="G96" s="3789"/>
    </row>
    <row r="97" spans="1:8" ht="30" customHeight="1">
      <c r="A97" s="3776"/>
      <c r="B97" s="3779"/>
      <c r="C97" s="3782"/>
      <c r="D97" s="24" t="s">
        <v>7339</v>
      </c>
      <c r="E97" s="29" t="s">
        <v>7340</v>
      </c>
      <c r="F97" s="1940"/>
      <c r="G97" s="3788"/>
      <c r="H97" s="1385" t="s">
        <v>7341</v>
      </c>
    </row>
    <row r="98" spans="1:8" ht="30" customHeight="1">
      <c r="A98" s="3776"/>
      <c r="B98" s="3779"/>
      <c r="C98" s="3790" t="s">
        <v>237</v>
      </c>
      <c r="D98" s="1940" t="s">
        <v>262</v>
      </c>
      <c r="E98" s="1940" t="s">
        <v>177</v>
      </c>
      <c r="F98" s="1940"/>
      <c r="G98" s="3789" t="s">
        <v>7344</v>
      </c>
    </row>
    <row r="99" spans="1:8" ht="30" customHeight="1">
      <c r="A99" s="3776"/>
      <c r="B99" s="3779"/>
      <c r="C99" s="3790"/>
      <c r="D99" s="24" t="s">
        <v>242</v>
      </c>
      <c r="E99" s="24" t="s">
        <v>177</v>
      </c>
      <c r="F99" s="1940"/>
      <c r="G99" s="3789"/>
    </row>
    <row r="100" spans="1:8" ht="30" customHeight="1">
      <c r="A100" s="3776"/>
      <c r="B100" s="3779"/>
      <c r="C100" s="3782"/>
      <c r="D100" s="32" t="s">
        <v>266</v>
      </c>
      <c r="E100" s="31" t="s">
        <v>1507</v>
      </c>
      <c r="F100" s="1940"/>
      <c r="G100" s="3788"/>
      <c r="H100" s="1385" t="s">
        <v>7311</v>
      </c>
    </row>
    <row r="101" spans="1:8" ht="30" customHeight="1">
      <c r="A101" s="3776"/>
      <c r="B101" s="3779"/>
      <c r="C101" s="1934" t="s">
        <v>7334</v>
      </c>
      <c r="D101" s="30" t="s">
        <v>194</v>
      </c>
      <c r="E101" s="1940" t="s">
        <v>7335</v>
      </c>
      <c r="F101" s="1940"/>
      <c r="G101" s="1936" t="s">
        <v>7336</v>
      </c>
    </row>
    <row r="102" spans="1:8" ht="30" customHeight="1">
      <c r="A102" s="3776"/>
      <c r="B102" s="3779"/>
      <c r="C102" s="1942" t="s">
        <v>7259</v>
      </c>
      <c r="D102" s="32" t="s">
        <v>7260</v>
      </c>
      <c r="E102" s="31" t="s">
        <v>7345</v>
      </c>
      <c r="F102" s="24" t="s">
        <v>7346</v>
      </c>
      <c r="G102" s="1941" t="s">
        <v>7347</v>
      </c>
    </row>
    <row r="103" spans="1:8" ht="36" customHeight="1" thickBot="1">
      <c r="A103" s="3776"/>
      <c r="B103" s="3779"/>
      <c r="C103" s="1934" t="s">
        <v>2373</v>
      </c>
      <c r="D103" s="1940" t="s">
        <v>20</v>
      </c>
      <c r="E103" s="1940" t="s">
        <v>503</v>
      </c>
      <c r="F103" s="1940" t="s">
        <v>201</v>
      </c>
      <c r="G103" s="1936" t="s">
        <v>236</v>
      </c>
    </row>
    <row r="104" spans="1:8" ht="30" customHeight="1" thickBot="1">
      <c r="A104" s="3777"/>
      <c r="B104" s="3780"/>
      <c r="C104" s="12"/>
      <c r="D104" s="11"/>
      <c r="E104" s="10"/>
      <c r="F104" s="10"/>
      <c r="G104" s="9"/>
    </row>
    <row r="105" spans="1:8" ht="30" hidden="1" customHeight="1">
      <c r="A105" s="3775">
        <v>45366</v>
      </c>
      <c r="B105" s="3778" t="s">
        <v>0</v>
      </c>
      <c r="C105" s="870"/>
      <c r="D105" s="22"/>
      <c r="E105" s="22"/>
      <c r="F105" s="1669"/>
      <c r="G105" s="1881"/>
    </row>
    <row r="106" spans="1:8" ht="30" customHeight="1">
      <c r="A106" s="3776"/>
      <c r="B106" s="3779"/>
      <c r="C106" s="3786" t="s">
        <v>198</v>
      </c>
      <c r="D106" s="24" t="s">
        <v>218</v>
      </c>
      <c r="E106" s="24" t="s">
        <v>7348</v>
      </c>
      <c r="F106" s="24"/>
      <c r="G106" s="3787" t="s">
        <v>7350</v>
      </c>
    </row>
    <row r="107" spans="1:8" ht="30" customHeight="1">
      <c r="A107" s="3776"/>
      <c r="B107" s="3779"/>
      <c r="C107" s="3782"/>
      <c r="D107" s="24" t="s">
        <v>221</v>
      </c>
      <c r="E107" s="24" t="s">
        <v>7349</v>
      </c>
      <c r="F107" s="1940"/>
      <c r="G107" s="3788"/>
    </row>
    <row r="108" spans="1:8" ht="30" customHeight="1">
      <c r="A108" s="3776"/>
      <c r="B108" s="3779"/>
      <c r="C108" s="1942" t="s">
        <v>7351</v>
      </c>
      <c r="D108" s="24" t="s">
        <v>496</v>
      </c>
      <c r="E108" s="24" t="s">
        <v>7352</v>
      </c>
      <c r="F108" s="1940"/>
      <c r="G108" s="1935"/>
    </row>
    <row r="109" spans="1:8" ht="30" customHeight="1" thickBot="1">
      <c r="A109" s="3776"/>
      <c r="B109" s="3779"/>
      <c r="C109" s="1934" t="s">
        <v>7358</v>
      </c>
      <c r="D109" s="24" t="s">
        <v>221</v>
      </c>
      <c r="E109" s="31" t="s">
        <v>7359</v>
      </c>
      <c r="F109" s="1940"/>
      <c r="G109" s="1935" t="s">
        <v>7360</v>
      </c>
    </row>
    <row r="110" spans="1:8" ht="30" hidden="1" customHeight="1">
      <c r="A110" s="3776"/>
      <c r="B110" s="3779"/>
      <c r="C110" s="21"/>
      <c r="D110" s="20"/>
      <c r="E110" s="19"/>
      <c r="F110" s="22"/>
      <c r="G110" s="64"/>
    </row>
    <row r="111" spans="1:8" ht="30" hidden="1" customHeight="1">
      <c r="A111" s="3776"/>
      <c r="B111" s="3779"/>
      <c r="C111" s="1923"/>
      <c r="D111" s="28"/>
      <c r="E111" s="27"/>
      <c r="F111" s="1669"/>
      <c r="G111" s="1922"/>
    </row>
    <row r="112" spans="1:8" ht="30" hidden="1" customHeight="1">
      <c r="A112" s="3776"/>
      <c r="B112" s="3779"/>
      <c r="C112" s="1923"/>
      <c r="D112" s="28"/>
      <c r="E112" s="27"/>
      <c r="F112" s="1669"/>
      <c r="G112" s="1922"/>
    </row>
    <row r="113" spans="1:8" ht="30" hidden="1" customHeight="1" thickBot="1">
      <c r="A113" s="3776"/>
      <c r="B113" s="3779"/>
      <c r="C113" s="1924"/>
      <c r="D113" s="26"/>
      <c r="E113" s="25"/>
      <c r="F113" s="1668"/>
      <c r="G113" s="1921"/>
    </row>
    <row r="114" spans="1:8" ht="30" customHeight="1" thickBot="1">
      <c r="A114" s="3777"/>
      <c r="B114" s="3780"/>
      <c r="C114" s="12"/>
      <c r="D114" s="11"/>
      <c r="E114" s="10"/>
      <c r="F114" s="10"/>
      <c r="G114" s="9"/>
    </row>
    <row r="115" spans="1:8" ht="60" customHeight="1" thickBot="1">
      <c r="A115" s="3783" t="s">
        <v>5</v>
      </c>
      <c r="B115" s="3784"/>
      <c r="C115" s="3784"/>
      <c r="D115" s="3784"/>
      <c r="E115" s="3784"/>
      <c r="F115" s="3784"/>
      <c r="G115" s="3785"/>
    </row>
    <row r="116" spans="1:8" ht="36" customHeight="1">
      <c r="A116" s="3775">
        <v>45369</v>
      </c>
      <c r="B116" s="3778" t="s">
        <v>4</v>
      </c>
      <c r="C116" s="3781" t="s">
        <v>7201</v>
      </c>
      <c r="D116" s="24" t="s">
        <v>207</v>
      </c>
      <c r="E116" s="24" t="s">
        <v>6822</v>
      </c>
      <c r="F116" s="1952"/>
      <c r="G116" s="1949"/>
    </row>
    <row r="117" spans="1:8" ht="36" customHeight="1">
      <c r="A117" s="3776"/>
      <c r="B117" s="3779"/>
      <c r="C117" s="3782"/>
      <c r="D117" s="24" t="s">
        <v>7173</v>
      </c>
      <c r="E117" s="24" t="s">
        <v>7174</v>
      </c>
      <c r="F117" s="1952"/>
      <c r="G117" s="1949"/>
    </row>
    <row r="118" spans="1:8" ht="36" customHeight="1">
      <c r="A118" s="3776"/>
      <c r="B118" s="3779"/>
      <c r="C118" s="3786" t="s">
        <v>7381</v>
      </c>
      <c r="D118" s="24" t="s">
        <v>7376</v>
      </c>
      <c r="E118" s="24" t="s">
        <v>7377</v>
      </c>
      <c r="F118" s="1952"/>
      <c r="G118" s="3787" t="s">
        <v>7382</v>
      </c>
      <c r="H118" s="1385" t="s">
        <v>7380</v>
      </c>
    </row>
    <row r="119" spans="1:8" ht="36" customHeight="1">
      <c r="A119" s="3776"/>
      <c r="B119" s="3779"/>
      <c r="C119" s="3782"/>
      <c r="D119" s="24" t="s">
        <v>218</v>
      </c>
      <c r="E119" s="24" t="s">
        <v>7378</v>
      </c>
      <c r="F119" s="1952" t="s">
        <v>7379</v>
      </c>
      <c r="G119" s="3788"/>
    </row>
    <row r="120" spans="1:8" ht="36" customHeight="1" thickBot="1">
      <c r="A120" s="3776"/>
      <c r="B120" s="3779"/>
      <c r="C120" s="1951" t="s">
        <v>7388</v>
      </c>
      <c r="D120" s="24" t="s">
        <v>20</v>
      </c>
      <c r="E120" s="24" t="s">
        <v>7389</v>
      </c>
      <c r="F120" s="1952" t="s">
        <v>7391</v>
      </c>
      <c r="G120" s="1949" t="s">
        <v>7390</v>
      </c>
    </row>
    <row r="121" spans="1:8" ht="36" hidden="1" customHeight="1">
      <c r="A121" s="3776"/>
      <c r="B121" s="3779"/>
      <c r="C121" s="21"/>
      <c r="D121" s="20"/>
      <c r="E121" s="19"/>
      <c r="F121" s="1669"/>
      <c r="G121" s="1881"/>
    </row>
    <row r="122" spans="1:8" ht="36" hidden="1" customHeight="1" thickBot="1">
      <c r="A122" s="3776"/>
      <c r="B122" s="3779"/>
      <c r="C122" s="1882"/>
      <c r="D122" s="16"/>
      <c r="E122" s="15"/>
      <c r="F122" s="1668"/>
      <c r="G122" s="1881"/>
    </row>
    <row r="123" spans="1:8" ht="36" customHeight="1" thickBot="1">
      <c r="A123" s="3777"/>
      <c r="B123" s="3780"/>
      <c r="C123" s="12"/>
      <c r="D123" s="11"/>
      <c r="E123" s="10"/>
      <c r="F123" s="10"/>
      <c r="G123" s="9"/>
    </row>
    <row r="124" spans="1:8" ht="36" customHeight="1">
      <c r="A124" s="3775">
        <v>45370</v>
      </c>
      <c r="B124" s="3778" t="s">
        <v>3</v>
      </c>
      <c r="C124" s="1954" t="s">
        <v>7285</v>
      </c>
      <c r="D124" s="24" t="s">
        <v>7286</v>
      </c>
      <c r="E124" s="24" t="s">
        <v>7287</v>
      </c>
      <c r="F124" s="1952"/>
      <c r="G124" s="1949" t="s">
        <v>7350</v>
      </c>
    </row>
    <row r="125" spans="1:8" ht="36" customHeight="1">
      <c r="A125" s="3776"/>
      <c r="B125" s="3779"/>
      <c r="C125" s="3786" t="s">
        <v>7392</v>
      </c>
      <c r="D125" s="32" t="s">
        <v>7393</v>
      </c>
      <c r="E125" s="31" t="s">
        <v>7394</v>
      </c>
      <c r="F125" s="24"/>
      <c r="G125" s="3787" t="s">
        <v>7396</v>
      </c>
    </row>
    <row r="126" spans="1:8" ht="36" customHeight="1">
      <c r="A126" s="3776"/>
      <c r="B126" s="3779"/>
      <c r="C126" s="3782"/>
      <c r="D126" s="30" t="s">
        <v>20</v>
      </c>
      <c r="E126" s="29" t="s">
        <v>7395</v>
      </c>
      <c r="F126" s="1952" t="s">
        <v>172</v>
      </c>
      <c r="G126" s="3788"/>
    </row>
    <row r="127" spans="1:8" ht="36" customHeight="1">
      <c r="A127" s="3776"/>
      <c r="B127" s="3779"/>
      <c r="C127" s="1954" t="s">
        <v>7362</v>
      </c>
      <c r="D127" s="24" t="s">
        <v>7363</v>
      </c>
      <c r="E127" s="24" t="s">
        <v>7364</v>
      </c>
      <c r="F127" s="1952" t="s">
        <v>7415</v>
      </c>
      <c r="G127" s="1949" t="s">
        <v>7365</v>
      </c>
      <c r="H127" s="1385" t="s">
        <v>7397</v>
      </c>
    </row>
    <row r="128" spans="1:8" ht="30" customHeight="1">
      <c r="A128" s="3776"/>
      <c r="B128" s="3779"/>
      <c r="C128" s="1954" t="s">
        <v>7259</v>
      </c>
      <c r="D128" s="32" t="s">
        <v>7260</v>
      </c>
      <c r="E128" s="31" t="s">
        <v>6699</v>
      </c>
      <c r="F128" s="24" t="s">
        <v>7384</v>
      </c>
      <c r="G128" s="1953" t="s">
        <v>7347</v>
      </c>
    </row>
    <row r="129" spans="1:8" ht="36" customHeight="1">
      <c r="A129" s="3776"/>
      <c r="B129" s="3779"/>
      <c r="C129" s="1954" t="s">
        <v>7408</v>
      </c>
      <c r="D129" s="30" t="s">
        <v>20</v>
      </c>
      <c r="E129" s="31" t="s">
        <v>7409</v>
      </c>
      <c r="F129" s="24" t="s">
        <v>172</v>
      </c>
      <c r="G129" s="1953" t="s">
        <v>7410</v>
      </c>
      <c r="H129" s="1385" t="s">
        <v>7411</v>
      </c>
    </row>
    <row r="130" spans="1:8" ht="36" customHeight="1">
      <c r="A130" s="3776"/>
      <c r="B130" s="3779"/>
      <c r="C130" s="1951" t="s">
        <v>7412</v>
      </c>
      <c r="D130" s="30" t="s">
        <v>20</v>
      </c>
      <c r="E130" s="29" t="s">
        <v>7413</v>
      </c>
      <c r="F130" s="1952" t="s">
        <v>7414</v>
      </c>
      <c r="G130" s="1950" t="s">
        <v>7410</v>
      </c>
    </row>
    <row r="131" spans="1:8" ht="36" customHeight="1">
      <c r="A131" s="3776"/>
      <c r="B131" s="3779"/>
      <c r="C131" s="3786" t="s">
        <v>237</v>
      </c>
      <c r="D131" s="30" t="s">
        <v>7404</v>
      </c>
      <c r="E131" s="24" t="s">
        <v>7405</v>
      </c>
      <c r="F131" s="1952"/>
      <c r="G131" s="3787" t="s">
        <v>261</v>
      </c>
    </row>
    <row r="132" spans="1:8" ht="36" customHeight="1">
      <c r="A132" s="3776"/>
      <c r="B132" s="3779"/>
      <c r="C132" s="3782"/>
      <c r="D132" s="30" t="s">
        <v>20</v>
      </c>
      <c r="E132" s="31" t="s">
        <v>7406</v>
      </c>
      <c r="F132" s="1952" t="s">
        <v>201</v>
      </c>
      <c r="G132" s="3788"/>
    </row>
    <row r="133" spans="1:8" ht="36" customHeight="1" thickBot="1">
      <c r="A133" s="3776"/>
      <c r="B133" s="3779"/>
      <c r="C133" s="1947"/>
      <c r="D133" s="26"/>
      <c r="E133" s="25"/>
      <c r="F133" s="1668"/>
      <c r="G133" s="1948"/>
    </row>
    <row r="134" spans="1:8" ht="36" customHeight="1" thickBot="1">
      <c r="A134" s="3777"/>
      <c r="B134" s="3780"/>
      <c r="C134" s="12"/>
      <c r="D134" s="11"/>
      <c r="E134" s="10"/>
      <c r="F134" s="10"/>
      <c r="G134" s="9"/>
    </row>
    <row r="135" spans="1:8" s="1385" customFormat="1" ht="36" customHeight="1">
      <c r="A135" s="3775">
        <v>45371</v>
      </c>
      <c r="B135" s="3792" t="s">
        <v>2</v>
      </c>
      <c r="C135" s="1957" t="s">
        <v>4008</v>
      </c>
      <c r="D135" s="32" t="s">
        <v>807</v>
      </c>
      <c r="E135" s="24" t="s">
        <v>217</v>
      </c>
      <c r="F135" s="1956"/>
      <c r="G135" s="1955" t="s">
        <v>7417</v>
      </c>
    </row>
    <row r="136" spans="1:8" ht="36" customHeight="1">
      <c r="A136" s="3776"/>
      <c r="B136" s="3793"/>
      <c r="C136" s="1957" t="s">
        <v>7385</v>
      </c>
      <c r="D136" s="24" t="s">
        <v>20</v>
      </c>
      <c r="E136" s="24" t="s">
        <v>7386</v>
      </c>
      <c r="F136" s="1956" t="s">
        <v>172</v>
      </c>
      <c r="G136" s="1955" t="s">
        <v>7407</v>
      </c>
    </row>
    <row r="137" spans="1:8" ht="36" customHeight="1">
      <c r="A137" s="3776"/>
      <c r="B137" s="3793"/>
      <c r="C137" s="3786" t="s">
        <v>7403</v>
      </c>
      <c r="D137" s="24" t="s">
        <v>7398</v>
      </c>
      <c r="E137" s="24" t="s">
        <v>7399</v>
      </c>
      <c r="F137" s="1956"/>
      <c r="G137" s="3787" t="s">
        <v>7402</v>
      </c>
    </row>
    <row r="138" spans="1:8" ht="36" customHeight="1" thickBot="1">
      <c r="A138" s="3776"/>
      <c r="B138" s="3793"/>
      <c r="C138" s="3782"/>
      <c r="D138" s="24" t="s">
        <v>7400</v>
      </c>
      <c r="E138" s="24" t="s">
        <v>7401</v>
      </c>
      <c r="F138" s="1956"/>
      <c r="G138" s="3788"/>
    </row>
    <row r="139" spans="1:8" ht="36" customHeight="1" thickBot="1">
      <c r="A139" s="3777"/>
      <c r="B139" s="3794"/>
      <c r="C139" s="12"/>
      <c r="D139" s="11"/>
      <c r="E139" s="10"/>
      <c r="F139" s="10"/>
      <c r="G139" s="9"/>
    </row>
    <row r="140" spans="1:8" ht="30" customHeight="1">
      <c r="A140" s="3775">
        <v>45372</v>
      </c>
      <c r="B140" s="3778" t="s">
        <v>1</v>
      </c>
      <c r="C140" s="1965" t="s">
        <v>7259</v>
      </c>
      <c r="D140" s="32" t="s">
        <v>7260</v>
      </c>
      <c r="E140" s="31" t="s">
        <v>7383</v>
      </c>
      <c r="F140" s="24" t="s">
        <v>7384</v>
      </c>
      <c r="G140" s="1964" t="s">
        <v>7347</v>
      </c>
    </row>
    <row r="141" spans="1:8" ht="36" customHeight="1">
      <c r="A141" s="3776"/>
      <c r="B141" s="3779"/>
      <c r="C141" s="3786" t="s">
        <v>7421</v>
      </c>
      <c r="D141" s="24" t="s">
        <v>7422</v>
      </c>
      <c r="E141" s="24" t="s">
        <v>7423</v>
      </c>
      <c r="F141" s="1963"/>
      <c r="G141" s="1964"/>
    </row>
    <row r="142" spans="1:8" ht="36" customHeight="1">
      <c r="A142" s="3776"/>
      <c r="B142" s="3779"/>
      <c r="C142" s="3782"/>
      <c r="D142" s="32" t="s">
        <v>7424</v>
      </c>
      <c r="E142" s="31" t="s">
        <v>7425</v>
      </c>
      <c r="F142" s="1963"/>
      <c r="G142" s="1958"/>
    </row>
    <row r="143" spans="1:8" ht="36" customHeight="1">
      <c r="A143" s="3776"/>
      <c r="B143" s="3779"/>
      <c r="C143" s="1965" t="s">
        <v>7429</v>
      </c>
      <c r="D143" s="32" t="s">
        <v>7433</v>
      </c>
      <c r="E143" s="31" t="s">
        <v>7430</v>
      </c>
      <c r="F143" s="24" t="s">
        <v>7431</v>
      </c>
      <c r="G143" s="1964" t="s">
        <v>7432</v>
      </c>
    </row>
    <row r="144" spans="1:8" ht="36" customHeight="1">
      <c r="A144" s="3776"/>
      <c r="B144" s="3779"/>
      <c r="C144" s="1959" t="s">
        <v>7434</v>
      </c>
      <c r="D144" s="30" t="s">
        <v>7435</v>
      </c>
      <c r="E144" s="29" t="s">
        <v>7436</v>
      </c>
      <c r="F144" s="1963"/>
      <c r="G144" s="1958" t="s">
        <v>261</v>
      </c>
    </row>
    <row r="145" spans="1:19" ht="36" customHeight="1">
      <c r="A145" s="3776"/>
      <c r="B145" s="3779"/>
      <c r="C145" s="1965" t="s">
        <v>7442</v>
      </c>
      <c r="D145" s="32" t="s">
        <v>20</v>
      </c>
      <c r="E145" s="31" t="s">
        <v>7441</v>
      </c>
      <c r="F145" s="24" t="s">
        <v>38</v>
      </c>
      <c r="G145" s="1964" t="s">
        <v>7443</v>
      </c>
      <c r="H145" s="1385" t="s">
        <v>7444</v>
      </c>
    </row>
    <row r="146" spans="1:19" ht="36" customHeight="1">
      <c r="A146" s="3776"/>
      <c r="B146" s="3779"/>
      <c r="C146" s="3786" t="s">
        <v>7453</v>
      </c>
      <c r="D146" s="30" t="s">
        <v>7454</v>
      </c>
      <c r="E146" s="29" t="s">
        <v>7455</v>
      </c>
      <c r="F146" s="1963" t="s">
        <v>7456</v>
      </c>
      <c r="G146" s="1958" t="s">
        <v>7457</v>
      </c>
      <c r="H146" s="1385" t="s">
        <v>7462</v>
      </c>
    </row>
    <row r="147" spans="1:19" ht="36" customHeight="1">
      <c r="A147" s="3776"/>
      <c r="B147" s="3779"/>
      <c r="C147" s="3790"/>
      <c r="D147" s="32" t="s">
        <v>7449</v>
      </c>
      <c r="E147" s="31" t="s">
        <v>7458</v>
      </c>
      <c r="F147" s="3812" t="s">
        <v>7459</v>
      </c>
      <c r="G147" s="3787" t="s">
        <v>7460</v>
      </c>
      <c r="H147" s="3807" t="s">
        <v>7463</v>
      </c>
      <c r="I147" s="3846"/>
      <c r="J147" s="3846"/>
      <c r="K147" s="3846"/>
      <c r="L147" s="3846"/>
      <c r="M147" s="3846"/>
      <c r="N147" s="3846"/>
      <c r="O147" s="3846"/>
      <c r="P147" s="3846"/>
      <c r="Q147" s="3846"/>
      <c r="R147" s="3846"/>
      <c r="S147" s="3846"/>
    </row>
    <row r="148" spans="1:19" ht="36" customHeight="1">
      <c r="A148" s="3776"/>
      <c r="B148" s="3779"/>
      <c r="C148" s="3782"/>
      <c r="D148" s="30" t="s">
        <v>20</v>
      </c>
      <c r="E148" s="29" t="s">
        <v>7461</v>
      </c>
      <c r="F148" s="3814"/>
      <c r="G148" s="3788"/>
      <c r="H148" s="3807"/>
      <c r="I148" s="3846"/>
      <c r="J148" s="3846"/>
      <c r="K148" s="3846"/>
      <c r="L148" s="3846"/>
      <c r="M148" s="3846"/>
      <c r="N148" s="3846"/>
      <c r="O148" s="3846"/>
      <c r="P148" s="3846"/>
      <c r="Q148" s="3846"/>
      <c r="R148" s="3846"/>
      <c r="S148" s="3846"/>
    </row>
    <row r="149" spans="1:19" s="1385" customFormat="1" ht="35.1" customHeight="1">
      <c r="A149" s="3776"/>
      <c r="B149" s="3779"/>
      <c r="C149" s="1965" t="s">
        <v>5927</v>
      </c>
      <c r="D149" s="30" t="s">
        <v>20</v>
      </c>
      <c r="E149" s="31" t="s">
        <v>629</v>
      </c>
      <c r="F149" s="24" t="s">
        <v>630</v>
      </c>
      <c r="G149" s="1964" t="s">
        <v>37</v>
      </c>
    </row>
    <row r="150" spans="1:19" ht="36" customHeight="1" thickBot="1">
      <c r="A150" s="3776"/>
      <c r="B150" s="3779"/>
      <c r="C150" s="1962"/>
      <c r="D150" s="26"/>
      <c r="E150" s="25"/>
      <c r="F150" s="1668"/>
      <c r="G150" s="1961"/>
    </row>
    <row r="151" spans="1:19" ht="36" customHeight="1" thickBot="1">
      <c r="A151" s="3777"/>
      <c r="B151" s="3780"/>
      <c r="C151" s="12"/>
      <c r="D151" s="11"/>
      <c r="E151" s="10"/>
      <c r="F151" s="10"/>
      <c r="G151" s="9"/>
    </row>
    <row r="152" spans="1:19" ht="36" customHeight="1">
      <c r="A152" s="3775">
        <v>45373</v>
      </c>
      <c r="B152" s="3778" t="s">
        <v>0</v>
      </c>
      <c r="C152" s="3799" t="s">
        <v>7201</v>
      </c>
      <c r="D152" s="22" t="s">
        <v>7202</v>
      </c>
      <c r="E152" s="22" t="s">
        <v>376</v>
      </c>
      <c r="F152" s="1669"/>
      <c r="G152" s="1881"/>
      <c r="H152" s="1385" t="s">
        <v>7338</v>
      </c>
    </row>
    <row r="153" spans="1:19" ht="36" customHeight="1">
      <c r="A153" s="3776"/>
      <c r="B153" s="3779"/>
      <c r="C153" s="3801"/>
      <c r="D153" s="22" t="s">
        <v>7260</v>
      </c>
      <c r="E153" s="22" t="s">
        <v>7452</v>
      </c>
      <c r="F153" s="1669"/>
      <c r="G153" s="1881"/>
    </row>
    <row r="154" spans="1:19" ht="36" customHeight="1">
      <c r="A154" s="3776"/>
      <c r="B154" s="3779"/>
      <c r="C154" s="21" t="s">
        <v>7467</v>
      </c>
      <c r="D154" s="20" t="s">
        <v>7468</v>
      </c>
      <c r="E154" s="19" t="s">
        <v>7469</v>
      </c>
      <c r="F154" s="22"/>
      <c r="G154" s="64"/>
    </row>
    <row r="155" spans="1:19" ht="36" customHeight="1">
      <c r="A155" s="3776"/>
      <c r="B155" s="3779"/>
      <c r="C155" s="1968" t="s">
        <v>2370</v>
      </c>
      <c r="D155" s="1669" t="s">
        <v>176</v>
      </c>
      <c r="E155" s="1669" t="s">
        <v>181</v>
      </c>
      <c r="F155" s="1669"/>
      <c r="G155" s="64" t="s">
        <v>261</v>
      </c>
    </row>
    <row r="156" spans="1:19" ht="36" customHeight="1">
      <c r="A156" s="3776"/>
      <c r="B156" s="3779"/>
      <c r="C156" s="3844" t="s">
        <v>7484</v>
      </c>
      <c r="D156" s="1805" t="s">
        <v>7485</v>
      </c>
      <c r="E156" s="1805" t="s">
        <v>7486</v>
      </c>
      <c r="F156" s="1805"/>
      <c r="G156" s="1925" t="s">
        <v>7487</v>
      </c>
    </row>
    <row r="157" spans="1:19" ht="36" customHeight="1">
      <c r="A157" s="3776"/>
      <c r="B157" s="3779"/>
      <c r="C157" s="3845"/>
      <c r="D157" s="1928" t="s">
        <v>221</v>
      </c>
      <c r="E157" s="1805" t="s">
        <v>7488</v>
      </c>
      <c r="F157" s="1805"/>
      <c r="G157" s="1925" t="s">
        <v>7490</v>
      </c>
      <c r="H157" s="1385" t="s">
        <v>7489</v>
      </c>
    </row>
    <row r="158" spans="1:19" ht="36" customHeight="1">
      <c r="A158" s="3776"/>
      <c r="B158" s="3779"/>
      <c r="C158" s="1972" t="s">
        <v>288</v>
      </c>
      <c r="D158" s="32" t="s">
        <v>176</v>
      </c>
      <c r="E158" s="31" t="s">
        <v>182</v>
      </c>
      <c r="F158" s="24"/>
      <c r="G158" s="1971" t="s">
        <v>261</v>
      </c>
    </row>
    <row r="159" spans="1:19" ht="36" customHeight="1">
      <c r="A159" s="3776"/>
      <c r="B159" s="3779"/>
      <c r="C159" s="1966" t="s">
        <v>7482</v>
      </c>
      <c r="D159" s="30" t="s">
        <v>7476</v>
      </c>
      <c r="E159" s="29" t="s">
        <v>7477</v>
      </c>
      <c r="F159" s="1970" t="s">
        <v>7478</v>
      </c>
      <c r="G159" s="1967" t="s">
        <v>7479</v>
      </c>
    </row>
    <row r="160" spans="1:19" ht="36" customHeight="1">
      <c r="A160" s="3776"/>
      <c r="B160" s="3779"/>
      <c r="C160" s="1966" t="s">
        <v>7472</v>
      </c>
      <c r="D160" s="30" t="s">
        <v>7473</v>
      </c>
      <c r="E160" s="29" t="s">
        <v>7474</v>
      </c>
      <c r="F160" s="1970"/>
      <c r="G160" s="1967" t="s">
        <v>7475</v>
      </c>
    </row>
    <row r="161" spans="1:8" ht="36" customHeight="1">
      <c r="A161" s="3776"/>
      <c r="B161" s="3779"/>
      <c r="C161" s="3786" t="s">
        <v>4008</v>
      </c>
      <c r="D161" s="24" t="s">
        <v>7416</v>
      </c>
      <c r="E161" s="31" t="s">
        <v>182</v>
      </c>
      <c r="F161" s="24"/>
      <c r="G161" s="3787" t="s">
        <v>178</v>
      </c>
    </row>
    <row r="162" spans="1:8" ht="36" customHeight="1" thickBot="1">
      <c r="A162" s="3776"/>
      <c r="B162" s="3779"/>
      <c r="C162" s="3808"/>
      <c r="D162" s="1969" t="s">
        <v>7480</v>
      </c>
      <c r="E162" s="34" t="s">
        <v>7481</v>
      </c>
      <c r="F162" s="1969"/>
      <c r="G162" s="3809"/>
    </row>
    <row r="163" spans="1:8" ht="36" customHeight="1" thickBot="1">
      <c r="A163" s="3777"/>
      <c r="B163" s="3780"/>
      <c r="C163" s="12"/>
      <c r="D163" s="11"/>
      <c r="E163" s="10"/>
      <c r="F163" s="10"/>
      <c r="G163" s="9"/>
    </row>
    <row r="164" spans="1:8" ht="60" customHeight="1" thickBot="1">
      <c r="A164" s="3783" t="s">
        <v>5</v>
      </c>
      <c r="B164" s="3784"/>
      <c r="C164" s="3784"/>
      <c r="D164" s="3784"/>
      <c r="E164" s="3784"/>
      <c r="F164" s="3784"/>
      <c r="G164" s="3785"/>
    </row>
    <row r="165" spans="1:8" ht="36" customHeight="1">
      <c r="A165" s="3775">
        <v>45376</v>
      </c>
      <c r="B165" s="3778" t="s">
        <v>4</v>
      </c>
      <c r="C165" s="3781" t="s">
        <v>7201</v>
      </c>
      <c r="D165" s="24" t="s">
        <v>207</v>
      </c>
      <c r="E165" s="24" t="s">
        <v>6822</v>
      </c>
      <c r="F165" s="1978"/>
      <c r="G165" s="1974"/>
    </row>
    <row r="166" spans="1:8" ht="36" customHeight="1">
      <c r="A166" s="3776"/>
      <c r="B166" s="3779"/>
      <c r="C166" s="3782"/>
      <c r="D166" s="24" t="s">
        <v>7173</v>
      </c>
      <c r="E166" s="24" t="s">
        <v>7174</v>
      </c>
      <c r="F166" s="1978"/>
      <c r="G166" s="1974"/>
    </row>
    <row r="167" spans="1:8" ht="36" customHeight="1">
      <c r="A167" s="3776"/>
      <c r="B167" s="3779"/>
      <c r="C167" s="3786" t="s">
        <v>7491</v>
      </c>
      <c r="D167" s="1978" t="s">
        <v>7492</v>
      </c>
      <c r="E167" s="1978" t="s">
        <v>7493</v>
      </c>
      <c r="F167" s="1978"/>
      <c r="G167" s="3787" t="s">
        <v>7494</v>
      </c>
    </row>
    <row r="168" spans="1:8" ht="36" customHeight="1">
      <c r="A168" s="3776"/>
      <c r="B168" s="3779"/>
      <c r="C168" s="3782"/>
      <c r="D168" s="24" t="s">
        <v>20</v>
      </c>
      <c r="E168" s="24" t="s">
        <v>7498</v>
      </c>
      <c r="F168" s="1978" t="s">
        <v>7499</v>
      </c>
      <c r="G168" s="3788"/>
    </row>
    <row r="169" spans="1:8" ht="36" customHeight="1">
      <c r="A169" s="3776"/>
      <c r="B169" s="3779"/>
      <c r="C169" s="1980" t="s">
        <v>5544</v>
      </c>
      <c r="D169" s="32" t="s">
        <v>2656</v>
      </c>
      <c r="E169" s="31" t="s">
        <v>177</v>
      </c>
      <c r="F169" s="1978"/>
      <c r="G169" s="1974" t="s">
        <v>261</v>
      </c>
    </row>
    <row r="170" spans="1:8" ht="36" customHeight="1">
      <c r="A170" s="3776"/>
      <c r="B170" s="3779"/>
      <c r="C170" s="1980" t="s">
        <v>7500</v>
      </c>
      <c r="D170" s="24" t="s">
        <v>20</v>
      </c>
      <c r="E170" s="24" t="s">
        <v>202</v>
      </c>
      <c r="F170" s="1978" t="s">
        <v>7501</v>
      </c>
      <c r="G170" s="1974" t="s">
        <v>7502</v>
      </c>
      <c r="H170" s="1385" t="s">
        <v>7503</v>
      </c>
    </row>
    <row r="171" spans="1:8" ht="36" customHeight="1" thickBot="1">
      <c r="A171" s="3776"/>
      <c r="B171" s="3779"/>
      <c r="C171" s="21"/>
      <c r="D171" s="20"/>
      <c r="E171" s="19"/>
      <c r="F171" s="1669"/>
      <c r="G171" s="1960"/>
    </row>
    <row r="172" spans="1:8" ht="36" customHeight="1" thickBot="1">
      <c r="A172" s="3777"/>
      <c r="B172" s="3780"/>
      <c r="C172" s="12" t="s">
        <v>2301</v>
      </c>
      <c r="D172" s="11" t="s">
        <v>252</v>
      </c>
      <c r="E172" s="10" t="s">
        <v>7361</v>
      </c>
      <c r="F172" s="10" t="s">
        <v>1483</v>
      </c>
      <c r="G172" s="9"/>
    </row>
    <row r="173" spans="1:8" s="1385" customFormat="1" ht="36" customHeight="1">
      <c r="A173" s="3775">
        <v>45377</v>
      </c>
      <c r="B173" s="3778" t="s">
        <v>3</v>
      </c>
      <c r="C173" s="1980" t="s">
        <v>3200</v>
      </c>
      <c r="D173" s="24" t="s">
        <v>194</v>
      </c>
      <c r="E173" s="24" t="s">
        <v>7342</v>
      </c>
      <c r="F173" s="1978" t="s">
        <v>589</v>
      </c>
      <c r="G173" s="1974" t="s">
        <v>5160</v>
      </c>
      <c r="H173" s="1385" t="s">
        <v>7343</v>
      </c>
    </row>
    <row r="174" spans="1:8" ht="36" customHeight="1">
      <c r="A174" s="3776"/>
      <c r="B174" s="3779"/>
      <c r="C174" s="1980" t="s">
        <v>7426</v>
      </c>
      <c r="D174" s="24" t="s">
        <v>7427</v>
      </c>
      <c r="E174" s="24" t="s">
        <v>7428</v>
      </c>
      <c r="F174" s="1978"/>
      <c r="G174" s="1974"/>
    </row>
    <row r="175" spans="1:8" ht="36" customHeight="1">
      <c r="A175" s="3776"/>
      <c r="B175" s="3779"/>
      <c r="C175" s="3786" t="s">
        <v>7437</v>
      </c>
      <c r="D175" s="24" t="s">
        <v>7438</v>
      </c>
      <c r="E175" s="24" t="s">
        <v>7439</v>
      </c>
      <c r="F175" s="1978"/>
      <c r="G175" s="3787" t="s">
        <v>7483</v>
      </c>
    </row>
    <row r="176" spans="1:8" ht="36" customHeight="1">
      <c r="A176" s="3776"/>
      <c r="B176" s="3779"/>
      <c r="C176" s="3782"/>
      <c r="D176" s="24" t="s">
        <v>7440</v>
      </c>
      <c r="E176" s="24" t="s">
        <v>7430</v>
      </c>
      <c r="F176" s="1978"/>
      <c r="G176" s="3789"/>
    </row>
    <row r="177" spans="1:8" ht="36" customHeight="1">
      <c r="A177" s="3776"/>
      <c r="B177" s="3779"/>
      <c r="C177" s="1980" t="s">
        <v>7445</v>
      </c>
      <c r="D177" s="24" t="s">
        <v>7446</v>
      </c>
      <c r="E177" s="24" t="s">
        <v>7447</v>
      </c>
      <c r="F177" s="1978"/>
      <c r="G177" s="3788"/>
    </row>
    <row r="178" spans="1:8" ht="36" customHeight="1">
      <c r="A178" s="3776"/>
      <c r="B178" s="3779"/>
      <c r="C178" s="1980" t="s">
        <v>7516</v>
      </c>
      <c r="D178" s="24" t="s">
        <v>194</v>
      </c>
      <c r="E178" s="24" t="s">
        <v>7517</v>
      </c>
      <c r="F178" s="24"/>
      <c r="G178" s="1979"/>
    </row>
    <row r="179" spans="1:8" ht="36" customHeight="1">
      <c r="A179" s="3776"/>
      <c r="B179" s="3779"/>
      <c r="C179" s="1973" t="s">
        <v>7520</v>
      </c>
      <c r="D179" s="1978" t="s">
        <v>568</v>
      </c>
      <c r="E179" s="1978" t="s">
        <v>54</v>
      </c>
      <c r="F179" s="1978"/>
      <c r="G179" s="1975" t="s">
        <v>58</v>
      </c>
    </row>
    <row r="180" spans="1:8" ht="36" customHeight="1">
      <c r="A180" s="3776"/>
      <c r="B180" s="3779"/>
      <c r="C180" s="3786" t="s">
        <v>288</v>
      </c>
      <c r="D180" s="24" t="s">
        <v>358</v>
      </c>
      <c r="E180" s="24" t="s">
        <v>3451</v>
      </c>
      <c r="F180" s="1985" t="s">
        <v>366</v>
      </c>
      <c r="G180" s="3787" t="s">
        <v>183</v>
      </c>
    </row>
    <row r="181" spans="1:8" ht="36" customHeight="1">
      <c r="A181" s="3776"/>
      <c r="B181" s="3779"/>
      <c r="C181" s="3782"/>
      <c r="D181" s="24" t="s">
        <v>7527</v>
      </c>
      <c r="E181" s="24" t="s">
        <v>7529</v>
      </c>
      <c r="F181" s="1985" t="s">
        <v>7528</v>
      </c>
      <c r="G181" s="3788"/>
    </row>
    <row r="182" spans="1:8" ht="36" customHeight="1">
      <c r="A182" s="3776"/>
      <c r="B182" s="3779"/>
      <c r="C182" s="3786" t="s">
        <v>7504</v>
      </c>
      <c r="D182" s="24" t="s">
        <v>7505</v>
      </c>
      <c r="E182" s="24" t="s">
        <v>7506</v>
      </c>
      <c r="F182" s="24"/>
      <c r="G182" s="3787" t="s">
        <v>7515</v>
      </c>
    </row>
    <row r="183" spans="1:8" ht="36" customHeight="1">
      <c r="A183" s="3776"/>
      <c r="B183" s="3779"/>
      <c r="C183" s="3782"/>
      <c r="D183" s="24" t="s">
        <v>7507</v>
      </c>
      <c r="E183" s="24" t="s">
        <v>7508</v>
      </c>
      <c r="F183" s="1985" t="s">
        <v>7509</v>
      </c>
      <c r="G183" s="3788"/>
    </row>
    <row r="184" spans="1:8" ht="36" customHeight="1">
      <c r="A184" s="3776"/>
      <c r="B184" s="3779"/>
      <c r="C184" s="1987" t="s">
        <v>7510</v>
      </c>
      <c r="D184" s="32" t="s">
        <v>7511</v>
      </c>
      <c r="E184" s="31" t="s">
        <v>404</v>
      </c>
      <c r="F184" s="24"/>
      <c r="G184" s="1986" t="s">
        <v>7512</v>
      </c>
      <c r="H184" s="1385" t="s">
        <v>7526</v>
      </c>
    </row>
    <row r="185" spans="1:8" ht="36" customHeight="1">
      <c r="A185" s="3776"/>
      <c r="B185" s="3779"/>
      <c r="C185" s="1987" t="s">
        <v>7513</v>
      </c>
      <c r="D185" s="32" t="s">
        <v>20</v>
      </c>
      <c r="E185" s="31" t="s">
        <v>22</v>
      </c>
      <c r="F185" s="24" t="s">
        <v>172</v>
      </c>
      <c r="G185" s="1986" t="s">
        <v>18</v>
      </c>
      <c r="H185" s="1385" t="s">
        <v>7514</v>
      </c>
    </row>
    <row r="186" spans="1:8" ht="36" customHeight="1">
      <c r="A186" s="3776"/>
      <c r="B186" s="3779"/>
      <c r="C186" s="1987" t="s">
        <v>243</v>
      </c>
      <c r="D186" s="32" t="s">
        <v>20</v>
      </c>
      <c r="E186" s="31" t="s">
        <v>7518</v>
      </c>
      <c r="F186" s="24"/>
      <c r="G186" s="1986" t="s">
        <v>587</v>
      </c>
      <c r="H186" s="1385" t="s">
        <v>7519</v>
      </c>
    </row>
    <row r="187" spans="1:8" ht="36" customHeight="1" thickBot="1">
      <c r="A187" s="3776"/>
      <c r="B187" s="3779"/>
      <c r="C187" s="1976"/>
      <c r="D187" s="1669"/>
      <c r="E187" s="1669"/>
      <c r="F187" s="1669"/>
      <c r="G187" s="1977"/>
    </row>
    <row r="188" spans="1:8" ht="36" customHeight="1" thickBot="1">
      <c r="A188" s="3777"/>
      <c r="B188" s="3780"/>
      <c r="C188" s="12"/>
      <c r="D188" s="11"/>
      <c r="E188" s="10"/>
      <c r="F188" s="10"/>
      <c r="G188" s="9"/>
    </row>
    <row r="189" spans="1:8" ht="36" customHeight="1">
      <c r="A189" s="3775">
        <v>45378</v>
      </c>
      <c r="B189" s="3778" t="s">
        <v>2</v>
      </c>
      <c r="C189" s="1992" t="s">
        <v>7470</v>
      </c>
      <c r="D189" s="24" t="s">
        <v>7525</v>
      </c>
      <c r="E189" s="24" t="s">
        <v>7471</v>
      </c>
      <c r="F189" s="1990"/>
      <c r="G189" s="1988"/>
    </row>
    <row r="190" spans="1:8" ht="36" customHeight="1">
      <c r="A190" s="3776"/>
      <c r="B190" s="3779"/>
      <c r="C190" s="1992" t="s">
        <v>7495</v>
      </c>
      <c r="D190" s="24" t="s">
        <v>7496</v>
      </c>
      <c r="E190" s="24" t="s">
        <v>7497</v>
      </c>
      <c r="F190" s="1990"/>
      <c r="G190" s="1991"/>
    </row>
    <row r="191" spans="1:8" ht="36" customHeight="1">
      <c r="A191" s="3776"/>
      <c r="B191" s="3779"/>
      <c r="C191" s="1992" t="s">
        <v>7538</v>
      </c>
      <c r="D191" s="1990" t="s">
        <v>20</v>
      </c>
      <c r="E191" s="1990" t="s">
        <v>7539</v>
      </c>
      <c r="F191" s="1990" t="s">
        <v>7541</v>
      </c>
      <c r="G191" s="1989"/>
      <c r="H191" s="1385" t="s">
        <v>7540</v>
      </c>
    </row>
    <row r="192" spans="1:8" ht="36" customHeight="1">
      <c r="A192" s="3776"/>
      <c r="B192" s="3779"/>
      <c r="C192" s="1992" t="s">
        <v>267</v>
      </c>
      <c r="D192" s="24" t="s">
        <v>7547</v>
      </c>
      <c r="E192" s="24" t="s">
        <v>7548</v>
      </c>
      <c r="F192" s="1990"/>
      <c r="G192" s="1988" t="s">
        <v>7549</v>
      </c>
    </row>
    <row r="193" spans="1:8" ht="36" customHeight="1">
      <c r="A193" s="3776"/>
      <c r="B193" s="3779"/>
      <c r="C193" s="1992" t="s">
        <v>190</v>
      </c>
      <c r="D193" s="32" t="s">
        <v>188</v>
      </c>
      <c r="E193" s="31" t="s">
        <v>5648</v>
      </c>
      <c r="F193" s="24"/>
      <c r="G193" s="1991" t="s">
        <v>5902</v>
      </c>
    </row>
    <row r="194" spans="1:8" ht="36" customHeight="1" thickBot="1">
      <c r="A194" s="3776"/>
      <c r="B194" s="3779"/>
      <c r="C194" s="1882"/>
      <c r="D194" s="16"/>
      <c r="E194" s="15"/>
      <c r="F194" s="1668"/>
      <c r="G194" s="1881"/>
    </row>
    <row r="195" spans="1:8" ht="36" customHeight="1" thickBot="1">
      <c r="A195" s="3777"/>
      <c r="B195" s="3780"/>
      <c r="C195" s="12" t="s">
        <v>7418</v>
      </c>
      <c r="D195" s="11" t="s">
        <v>252</v>
      </c>
      <c r="E195" s="10" t="s">
        <v>7419</v>
      </c>
      <c r="F195" s="10" t="s">
        <v>7420</v>
      </c>
      <c r="G195" s="9"/>
    </row>
    <row r="196" spans="1:8" ht="36" customHeight="1">
      <c r="A196" s="3775">
        <v>45379</v>
      </c>
      <c r="B196" s="3778" t="s">
        <v>1</v>
      </c>
      <c r="C196" s="1992" t="s">
        <v>7201</v>
      </c>
      <c r="D196" s="24" t="s">
        <v>7203</v>
      </c>
      <c r="E196" s="24" t="s">
        <v>7387</v>
      </c>
      <c r="F196" s="1990"/>
      <c r="G196" s="1988"/>
    </row>
    <row r="197" spans="1:8" ht="36" customHeight="1">
      <c r="A197" s="3776"/>
      <c r="B197" s="3779"/>
      <c r="C197" s="3786" t="s">
        <v>7448</v>
      </c>
      <c r="D197" s="24" t="s">
        <v>7449</v>
      </c>
      <c r="E197" s="24" t="s">
        <v>7554</v>
      </c>
      <c r="F197" s="24"/>
      <c r="G197" s="3787" t="s">
        <v>7451</v>
      </c>
      <c r="H197" s="1385" t="s">
        <v>7450</v>
      </c>
    </row>
    <row r="198" spans="1:8" ht="36" customHeight="1">
      <c r="A198" s="3776"/>
      <c r="B198" s="3779"/>
      <c r="C198" s="3782"/>
      <c r="D198" s="30" t="s">
        <v>7568</v>
      </c>
      <c r="E198" s="24" t="s">
        <v>7569</v>
      </c>
      <c r="F198" s="24"/>
      <c r="G198" s="3788"/>
    </row>
    <row r="199" spans="1:8" ht="36" customHeight="1">
      <c r="A199" s="3776"/>
      <c r="B199" s="3779"/>
      <c r="C199" s="1992" t="s">
        <v>7550</v>
      </c>
      <c r="D199" s="32" t="s">
        <v>7551</v>
      </c>
      <c r="E199" s="31" t="s">
        <v>7552</v>
      </c>
      <c r="F199" s="24"/>
      <c r="G199" s="1991" t="s">
        <v>7553</v>
      </c>
    </row>
    <row r="200" spans="1:8" ht="36" customHeight="1">
      <c r="A200" s="3776"/>
      <c r="B200" s="3779"/>
      <c r="C200" s="3786" t="s">
        <v>7572</v>
      </c>
      <c r="D200" s="30" t="s">
        <v>218</v>
      </c>
      <c r="E200" s="29" t="s">
        <v>7574</v>
      </c>
      <c r="F200" s="1990"/>
      <c r="G200" s="3787" t="s">
        <v>7576</v>
      </c>
    </row>
    <row r="201" spans="1:8" ht="36" customHeight="1">
      <c r="A201" s="3776"/>
      <c r="B201" s="3779"/>
      <c r="C201" s="3782"/>
      <c r="D201" s="30" t="s">
        <v>7573</v>
      </c>
      <c r="E201" s="29" t="s">
        <v>7575</v>
      </c>
      <c r="F201" s="1990"/>
      <c r="G201" s="3788"/>
    </row>
    <row r="202" spans="1:8" ht="36" customHeight="1">
      <c r="A202" s="3776"/>
      <c r="B202" s="3779"/>
      <c r="C202" s="1983"/>
      <c r="D202" s="28"/>
      <c r="E202" s="27"/>
      <c r="F202" s="1669"/>
      <c r="G202" s="1982"/>
    </row>
    <row r="203" spans="1:8" ht="36" customHeight="1" thickBot="1">
      <c r="A203" s="3776"/>
      <c r="B203" s="3779"/>
      <c r="C203" s="1984"/>
      <c r="D203" s="26"/>
      <c r="E203" s="25"/>
      <c r="F203" s="1668"/>
      <c r="G203" s="1981"/>
    </row>
    <row r="204" spans="1:8" ht="36" customHeight="1" thickBot="1">
      <c r="A204" s="3777"/>
      <c r="B204" s="3780"/>
      <c r="C204" s="12"/>
      <c r="D204" s="11"/>
      <c r="E204" s="10"/>
      <c r="F204" s="10"/>
      <c r="G204" s="9"/>
    </row>
    <row r="205" spans="1:8" ht="36" customHeight="1">
      <c r="A205" s="3775">
        <v>45380</v>
      </c>
      <c r="B205" s="3778" t="s">
        <v>0</v>
      </c>
      <c r="C205" s="3781" t="s">
        <v>7562</v>
      </c>
      <c r="D205" s="30" t="s">
        <v>7544</v>
      </c>
      <c r="E205" s="24" t="s">
        <v>287</v>
      </c>
      <c r="F205" s="2000" t="s">
        <v>7567</v>
      </c>
      <c r="G205" s="3791" t="s">
        <v>7565</v>
      </c>
    </row>
    <row r="206" spans="1:8" ht="36" customHeight="1">
      <c r="A206" s="3776"/>
      <c r="B206" s="3779"/>
      <c r="C206" s="3790"/>
      <c r="D206" s="24" t="s">
        <v>7563</v>
      </c>
      <c r="E206" s="24" t="s">
        <v>7564</v>
      </c>
      <c r="F206" s="2000"/>
      <c r="G206" s="3789"/>
    </row>
    <row r="207" spans="1:8" ht="36" customHeight="1">
      <c r="A207" s="3776"/>
      <c r="B207" s="3779"/>
      <c r="C207" s="3782"/>
      <c r="D207" s="24" t="s">
        <v>7570</v>
      </c>
      <c r="E207" s="24" t="s">
        <v>7597</v>
      </c>
      <c r="F207" s="2000"/>
      <c r="G207" s="3788"/>
    </row>
    <row r="208" spans="1:8" ht="36" customHeight="1">
      <c r="A208" s="3776"/>
      <c r="B208" s="3779"/>
      <c r="C208" s="2003" t="s">
        <v>267</v>
      </c>
      <c r="D208" s="24" t="s">
        <v>375</v>
      </c>
      <c r="E208" s="24" t="s">
        <v>217</v>
      </c>
      <c r="F208" s="2000"/>
      <c r="G208" s="3787" t="s">
        <v>7566</v>
      </c>
    </row>
    <row r="209" spans="1:8" ht="36" customHeight="1">
      <c r="A209" s="3776"/>
      <c r="B209" s="3779"/>
      <c r="C209" s="3786" t="s">
        <v>1272</v>
      </c>
      <c r="D209" s="32" t="s">
        <v>186</v>
      </c>
      <c r="E209" s="31" t="s">
        <v>7542</v>
      </c>
      <c r="F209" s="24"/>
      <c r="G209" s="3789"/>
    </row>
    <row r="210" spans="1:8" ht="36" customHeight="1">
      <c r="A210" s="3776"/>
      <c r="B210" s="3779"/>
      <c r="C210" s="3790"/>
      <c r="D210" s="30" t="s">
        <v>7546</v>
      </c>
      <c r="E210" s="29" t="s">
        <v>7543</v>
      </c>
      <c r="F210" s="2000"/>
      <c r="G210" s="3789"/>
    </row>
    <row r="211" spans="1:8" ht="36" customHeight="1">
      <c r="A211" s="3776"/>
      <c r="B211" s="3779"/>
      <c r="C211" s="3782"/>
      <c r="D211" s="30" t="s">
        <v>7544</v>
      </c>
      <c r="E211" s="29" t="s">
        <v>7545</v>
      </c>
      <c r="F211" s="2000" t="s">
        <v>172</v>
      </c>
      <c r="G211" s="3788"/>
    </row>
    <row r="212" spans="1:8" ht="36" customHeight="1">
      <c r="A212" s="3776"/>
      <c r="B212" s="3779"/>
      <c r="C212" s="3786" t="s">
        <v>7521</v>
      </c>
      <c r="D212" s="32" t="s">
        <v>7522</v>
      </c>
      <c r="E212" s="31" t="s">
        <v>7523</v>
      </c>
      <c r="F212" s="24"/>
      <c r="G212" s="3787" t="s">
        <v>7524</v>
      </c>
    </row>
    <row r="213" spans="1:8" ht="36" customHeight="1">
      <c r="A213" s="3776"/>
      <c r="B213" s="3779"/>
      <c r="C213" s="3782"/>
      <c r="D213" s="32" t="s">
        <v>20</v>
      </c>
      <c r="E213" s="29" t="s">
        <v>7555</v>
      </c>
      <c r="F213" s="24" t="s">
        <v>172</v>
      </c>
      <c r="G213" s="3788"/>
    </row>
    <row r="214" spans="1:8" ht="36" customHeight="1">
      <c r="A214" s="3776"/>
      <c r="B214" s="3779"/>
      <c r="C214" s="1993" t="s">
        <v>7592</v>
      </c>
      <c r="D214" s="30" t="s">
        <v>7594</v>
      </c>
      <c r="E214" s="31" t="s">
        <v>7593</v>
      </c>
      <c r="F214" s="24" t="s">
        <v>7607</v>
      </c>
      <c r="G214" s="1995" t="s">
        <v>7595</v>
      </c>
      <c r="H214" s="1385" t="s">
        <v>7596</v>
      </c>
    </row>
    <row r="215" spans="1:8" ht="36" customHeight="1">
      <c r="A215" s="3776"/>
      <c r="B215" s="3779"/>
      <c r="C215" s="1993" t="s">
        <v>7598</v>
      </c>
      <c r="D215" s="32" t="s">
        <v>20</v>
      </c>
      <c r="E215" s="31" t="s">
        <v>7599</v>
      </c>
      <c r="F215" s="24" t="s">
        <v>172</v>
      </c>
      <c r="G215" s="1995" t="s">
        <v>7600</v>
      </c>
      <c r="H215" s="1385" t="s">
        <v>7628</v>
      </c>
    </row>
    <row r="216" spans="1:8" ht="36" customHeight="1">
      <c r="A216" s="3776"/>
      <c r="B216" s="3779"/>
      <c r="C216" s="1993" t="s">
        <v>7601</v>
      </c>
      <c r="D216" s="30" t="s">
        <v>7602</v>
      </c>
      <c r="E216" s="31" t="s">
        <v>7603</v>
      </c>
      <c r="F216" s="24"/>
      <c r="G216" s="1995" t="s">
        <v>7604</v>
      </c>
      <c r="H216" s="1385" t="s">
        <v>7605</v>
      </c>
    </row>
    <row r="217" spans="1:8" ht="36" customHeight="1">
      <c r="A217" s="3776"/>
      <c r="B217" s="3779"/>
      <c r="C217" s="3786" t="s">
        <v>7615</v>
      </c>
      <c r="D217" s="30" t="s">
        <v>7616</v>
      </c>
      <c r="E217" s="31" t="s">
        <v>7617</v>
      </c>
      <c r="F217" s="24"/>
      <c r="G217" s="3787" t="s">
        <v>7620</v>
      </c>
    </row>
    <row r="218" spans="1:8" ht="36" customHeight="1">
      <c r="A218" s="3776"/>
      <c r="B218" s="3779"/>
      <c r="C218" s="3782"/>
      <c r="D218" s="30" t="s">
        <v>7618</v>
      </c>
      <c r="E218" s="31" t="s">
        <v>7619</v>
      </c>
      <c r="F218" s="24"/>
      <c r="G218" s="3788"/>
    </row>
    <row r="219" spans="1:8" ht="36" customHeight="1">
      <c r="A219" s="3776"/>
      <c r="B219" s="3779"/>
      <c r="C219" s="1993" t="s">
        <v>7624</v>
      </c>
      <c r="D219" s="32" t="s">
        <v>7625</v>
      </c>
      <c r="E219" s="31" t="s">
        <v>7626</v>
      </c>
      <c r="F219" s="24"/>
      <c r="G219" s="1995" t="s">
        <v>7600</v>
      </c>
      <c r="H219" s="1385" t="s">
        <v>7627</v>
      </c>
    </row>
    <row r="220" spans="1:8" ht="36" customHeight="1">
      <c r="A220" s="3776"/>
      <c r="B220" s="3779"/>
      <c r="C220" s="21"/>
      <c r="D220" s="28"/>
      <c r="E220" s="22"/>
      <c r="F220" s="22"/>
      <c r="G220" s="64"/>
    </row>
    <row r="221" spans="1:8" ht="36" customHeight="1" thickBot="1">
      <c r="A221" s="3776"/>
      <c r="B221" s="3779"/>
      <c r="C221" s="1983"/>
      <c r="D221" s="28"/>
      <c r="E221" s="27"/>
      <c r="F221" s="1669"/>
      <c r="G221" s="1981"/>
    </row>
    <row r="222" spans="1:8" ht="36" customHeight="1" thickBot="1">
      <c r="A222" s="3777"/>
      <c r="B222" s="3780"/>
      <c r="C222" s="12"/>
      <c r="D222" s="11"/>
      <c r="E222" s="10"/>
      <c r="F222" s="10"/>
      <c r="G222" s="9"/>
    </row>
  </sheetData>
  <mergeCells count="120">
    <mergeCell ref="H147:S148"/>
    <mergeCell ref="C41:C42"/>
    <mergeCell ref="G41:G42"/>
    <mergeCell ref="C98:C100"/>
    <mergeCell ref="G98:G100"/>
    <mergeCell ref="C106:C107"/>
    <mergeCell ref="G106:G107"/>
    <mergeCell ref="C51:C52"/>
    <mergeCell ref="G51:G52"/>
    <mergeCell ref="C59:C60"/>
    <mergeCell ref="G59:G60"/>
    <mergeCell ref="G66:G67"/>
    <mergeCell ref="C68:C70"/>
    <mergeCell ref="G68:G70"/>
    <mergeCell ref="G87:G88"/>
    <mergeCell ref="C87:C88"/>
    <mergeCell ref="C77:C78"/>
    <mergeCell ref="C66:C67"/>
    <mergeCell ref="C118:C119"/>
    <mergeCell ref="G137:G138"/>
    <mergeCell ref="C131:C132"/>
    <mergeCell ref="G131:G132"/>
    <mergeCell ref="C141:C142"/>
    <mergeCell ref="C146:C148"/>
    <mergeCell ref="A189:A195"/>
    <mergeCell ref="B189:B195"/>
    <mergeCell ref="A196:A204"/>
    <mergeCell ref="B196:B204"/>
    <mergeCell ref="A205:A222"/>
    <mergeCell ref="B205:B222"/>
    <mergeCell ref="C212:C213"/>
    <mergeCell ref="G212:G213"/>
    <mergeCell ref="C197:C198"/>
    <mergeCell ref="G197:G198"/>
    <mergeCell ref="C205:C207"/>
    <mergeCell ref="G205:G207"/>
    <mergeCell ref="C200:C201"/>
    <mergeCell ref="G200:G201"/>
    <mergeCell ref="C217:C218"/>
    <mergeCell ref="G217:G218"/>
    <mergeCell ref="C182:C183"/>
    <mergeCell ref="G182:G183"/>
    <mergeCell ref="C209:C211"/>
    <mergeCell ref="G208:G211"/>
    <mergeCell ref="B165:B172"/>
    <mergeCell ref="C180:C181"/>
    <mergeCell ref="G180:G181"/>
    <mergeCell ref="G161:G162"/>
    <mergeCell ref="G175:G177"/>
    <mergeCell ref="F147:F148"/>
    <mergeCell ref="G147:G148"/>
    <mergeCell ref="C175:C176"/>
    <mergeCell ref="C161:C162"/>
    <mergeCell ref="C152:C153"/>
    <mergeCell ref="C167:C168"/>
    <mergeCell ref="G167:G168"/>
    <mergeCell ref="A1:G1"/>
    <mergeCell ref="A2:A16"/>
    <mergeCell ref="B2:B16"/>
    <mergeCell ref="G19:G20"/>
    <mergeCell ref="A28:A34"/>
    <mergeCell ref="B28:B34"/>
    <mergeCell ref="C19:C20"/>
    <mergeCell ref="C6:C7"/>
    <mergeCell ref="G6:G7"/>
    <mergeCell ref="C3:C5"/>
    <mergeCell ref="G3:G5"/>
    <mergeCell ref="C8:C9"/>
    <mergeCell ref="G8:G9"/>
    <mergeCell ref="C17:C18"/>
    <mergeCell ref="C11:C13"/>
    <mergeCell ref="G12:G13"/>
    <mergeCell ref="A17:A27"/>
    <mergeCell ref="B17:B27"/>
    <mergeCell ref="A35:A48"/>
    <mergeCell ref="B35:B48"/>
    <mergeCell ref="C36:C40"/>
    <mergeCell ref="G36:G40"/>
    <mergeCell ref="A116:A123"/>
    <mergeCell ref="B116:B123"/>
    <mergeCell ref="A55:G55"/>
    <mergeCell ref="A56:A64"/>
    <mergeCell ref="B56:B64"/>
    <mergeCell ref="A65:A76"/>
    <mergeCell ref="B65:B76"/>
    <mergeCell ref="A77:A91"/>
    <mergeCell ref="B77:B91"/>
    <mergeCell ref="A92:A104"/>
    <mergeCell ref="B92:B104"/>
    <mergeCell ref="A105:A114"/>
    <mergeCell ref="B105:B114"/>
    <mergeCell ref="A115:G115"/>
    <mergeCell ref="C56:C57"/>
    <mergeCell ref="C116:C117"/>
    <mergeCell ref="C79:C80"/>
    <mergeCell ref="C81:C83"/>
    <mergeCell ref="C156:C157"/>
    <mergeCell ref="G118:G119"/>
    <mergeCell ref="A49:A54"/>
    <mergeCell ref="B49:B54"/>
    <mergeCell ref="G79:G83"/>
    <mergeCell ref="C93:C97"/>
    <mergeCell ref="G93:G97"/>
    <mergeCell ref="G77:G78"/>
    <mergeCell ref="A173:A188"/>
    <mergeCell ref="B173:B188"/>
    <mergeCell ref="A124:A134"/>
    <mergeCell ref="B124:B134"/>
    <mergeCell ref="A140:A151"/>
    <mergeCell ref="B140:B151"/>
    <mergeCell ref="A152:A163"/>
    <mergeCell ref="B152:B163"/>
    <mergeCell ref="A164:G164"/>
    <mergeCell ref="A165:A172"/>
    <mergeCell ref="C165:C166"/>
    <mergeCell ref="C125:C126"/>
    <mergeCell ref="A135:A139"/>
    <mergeCell ref="B135:B139"/>
    <mergeCell ref="G125:G126"/>
    <mergeCell ref="C137:C138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2"/>
  <sheetViews>
    <sheetView topLeftCell="A35" zoomScale="70" zoomScaleNormal="70" zoomScaleSheetLayoutView="70" workbookViewId="0">
      <selection activeCell="D45" sqref="D45:E46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8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ht="36" customHeight="1">
      <c r="A2" s="3775">
        <v>45383</v>
      </c>
      <c r="B2" s="3778" t="s">
        <v>4</v>
      </c>
      <c r="C2" s="1993" t="s">
        <v>267</v>
      </c>
      <c r="D2" s="30" t="s">
        <v>268</v>
      </c>
      <c r="E2" s="24" t="s">
        <v>182</v>
      </c>
      <c r="F2" s="2000" t="s">
        <v>593</v>
      </c>
      <c r="G2" s="1994" t="s">
        <v>354</v>
      </c>
    </row>
    <row r="3" spans="1:8" ht="36" customHeight="1">
      <c r="A3" s="3776"/>
      <c r="B3" s="3779"/>
      <c r="C3" s="1993" t="s">
        <v>243</v>
      </c>
      <c r="D3" s="24" t="s">
        <v>233</v>
      </c>
      <c r="E3" s="24" t="s">
        <v>202</v>
      </c>
      <c r="F3" s="2000" t="s">
        <v>3935</v>
      </c>
      <c r="G3" s="1994"/>
      <c r="H3" s="1385" t="s">
        <v>7606</v>
      </c>
    </row>
    <row r="4" spans="1:8" ht="36" customHeight="1">
      <c r="A4" s="3776"/>
      <c r="B4" s="3779"/>
      <c r="C4" s="1993" t="s">
        <v>192</v>
      </c>
      <c r="D4" s="30" t="s">
        <v>218</v>
      </c>
      <c r="E4" s="24" t="s">
        <v>5503</v>
      </c>
      <c r="F4" s="2000" t="s">
        <v>240</v>
      </c>
      <c r="G4" s="1994"/>
    </row>
    <row r="5" spans="1:8" ht="36" customHeight="1">
      <c r="A5" s="3776"/>
      <c r="B5" s="3779"/>
      <c r="C5" s="3786" t="s">
        <v>393</v>
      </c>
      <c r="D5" s="2001" t="s">
        <v>176</v>
      </c>
      <c r="E5" s="37" t="s">
        <v>7554</v>
      </c>
      <c r="F5" s="24"/>
      <c r="G5" s="3787" t="s">
        <v>183</v>
      </c>
    </row>
    <row r="6" spans="1:8" ht="36" customHeight="1">
      <c r="A6" s="3776"/>
      <c r="B6" s="3779"/>
      <c r="C6" s="3790"/>
      <c r="D6" s="32" t="s">
        <v>218</v>
      </c>
      <c r="E6" s="31" t="s">
        <v>371</v>
      </c>
      <c r="F6" s="2000"/>
      <c r="G6" s="3789"/>
    </row>
    <row r="7" spans="1:8" ht="36" customHeight="1">
      <c r="A7" s="3776"/>
      <c r="B7" s="3779"/>
      <c r="C7" s="3782"/>
      <c r="D7" s="32" t="s">
        <v>221</v>
      </c>
      <c r="E7" s="31" t="s">
        <v>230</v>
      </c>
      <c r="F7" s="24"/>
      <c r="G7" s="3788"/>
    </row>
    <row r="8" spans="1:8" ht="36" customHeight="1">
      <c r="A8" s="3776"/>
      <c r="B8" s="3779"/>
      <c r="C8" s="1993" t="s">
        <v>1906</v>
      </c>
      <c r="D8" s="30" t="s">
        <v>1907</v>
      </c>
      <c r="E8" s="29" t="s">
        <v>2145</v>
      </c>
      <c r="F8" s="2000" t="s">
        <v>7635</v>
      </c>
      <c r="G8" s="1995" t="s">
        <v>45</v>
      </c>
    </row>
    <row r="9" spans="1:8" ht="30" customHeight="1">
      <c r="A9" s="3776"/>
      <c r="B9" s="3779"/>
      <c r="C9" s="2003"/>
      <c r="D9" s="32" t="s">
        <v>352</v>
      </c>
      <c r="E9" s="31"/>
      <c r="F9" s="24"/>
      <c r="G9" s="2002"/>
      <c r="H9" s="1385" t="s">
        <v>7629</v>
      </c>
    </row>
    <row r="10" spans="1:8" ht="36" customHeight="1">
      <c r="A10" s="3776"/>
      <c r="B10" s="3779"/>
      <c r="C10" s="2003" t="s">
        <v>7630</v>
      </c>
      <c r="D10" s="32" t="s">
        <v>7631</v>
      </c>
      <c r="E10" s="31" t="s">
        <v>7632</v>
      </c>
      <c r="F10" s="24" t="s">
        <v>7634</v>
      </c>
      <c r="G10" s="2002" t="s">
        <v>7633</v>
      </c>
    </row>
    <row r="11" spans="1:8" ht="36" customHeight="1">
      <c r="A11" s="3776"/>
      <c r="B11" s="3779"/>
      <c r="C11" s="2003" t="s">
        <v>7571</v>
      </c>
      <c r="D11" s="24" t="s">
        <v>20</v>
      </c>
      <c r="E11" s="24" t="s">
        <v>300</v>
      </c>
      <c r="F11" s="2000"/>
      <c r="G11" s="1994" t="s">
        <v>178</v>
      </c>
    </row>
    <row r="12" spans="1:8" ht="36" customHeight="1">
      <c r="A12" s="3776"/>
      <c r="B12" s="3779"/>
      <c r="C12" s="2003" t="s">
        <v>468</v>
      </c>
      <c r="D12" s="24" t="s">
        <v>4741</v>
      </c>
      <c r="E12" s="24" t="s">
        <v>801</v>
      </c>
      <c r="F12" s="2000"/>
      <c r="G12" s="1994" t="s">
        <v>261</v>
      </c>
    </row>
    <row r="13" spans="1:8" ht="36" customHeight="1">
      <c r="A13" s="3776"/>
      <c r="B13" s="3779"/>
      <c r="C13" s="21"/>
      <c r="D13" s="22"/>
      <c r="E13" s="22"/>
      <c r="F13" s="22"/>
      <c r="G13" s="64"/>
    </row>
    <row r="14" spans="1:8" ht="36" customHeight="1" thickBot="1">
      <c r="A14" s="3776"/>
      <c r="B14" s="3779"/>
      <c r="C14" s="1996"/>
      <c r="D14" s="26"/>
      <c r="E14" s="25"/>
      <c r="F14" s="1668"/>
      <c r="G14" s="1999"/>
    </row>
    <row r="15" spans="1:8" ht="36" customHeight="1" thickBot="1">
      <c r="A15" s="3777"/>
      <c r="B15" s="3780"/>
      <c r="C15" s="12" t="s">
        <v>7532</v>
      </c>
      <c r="D15" s="11" t="s">
        <v>252</v>
      </c>
      <c r="E15" s="10" t="s">
        <v>7533</v>
      </c>
      <c r="F15" s="10" t="s">
        <v>7534</v>
      </c>
      <c r="G15" s="9"/>
    </row>
    <row r="16" spans="1:8" ht="36" customHeight="1">
      <c r="A16" s="3776">
        <v>45384</v>
      </c>
      <c r="B16" s="3779" t="s">
        <v>7637</v>
      </c>
      <c r="C16" s="3781" t="s">
        <v>223</v>
      </c>
      <c r="D16" s="24" t="s">
        <v>7581</v>
      </c>
      <c r="E16" s="24" t="s">
        <v>7582</v>
      </c>
      <c r="F16" s="2009"/>
      <c r="G16" s="2007"/>
    </row>
    <row r="17" spans="1:8" ht="36" customHeight="1">
      <c r="A17" s="3776"/>
      <c r="B17" s="3779"/>
      <c r="C17" s="3790"/>
      <c r="D17" s="24" t="s">
        <v>7583</v>
      </c>
      <c r="E17" s="24" t="s">
        <v>7584</v>
      </c>
      <c r="F17" s="2009"/>
      <c r="G17" s="2007"/>
    </row>
    <row r="18" spans="1:8" ht="36" customHeight="1">
      <c r="A18" s="3776"/>
      <c r="B18" s="3779"/>
      <c r="C18" s="3790"/>
      <c r="D18" s="24" t="s">
        <v>7585</v>
      </c>
      <c r="E18" s="24" t="s">
        <v>7586</v>
      </c>
      <c r="F18" s="2009"/>
      <c r="G18" s="2007"/>
    </row>
    <row r="19" spans="1:8" ht="36" customHeight="1">
      <c r="A19" s="3776"/>
      <c r="B19" s="3779"/>
      <c r="C19" s="3790"/>
      <c r="D19" s="24" t="s">
        <v>7587</v>
      </c>
      <c r="E19" s="24" t="s">
        <v>7588</v>
      </c>
      <c r="F19" s="2009" t="s">
        <v>7589</v>
      </c>
      <c r="G19" s="2007"/>
    </row>
    <row r="20" spans="1:8" ht="36" customHeight="1">
      <c r="A20" s="3776"/>
      <c r="B20" s="3779"/>
      <c r="C20" s="3790"/>
      <c r="D20" s="24" t="s">
        <v>7580</v>
      </c>
      <c r="E20" s="24" t="s">
        <v>7590</v>
      </c>
      <c r="F20" s="2009"/>
      <c r="G20" s="2007"/>
    </row>
    <row r="21" spans="1:8" ht="36" customHeight="1">
      <c r="A21" s="3776"/>
      <c r="B21" s="3779"/>
      <c r="C21" s="3790"/>
      <c r="D21" s="30" t="s">
        <v>218</v>
      </c>
      <c r="E21" s="24" t="s">
        <v>7591</v>
      </c>
      <c r="F21" s="2009" t="s">
        <v>7646</v>
      </c>
      <c r="G21" s="2007"/>
    </row>
    <row r="22" spans="1:8" ht="36" customHeight="1">
      <c r="A22" s="3776"/>
      <c r="B22" s="3779"/>
      <c r="C22" s="3782"/>
      <c r="D22" s="30" t="s">
        <v>7638</v>
      </c>
      <c r="E22" s="24" t="s">
        <v>234</v>
      </c>
      <c r="F22" s="2009"/>
      <c r="G22" s="2007"/>
    </row>
    <row r="23" spans="1:8" ht="36" customHeight="1">
      <c r="A23" s="3776"/>
      <c r="B23" s="3779"/>
      <c r="C23" s="3786" t="s">
        <v>7610</v>
      </c>
      <c r="D23" s="30" t="s">
        <v>218</v>
      </c>
      <c r="E23" s="24" t="s">
        <v>371</v>
      </c>
      <c r="F23" s="2009"/>
      <c r="G23" s="3787" t="s">
        <v>178</v>
      </c>
      <c r="H23" s="1385" t="s">
        <v>7649</v>
      </c>
    </row>
    <row r="24" spans="1:8" ht="36" customHeight="1">
      <c r="A24" s="3776"/>
      <c r="B24" s="3779"/>
      <c r="C24" s="3790"/>
      <c r="D24" s="30" t="s">
        <v>7608</v>
      </c>
      <c r="E24" s="24" t="s">
        <v>7611</v>
      </c>
      <c r="F24" s="2009"/>
      <c r="G24" s="3789"/>
    </row>
    <row r="25" spans="1:8" ht="36" customHeight="1">
      <c r="A25" s="3776"/>
      <c r="B25" s="3779"/>
      <c r="C25" s="3790"/>
      <c r="D25" s="30" t="s">
        <v>7609</v>
      </c>
      <c r="E25" s="24" t="s">
        <v>7648</v>
      </c>
      <c r="F25" s="2009"/>
      <c r="G25" s="3789"/>
    </row>
    <row r="26" spans="1:8" ht="36" customHeight="1">
      <c r="A26" s="3776"/>
      <c r="B26" s="3779"/>
      <c r="C26" s="3790"/>
      <c r="D26" s="24" t="s">
        <v>7612</v>
      </c>
      <c r="E26" s="24" t="s">
        <v>901</v>
      </c>
      <c r="F26" s="2009"/>
      <c r="G26" s="3789"/>
    </row>
    <row r="27" spans="1:8" ht="36" customHeight="1">
      <c r="A27" s="3776"/>
      <c r="B27" s="3779"/>
      <c r="C27" s="3782"/>
      <c r="D27" s="32" t="s">
        <v>7613</v>
      </c>
      <c r="E27" s="31" t="s">
        <v>7614</v>
      </c>
      <c r="F27" s="2009"/>
      <c r="G27" s="3788"/>
    </row>
    <row r="28" spans="1:8" ht="36" customHeight="1">
      <c r="A28" s="3776"/>
      <c r="B28" s="3779"/>
      <c r="C28" s="3786" t="s">
        <v>7639</v>
      </c>
      <c r="D28" s="32" t="s">
        <v>7631</v>
      </c>
      <c r="E28" s="31" t="s">
        <v>177</v>
      </c>
      <c r="F28" s="24"/>
      <c r="G28" s="2010"/>
    </row>
    <row r="29" spans="1:8" ht="36" customHeight="1">
      <c r="A29" s="3776"/>
      <c r="B29" s="3779"/>
      <c r="C29" s="3782"/>
      <c r="D29" s="30" t="s">
        <v>262</v>
      </c>
      <c r="E29" s="29" t="s">
        <v>7640</v>
      </c>
      <c r="F29" s="2009"/>
      <c r="G29" s="2008"/>
    </row>
    <row r="30" spans="1:8" ht="36" customHeight="1">
      <c r="A30" s="3776"/>
      <c r="B30" s="3779"/>
      <c r="C30" s="2011" t="s">
        <v>7641</v>
      </c>
      <c r="D30" s="32" t="s">
        <v>7642</v>
      </c>
      <c r="E30" s="31" t="s">
        <v>202</v>
      </c>
      <c r="F30" s="24"/>
      <c r="G30" s="2010"/>
    </row>
    <row r="31" spans="1:8" ht="36" customHeight="1">
      <c r="A31" s="3776"/>
      <c r="B31" s="3779"/>
      <c r="C31" s="2011" t="s">
        <v>2527</v>
      </c>
      <c r="D31" s="32" t="s">
        <v>7647</v>
      </c>
      <c r="E31" s="31" t="s">
        <v>445</v>
      </c>
      <c r="F31" s="24"/>
      <c r="G31" s="2008" t="s">
        <v>261</v>
      </c>
    </row>
    <row r="32" spans="1:8" ht="36" customHeight="1">
      <c r="A32" s="3776"/>
      <c r="B32" s="3779"/>
      <c r="C32" s="2006" t="s">
        <v>7651</v>
      </c>
      <c r="D32" s="30" t="s">
        <v>20</v>
      </c>
      <c r="E32" s="29" t="s">
        <v>7652</v>
      </c>
      <c r="F32" s="2009" t="s">
        <v>240</v>
      </c>
      <c r="G32" s="2008" t="s">
        <v>261</v>
      </c>
    </row>
    <row r="33" spans="1:8" ht="36" customHeight="1">
      <c r="A33" s="3776"/>
      <c r="B33" s="3779"/>
      <c r="C33" s="2011" t="s">
        <v>7653</v>
      </c>
      <c r="D33" s="32" t="s">
        <v>20</v>
      </c>
      <c r="E33" s="24" t="s">
        <v>234</v>
      </c>
      <c r="F33" s="24" t="s">
        <v>240</v>
      </c>
      <c r="G33" s="2010" t="s">
        <v>235</v>
      </c>
      <c r="H33" s="1385" t="s">
        <v>6889</v>
      </c>
    </row>
    <row r="34" spans="1:8" ht="36" customHeight="1">
      <c r="A34" s="3776"/>
      <c r="B34" s="3779"/>
      <c r="C34" s="2011" t="s">
        <v>7654</v>
      </c>
      <c r="D34" s="32" t="s">
        <v>6932</v>
      </c>
      <c r="E34" s="31" t="s">
        <v>7655</v>
      </c>
      <c r="F34" s="24" t="s">
        <v>7656</v>
      </c>
      <c r="G34" s="2010" t="s">
        <v>7657</v>
      </c>
    </row>
    <row r="35" spans="1:8" s="1385" customFormat="1" ht="36" customHeight="1">
      <c r="A35" s="3776"/>
      <c r="B35" s="3779"/>
      <c r="C35" s="2006" t="s">
        <v>192</v>
      </c>
      <c r="D35" s="30" t="s">
        <v>20</v>
      </c>
      <c r="E35" s="29" t="s">
        <v>7658</v>
      </c>
      <c r="F35" s="2009" t="s">
        <v>240</v>
      </c>
      <c r="G35" s="2008" t="s">
        <v>235</v>
      </c>
      <c r="H35" s="1385" t="s">
        <v>3885</v>
      </c>
    </row>
    <row r="36" spans="1:8" ht="36" customHeight="1">
      <c r="A36" s="3776"/>
      <c r="B36" s="3779"/>
      <c r="C36" s="2006" t="s">
        <v>7659</v>
      </c>
      <c r="D36" s="30" t="s">
        <v>7660</v>
      </c>
      <c r="E36" s="29" t="s">
        <v>7661</v>
      </c>
      <c r="F36" s="2009"/>
      <c r="G36" s="2008" t="s">
        <v>7663</v>
      </c>
      <c r="H36" s="1385" t="s">
        <v>7662</v>
      </c>
    </row>
    <row r="37" spans="1:8" ht="36" customHeight="1" thickBot="1">
      <c r="A37" s="3776"/>
      <c r="B37" s="3779"/>
      <c r="C37" s="2005"/>
      <c r="D37" s="28"/>
      <c r="E37" s="27"/>
      <c r="F37" s="1669"/>
      <c r="G37" s="2004"/>
    </row>
    <row r="38" spans="1:8" ht="36" customHeight="1" thickBot="1">
      <c r="A38" s="3777"/>
      <c r="B38" s="3780"/>
      <c r="C38" s="12"/>
      <c r="D38" s="11"/>
      <c r="E38" s="10"/>
      <c r="F38" s="10"/>
      <c r="G38" s="9"/>
    </row>
    <row r="39" spans="1:8" ht="36" customHeight="1">
      <c r="A39" s="3775">
        <v>45385</v>
      </c>
      <c r="B39" s="3778" t="s">
        <v>2</v>
      </c>
      <c r="C39" s="36" t="s">
        <v>7530</v>
      </c>
      <c r="D39" s="49" t="s">
        <v>7531</v>
      </c>
      <c r="E39" s="49" t="s">
        <v>7650</v>
      </c>
      <c r="F39" s="49"/>
      <c r="G39" s="2017"/>
    </row>
    <row r="40" spans="1:8" ht="36" customHeight="1">
      <c r="A40" s="3776"/>
      <c r="B40" s="3779"/>
      <c r="C40" s="2019" t="s">
        <v>7664</v>
      </c>
      <c r="D40" s="24" t="s">
        <v>7665</v>
      </c>
      <c r="E40" s="24" t="s">
        <v>7673</v>
      </c>
      <c r="F40" s="24"/>
      <c r="G40" s="2018" t="s">
        <v>7669</v>
      </c>
    </row>
    <row r="41" spans="1:8" s="1385" customFormat="1" ht="35.1" customHeight="1">
      <c r="A41" s="3776"/>
      <c r="B41" s="3779"/>
      <c r="C41" s="2012" t="s">
        <v>738</v>
      </c>
      <c r="D41" s="2016" t="s">
        <v>218</v>
      </c>
      <c r="E41" s="29" t="s">
        <v>407</v>
      </c>
      <c r="F41" s="2015" t="s">
        <v>7674</v>
      </c>
      <c r="G41" s="2014" t="s">
        <v>18</v>
      </c>
      <c r="H41" s="1385" t="s">
        <v>5817</v>
      </c>
    </row>
    <row r="42" spans="1:8" ht="36" customHeight="1">
      <c r="A42" s="3776"/>
      <c r="B42" s="3779"/>
      <c r="C42" s="21"/>
      <c r="D42" s="20"/>
      <c r="E42" s="19"/>
      <c r="F42" s="1669"/>
      <c r="G42" s="1881"/>
    </row>
    <row r="43" spans="1:8" ht="36" customHeight="1" thickBot="1">
      <c r="A43" s="3776"/>
      <c r="B43" s="3779"/>
      <c r="C43" s="1882"/>
      <c r="D43" s="16"/>
      <c r="E43" s="15"/>
      <c r="F43" s="1668"/>
      <c r="G43" s="1881"/>
    </row>
    <row r="44" spans="1:8" ht="36" customHeight="1" thickBot="1">
      <c r="A44" s="3777"/>
      <c r="B44" s="3780"/>
      <c r="C44" s="12"/>
      <c r="D44" s="11"/>
      <c r="E44" s="10"/>
      <c r="F44" s="10"/>
      <c r="G44" s="9"/>
    </row>
    <row r="45" spans="1:8" ht="36" customHeight="1">
      <c r="A45" s="3775">
        <v>45386</v>
      </c>
      <c r="B45" s="3778" t="s">
        <v>1</v>
      </c>
      <c r="C45" s="3781" t="s">
        <v>344</v>
      </c>
      <c r="D45" s="24" t="s">
        <v>229</v>
      </c>
      <c r="E45" s="24" t="s">
        <v>7561</v>
      </c>
      <c r="F45" s="2016"/>
      <c r="G45" s="2013"/>
    </row>
    <row r="46" spans="1:8" ht="36" customHeight="1">
      <c r="A46" s="3776"/>
      <c r="B46" s="3779"/>
      <c r="C46" s="3782"/>
      <c r="D46" s="24" t="s">
        <v>1924</v>
      </c>
      <c r="E46" s="24" t="s">
        <v>219</v>
      </c>
      <c r="F46" s="2016"/>
      <c r="G46" s="2013"/>
    </row>
    <row r="47" spans="1:8" ht="36" customHeight="1">
      <c r="A47" s="3776"/>
      <c r="B47" s="3779"/>
      <c r="C47" s="3786" t="s">
        <v>212</v>
      </c>
      <c r="D47" s="32" t="s">
        <v>7643</v>
      </c>
      <c r="E47" s="31" t="s">
        <v>219</v>
      </c>
      <c r="F47" s="24"/>
      <c r="G47" s="3787" t="s">
        <v>7645</v>
      </c>
    </row>
    <row r="48" spans="1:8" ht="36" customHeight="1">
      <c r="A48" s="3776"/>
      <c r="B48" s="3779"/>
      <c r="C48" s="3782"/>
      <c r="D48" s="32" t="s">
        <v>6629</v>
      </c>
      <c r="E48" s="31" t="s">
        <v>7644</v>
      </c>
      <c r="F48" s="2016"/>
      <c r="G48" s="3788"/>
    </row>
    <row r="49" spans="1:8" ht="36" customHeight="1">
      <c r="A49" s="3776"/>
      <c r="B49" s="3779"/>
      <c r="C49" s="2012" t="s">
        <v>7675</v>
      </c>
      <c r="D49" s="30" t="s">
        <v>7676</v>
      </c>
      <c r="E49" s="29" t="s">
        <v>7680</v>
      </c>
      <c r="F49" s="2016"/>
      <c r="G49" s="2014"/>
    </row>
    <row r="50" spans="1:8" ht="36" customHeight="1">
      <c r="A50" s="3776"/>
      <c r="B50" s="3779"/>
      <c r="C50" s="2019" t="s">
        <v>7577</v>
      </c>
      <c r="D50" s="24" t="s">
        <v>7578</v>
      </c>
      <c r="E50" s="24" t="s">
        <v>182</v>
      </c>
      <c r="F50" s="24" t="s">
        <v>7579</v>
      </c>
      <c r="G50" s="2018" t="s">
        <v>58</v>
      </c>
    </row>
    <row r="51" spans="1:8" ht="36" customHeight="1">
      <c r="A51" s="3776"/>
      <c r="B51" s="3779"/>
      <c r="C51" s="2012" t="s">
        <v>7681</v>
      </c>
      <c r="D51" s="30" t="s">
        <v>20</v>
      </c>
      <c r="E51" s="29" t="s">
        <v>7682</v>
      </c>
      <c r="F51" s="2016" t="s">
        <v>7683</v>
      </c>
      <c r="G51" s="2014" t="s">
        <v>7684</v>
      </c>
    </row>
    <row r="52" spans="1:8" ht="36" customHeight="1">
      <c r="A52" s="3776"/>
      <c r="B52" s="3779"/>
      <c r="C52" s="3786" t="s">
        <v>7686</v>
      </c>
      <c r="D52" s="32" t="s">
        <v>7687</v>
      </c>
      <c r="E52" s="31" t="s">
        <v>7690</v>
      </c>
      <c r="F52" s="24"/>
      <c r="G52" s="3787" t="s">
        <v>7694</v>
      </c>
    </row>
    <row r="53" spans="1:8" ht="36" customHeight="1">
      <c r="A53" s="3776"/>
      <c r="B53" s="3779"/>
      <c r="C53" s="3790"/>
      <c r="D53" s="30" t="s">
        <v>7688</v>
      </c>
      <c r="E53" s="29" t="s">
        <v>7691</v>
      </c>
      <c r="F53" s="2016"/>
      <c r="G53" s="3789"/>
    </row>
    <row r="54" spans="1:8" ht="36" customHeight="1">
      <c r="A54" s="3776"/>
      <c r="B54" s="3779"/>
      <c r="C54" s="3790"/>
      <c r="D54" s="30" t="s">
        <v>7689</v>
      </c>
      <c r="E54" s="29" t="s">
        <v>7692</v>
      </c>
      <c r="F54" s="2016"/>
      <c r="G54" s="3789"/>
    </row>
    <row r="55" spans="1:8" ht="36" customHeight="1">
      <c r="A55" s="3776"/>
      <c r="B55" s="3779"/>
      <c r="C55" s="3782"/>
      <c r="D55" s="30" t="s">
        <v>20</v>
      </c>
      <c r="E55" s="29" t="s">
        <v>7693</v>
      </c>
      <c r="F55" s="2016" t="s">
        <v>7683</v>
      </c>
      <c r="G55" s="3788"/>
    </row>
    <row r="56" spans="1:8" ht="36" customHeight="1" thickBot="1">
      <c r="A56" s="3776"/>
      <c r="B56" s="3779"/>
      <c r="C56" s="191"/>
      <c r="D56" s="26"/>
      <c r="E56" s="25"/>
      <c r="F56" s="1668"/>
      <c r="G56" s="63"/>
    </row>
    <row r="57" spans="1:8" ht="36" customHeight="1" thickBot="1">
      <c r="A57" s="3777"/>
      <c r="B57" s="3780"/>
      <c r="C57" s="12" t="s">
        <v>7535</v>
      </c>
      <c r="D57" s="11" t="s">
        <v>7536</v>
      </c>
      <c r="E57" s="10" t="s">
        <v>7537</v>
      </c>
      <c r="F57" s="10" t="s">
        <v>2303</v>
      </c>
      <c r="G57" s="9"/>
    </row>
    <row r="58" spans="1:8" ht="36" customHeight="1">
      <c r="A58" s="3775">
        <v>45387</v>
      </c>
      <c r="B58" s="3778" t="s">
        <v>0</v>
      </c>
      <c r="C58" s="21"/>
      <c r="D58" s="22" t="s">
        <v>7636</v>
      </c>
      <c r="E58" s="22"/>
      <c r="F58" s="1669"/>
      <c r="G58" s="1881"/>
    </row>
    <row r="59" spans="1:8" ht="36" customHeight="1">
      <c r="A59" s="3776"/>
      <c r="B59" s="3779"/>
      <c r="C59" s="2025" t="s">
        <v>7701</v>
      </c>
      <c r="D59" s="24" t="s">
        <v>7702</v>
      </c>
      <c r="E59" s="24" t="s">
        <v>7703</v>
      </c>
      <c r="F59" s="2023" t="s">
        <v>7704</v>
      </c>
      <c r="G59" s="2020" t="s">
        <v>7705</v>
      </c>
    </row>
    <row r="60" spans="1:8" ht="36" customHeight="1">
      <c r="A60" s="3776"/>
      <c r="B60" s="3779"/>
      <c r="C60" s="2025" t="s">
        <v>7670</v>
      </c>
      <c r="D60" s="32" t="s">
        <v>7671</v>
      </c>
      <c r="E60" s="31" t="s">
        <v>7699</v>
      </c>
      <c r="F60" s="24"/>
      <c r="G60" s="2024" t="s">
        <v>7672</v>
      </c>
      <c r="H60" s="1385" t="s">
        <v>7700</v>
      </c>
    </row>
    <row r="61" spans="1:8" ht="36" customHeight="1">
      <c r="A61" s="3776"/>
      <c r="B61" s="3779"/>
      <c r="C61" s="2022" t="s">
        <v>7677</v>
      </c>
      <c r="D61" s="30" t="s">
        <v>20</v>
      </c>
      <c r="E61" s="29" t="s">
        <v>7678</v>
      </c>
      <c r="F61" s="2023" t="s">
        <v>7679</v>
      </c>
      <c r="G61" s="2021" t="s">
        <v>7685</v>
      </c>
    </row>
    <row r="62" spans="1:8" ht="36" customHeight="1">
      <c r="A62" s="3776"/>
      <c r="B62" s="3779"/>
      <c r="C62" s="3786" t="s">
        <v>7719</v>
      </c>
      <c r="D62" s="32" t="s">
        <v>7720</v>
      </c>
      <c r="E62" s="31" t="s">
        <v>7723</v>
      </c>
      <c r="F62" s="24"/>
      <c r="G62" s="3787" t="s">
        <v>7727</v>
      </c>
    </row>
    <row r="63" spans="1:8" ht="36" customHeight="1">
      <c r="A63" s="3776"/>
      <c r="B63" s="3779"/>
      <c r="C63" s="3790"/>
      <c r="D63" s="30" t="s">
        <v>7721</v>
      </c>
      <c r="E63" s="29" t="s">
        <v>7724</v>
      </c>
      <c r="F63" s="2023"/>
      <c r="G63" s="3788"/>
    </row>
    <row r="64" spans="1:8" ht="36" customHeight="1">
      <c r="A64" s="3776"/>
      <c r="B64" s="3779"/>
      <c r="C64" s="3782"/>
      <c r="D64" s="30" t="s">
        <v>7722</v>
      </c>
      <c r="E64" s="29" t="s">
        <v>7725</v>
      </c>
      <c r="F64" s="2023"/>
      <c r="G64" s="2021" t="s">
        <v>7726</v>
      </c>
    </row>
    <row r="65" spans="1:8" ht="36" customHeight="1" thickBot="1">
      <c r="A65" s="3776"/>
      <c r="B65" s="3779"/>
      <c r="C65" s="191"/>
      <c r="D65" s="26"/>
      <c r="E65" s="25"/>
      <c r="F65" s="1668"/>
      <c r="G65" s="63"/>
    </row>
    <row r="66" spans="1:8" ht="36" customHeight="1" thickBot="1">
      <c r="A66" s="3777"/>
      <c r="B66" s="3780"/>
      <c r="C66" s="12"/>
      <c r="D66" s="11"/>
      <c r="E66" s="10"/>
      <c r="F66" s="10"/>
      <c r="G66" s="9"/>
    </row>
    <row r="67" spans="1:8" s="1385" customFormat="1" ht="60" customHeight="1" thickBot="1">
      <c r="A67" s="3783" t="s">
        <v>7745</v>
      </c>
      <c r="B67" s="3784"/>
      <c r="C67" s="3784"/>
      <c r="D67" s="3784"/>
      <c r="E67" s="3784"/>
      <c r="F67" s="3784"/>
      <c r="G67" s="3785"/>
    </row>
    <row r="68" spans="1:8" ht="36" customHeight="1">
      <c r="A68" s="3775">
        <v>45390</v>
      </c>
      <c r="B68" s="3778" t="s">
        <v>4</v>
      </c>
      <c r="C68" s="2031" t="s">
        <v>7698</v>
      </c>
      <c r="D68" s="32" t="s">
        <v>268</v>
      </c>
      <c r="E68" s="31" t="s">
        <v>197</v>
      </c>
      <c r="F68" s="2039" t="s">
        <v>593</v>
      </c>
      <c r="G68" s="2029"/>
    </row>
    <row r="69" spans="1:8" s="1385" customFormat="1" ht="30" customHeight="1">
      <c r="A69" s="3776"/>
      <c r="B69" s="3779"/>
      <c r="C69" s="3786" t="s">
        <v>7706</v>
      </c>
      <c r="D69" s="24" t="s">
        <v>7707</v>
      </c>
      <c r="E69" s="24" t="s">
        <v>7708</v>
      </c>
      <c r="F69" s="2039"/>
      <c r="G69" s="2028"/>
    </row>
    <row r="70" spans="1:8" s="1385" customFormat="1" ht="30" customHeight="1">
      <c r="A70" s="3776"/>
      <c r="B70" s="3779"/>
      <c r="C70" s="3790"/>
      <c r="D70" s="32" t="s">
        <v>7714</v>
      </c>
      <c r="E70" s="31" t="s">
        <v>7708</v>
      </c>
      <c r="F70" s="2039" t="s">
        <v>7715</v>
      </c>
      <c r="G70" s="2028"/>
    </row>
    <row r="71" spans="1:8" s="1385" customFormat="1" ht="30" customHeight="1">
      <c r="A71" s="3776"/>
      <c r="B71" s="3779"/>
      <c r="C71" s="3790"/>
      <c r="D71" s="32" t="s">
        <v>7709</v>
      </c>
      <c r="E71" s="31" t="s">
        <v>7710</v>
      </c>
      <c r="F71" s="2039"/>
      <c r="G71" s="2028"/>
    </row>
    <row r="72" spans="1:8" s="1385" customFormat="1" ht="30" customHeight="1">
      <c r="A72" s="3776"/>
      <c r="B72" s="3779"/>
      <c r="C72" s="3790"/>
      <c r="D72" s="32" t="s">
        <v>7711</v>
      </c>
      <c r="E72" s="31" t="s">
        <v>7712</v>
      </c>
      <c r="F72" s="2039"/>
      <c r="G72" s="2028"/>
    </row>
    <row r="73" spans="1:8" s="1385" customFormat="1" ht="30" customHeight="1">
      <c r="A73" s="3776"/>
      <c r="B73" s="3779"/>
      <c r="C73" s="3782"/>
      <c r="D73" s="24" t="s">
        <v>298</v>
      </c>
      <c r="E73" s="24" t="s">
        <v>7713</v>
      </c>
      <c r="F73" s="2039"/>
      <c r="G73" s="2028"/>
    </row>
    <row r="74" spans="1:8" s="1385" customFormat="1" ht="30" customHeight="1">
      <c r="A74" s="3776"/>
      <c r="B74" s="3779"/>
      <c r="C74" s="2041" t="s">
        <v>7732</v>
      </c>
      <c r="D74" s="32" t="s">
        <v>7733</v>
      </c>
      <c r="E74" s="31" t="s">
        <v>7734</v>
      </c>
      <c r="F74" s="2039"/>
      <c r="G74" s="2028" t="s">
        <v>7735</v>
      </c>
      <c r="H74" s="1385" t="s">
        <v>7736</v>
      </c>
    </row>
    <row r="75" spans="1:8" s="1385" customFormat="1" ht="30" customHeight="1">
      <c r="A75" s="3776"/>
      <c r="B75" s="3779"/>
      <c r="C75" s="2030" t="s">
        <v>7737</v>
      </c>
      <c r="D75" s="2042" t="s">
        <v>20</v>
      </c>
      <c r="E75" s="37" t="s">
        <v>7738</v>
      </c>
      <c r="F75" s="24" t="s">
        <v>7739</v>
      </c>
      <c r="G75" s="2028" t="s">
        <v>7740</v>
      </c>
    </row>
    <row r="76" spans="1:8" s="1385" customFormat="1" ht="30" customHeight="1">
      <c r="A76" s="3776"/>
      <c r="B76" s="3779"/>
      <c r="C76" s="2041" t="s">
        <v>7746</v>
      </c>
      <c r="D76" s="32" t="s">
        <v>7748</v>
      </c>
      <c r="E76" s="31" t="s">
        <v>7749</v>
      </c>
      <c r="F76" s="24" t="s">
        <v>7750</v>
      </c>
      <c r="G76" s="2040" t="s">
        <v>7747</v>
      </c>
    </row>
    <row r="77" spans="1:8" ht="36" customHeight="1">
      <c r="A77" s="3776"/>
      <c r="B77" s="3779"/>
      <c r="C77" s="2041" t="s">
        <v>191</v>
      </c>
      <c r="D77" s="30" t="s">
        <v>20</v>
      </c>
      <c r="E77" s="31" t="s">
        <v>407</v>
      </c>
      <c r="F77" s="24" t="s">
        <v>172</v>
      </c>
      <c r="G77" s="2040" t="s">
        <v>7755</v>
      </c>
      <c r="H77" s="1385" t="s">
        <v>7718</v>
      </c>
    </row>
    <row r="78" spans="1:8" s="1385" customFormat="1" ht="30" customHeight="1" thickBot="1">
      <c r="A78" s="3776"/>
      <c r="B78" s="3779"/>
      <c r="C78" s="2033" t="s">
        <v>7751</v>
      </c>
      <c r="D78" s="2043" t="s">
        <v>20</v>
      </c>
      <c r="E78" s="34" t="s">
        <v>7752</v>
      </c>
      <c r="F78" s="2038" t="s">
        <v>172</v>
      </c>
      <c r="G78" s="2032" t="s">
        <v>7753</v>
      </c>
      <c r="H78" s="1385" t="s">
        <v>7754</v>
      </c>
    </row>
    <row r="79" spans="1:8" s="1385" customFormat="1" ht="30" customHeight="1" thickBot="1">
      <c r="A79" s="3777"/>
      <c r="B79" s="3780"/>
      <c r="C79" s="12" t="s">
        <v>7716</v>
      </c>
      <c r="D79" s="11" t="s">
        <v>252</v>
      </c>
      <c r="E79" s="10" t="s">
        <v>7717</v>
      </c>
      <c r="F79" s="10" t="s">
        <v>2303</v>
      </c>
      <c r="G79" s="9"/>
    </row>
    <row r="80" spans="1:8" s="1385" customFormat="1" ht="30" customHeight="1">
      <c r="A80" s="3775">
        <v>45391</v>
      </c>
      <c r="B80" s="3792" t="s">
        <v>3</v>
      </c>
      <c r="C80" s="3781" t="s">
        <v>198</v>
      </c>
      <c r="D80" s="24" t="s">
        <v>20</v>
      </c>
      <c r="E80" s="24" t="s">
        <v>332</v>
      </c>
      <c r="F80" s="2097"/>
      <c r="G80" s="2094"/>
    </row>
    <row r="81" spans="1:8" s="1385" customFormat="1" ht="30" customHeight="1">
      <c r="A81" s="3776"/>
      <c r="B81" s="3793"/>
      <c r="C81" s="3790"/>
      <c r="D81" s="24" t="s">
        <v>176</v>
      </c>
      <c r="E81" s="24" t="s">
        <v>438</v>
      </c>
      <c r="F81" s="2097"/>
      <c r="G81" s="2094"/>
    </row>
    <row r="82" spans="1:8" s="1385" customFormat="1" ht="30" customHeight="1">
      <c r="A82" s="3776"/>
      <c r="B82" s="3793"/>
      <c r="C82" s="3790"/>
      <c r="D82" s="24" t="s">
        <v>7766</v>
      </c>
      <c r="E82" s="24" t="s">
        <v>225</v>
      </c>
      <c r="F82" s="2097"/>
      <c r="G82" s="2094"/>
    </row>
    <row r="83" spans="1:8" s="1385" customFormat="1" ht="30" customHeight="1">
      <c r="A83" s="3776"/>
      <c r="B83" s="3793"/>
      <c r="C83" s="3790"/>
      <c r="D83" s="24" t="s">
        <v>7804</v>
      </c>
      <c r="E83" s="24" t="s">
        <v>7805</v>
      </c>
      <c r="F83" s="2097"/>
      <c r="G83" s="2094"/>
    </row>
    <row r="84" spans="1:8" s="1385" customFormat="1" ht="30" customHeight="1">
      <c r="A84" s="3776"/>
      <c r="B84" s="3793"/>
      <c r="C84" s="3782"/>
      <c r="D84" s="24" t="s">
        <v>7784</v>
      </c>
      <c r="E84" s="24" t="s">
        <v>7785</v>
      </c>
      <c r="F84" s="2097"/>
      <c r="G84" s="2094"/>
    </row>
    <row r="85" spans="1:8" s="1385" customFormat="1" ht="30" customHeight="1">
      <c r="A85" s="3776"/>
      <c r="B85" s="3793"/>
      <c r="C85" s="2096" t="s">
        <v>7792</v>
      </c>
      <c r="D85" s="24" t="s">
        <v>7786</v>
      </c>
      <c r="E85" s="24" t="s">
        <v>7787</v>
      </c>
      <c r="F85" s="2097"/>
      <c r="G85" s="2094" t="s">
        <v>7793</v>
      </c>
      <c r="H85" s="1385" t="s">
        <v>7795</v>
      </c>
    </row>
    <row r="86" spans="1:8" s="1385" customFormat="1" ht="30" customHeight="1">
      <c r="A86" s="3776"/>
      <c r="B86" s="3793"/>
      <c r="C86" s="2096" t="s">
        <v>7792</v>
      </c>
      <c r="D86" s="24" t="s">
        <v>7789</v>
      </c>
      <c r="E86" s="24" t="s">
        <v>7790</v>
      </c>
      <c r="F86" s="2097"/>
      <c r="G86" s="2094" t="s">
        <v>7794</v>
      </c>
      <c r="H86" s="1385" t="s">
        <v>7791</v>
      </c>
    </row>
    <row r="87" spans="1:8" s="1385" customFormat="1" ht="30" customHeight="1">
      <c r="A87" s="3776"/>
      <c r="B87" s="3793"/>
      <c r="C87" s="2099" t="s">
        <v>7761</v>
      </c>
      <c r="D87" s="24" t="s">
        <v>7762</v>
      </c>
      <c r="E87" s="24" t="s">
        <v>7763</v>
      </c>
      <c r="F87" s="2097" t="s">
        <v>7764</v>
      </c>
      <c r="G87" s="2094" t="s">
        <v>7765</v>
      </c>
    </row>
    <row r="88" spans="1:8" s="1385" customFormat="1" ht="30" customHeight="1">
      <c r="A88" s="3776"/>
      <c r="B88" s="3793"/>
      <c r="C88" s="3786" t="s">
        <v>232</v>
      </c>
      <c r="D88" s="24" t="s">
        <v>7767</v>
      </c>
      <c r="E88" s="24" t="s">
        <v>7768</v>
      </c>
      <c r="F88" s="3812" t="s">
        <v>7803</v>
      </c>
      <c r="G88" s="2094"/>
    </row>
    <row r="89" spans="1:8" s="1385" customFormat="1" ht="30" customHeight="1">
      <c r="A89" s="3776"/>
      <c r="B89" s="3793"/>
      <c r="C89" s="3782"/>
      <c r="D89" s="32" t="s">
        <v>7769</v>
      </c>
      <c r="E89" s="31" t="s">
        <v>7788</v>
      </c>
      <c r="F89" s="3814"/>
      <c r="G89" s="2094"/>
    </row>
    <row r="90" spans="1:8" s="1385" customFormat="1" ht="30" customHeight="1">
      <c r="A90" s="3776"/>
      <c r="B90" s="3793"/>
      <c r="C90" s="3786" t="s">
        <v>7796</v>
      </c>
      <c r="D90" s="24" t="s">
        <v>7797</v>
      </c>
      <c r="E90" s="31" t="s">
        <v>7798</v>
      </c>
      <c r="F90" s="24" t="s">
        <v>7799</v>
      </c>
      <c r="G90" s="3787" t="s">
        <v>7802</v>
      </c>
    </row>
    <row r="91" spans="1:8" s="1385" customFormat="1" ht="30" customHeight="1">
      <c r="A91" s="3776"/>
      <c r="B91" s="3793"/>
      <c r="C91" s="3782"/>
      <c r="D91" s="24" t="s">
        <v>7797</v>
      </c>
      <c r="E91" s="29" t="s">
        <v>7800</v>
      </c>
      <c r="F91" s="2097" t="s">
        <v>7801</v>
      </c>
      <c r="G91" s="3788"/>
    </row>
    <row r="92" spans="1:8" ht="28.5" customHeight="1">
      <c r="A92" s="3776"/>
      <c r="B92" s="3793"/>
      <c r="C92" s="2099" t="s">
        <v>206</v>
      </c>
      <c r="D92" s="24" t="s">
        <v>7666</v>
      </c>
      <c r="E92" s="24" t="s">
        <v>6688</v>
      </c>
      <c r="F92" s="24" t="s">
        <v>7668</v>
      </c>
      <c r="G92" s="2098" t="s">
        <v>235</v>
      </c>
      <c r="H92" s="1385" t="s">
        <v>7667</v>
      </c>
    </row>
    <row r="93" spans="1:8" ht="28.5" customHeight="1">
      <c r="A93" s="3776"/>
      <c r="B93" s="3793"/>
      <c r="C93" s="2096" t="s">
        <v>21</v>
      </c>
      <c r="D93" s="2097" t="s">
        <v>20</v>
      </c>
      <c r="E93" s="2097" t="s">
        <v>22</v>
      </c>
      <c r="F93" s="2097" t="s">
        <v>172</v>
      </c>
      <c r="G93" s="2095" t="s">
        <v>18</v>
      </c>
      <c r="H93" s="1385" t="s">
        <v>7812</v>
      </c>
    </row>
    <row r="94" spans="1:8" s="1385" customFormat="1" ht="30" customHeight="1">
      <c r="A94" s="3776"/>
      <c r="B94" s="3793"/>
      <c r="C94" s="2036"/>
      <c r="D94" s="28"/>
      <c r="E94" s="27"/>
      <c r="F94" s="1669"/>
      <c r="G94" s="2035"/>
    </row>
    <row r="95" spans="1:8" s="1385" customFormat="1" ht="30" customHeight="1" thickBot="1">
      <c r="A95" s="3776"/>
      <c r="B95" s="3793"/>
      <c r="C95" s="2037"/>
      <c r="D95" s="26"/>
      <c r="E95" s="25"/>
      <c r="F95" s="1668"/>
      <c r="G95" s="2034"/>
    </row>
    <row r="96" spans="1:8" s="1385" customFormat="1" ht="30" customHeight="1" thickBot="1">
      <c r="A96" s="3777"/>
      <c r="B96" s="3794"/>
      <c r="C96" s="12" t="s">
        <v>7695</v>
      </c>
      <c r="D96" s="11" t="s">
        <v>7696</v>
      </c>
      <c r="E96" s="10"/>
      <c r="F96" s="10" t="s">
        <v>7697</v>
      </c>
      <c r="G96" s="9"/>
    </row>
    <row r="97" spans="1:8" s="1385" customFormat="1" ht="30" customHeight="1">
      <c r="A97" s="3775">
        <v>45392</v>
      </c>
      <c r="B97" s="3778" t="s">
        <v>2</v>
      </c>
      <c r="C97" s="21"/>
      <c r="D97" s="22"/>
      <c r="E97" s="22"/>
      <c r="F97" s="1669"/>
      <c r="G97" s="1998"/>
    </row>
    <row r="98" spans="1:8" s="1385" customFormat="1" ht="30" customHeight="1">
      <c r="A98" s="3776"/>
      <c r="B98" s="3779"/>
      <c r="C98" s="21"/>
      <c r="D98" s="22"/>
      <c r="E98" s="22"/>
      <c r="F98" s="1669"/>
      <c r="G98" s="1998"/>
    </row>
    <row r="99" spans="1:8" s="1385" customFormat="1" ht="30" customHeight="1">
      <c r="A99" s="3776"/>
      <c r="B99" s="3779"/>
      <c r="C99" s="21"/>
      <c r="D99" s="20"/>
      <c r="E99" s="19"/>
      <c r="F99" s="1669"/>
      <c r="G99" s="1998"/>
    </row>
    <row r="100" spans="1:8" s="1385" customFormat="1" ht="30" customHeight="1" thickBot="1">
      <c r="A100" s="3776"/>
      <c r="B100" s="3779"/>
      <c r="C100" s="1997"/>
      <c r="D100" s="16"/>
      <c r="E100" s="15"/>
      <c r="F100" s="1668"/>
      <c r="G100" s="1998"/>
    </row>
    <row r="101" spans="1:8" s="1385" customFormat="1" ht="30" customHeight="1" thickBot="1">
      <c r="A101" s="3777"/>
      <c r="B101" s="3780"/>
      <c r="C101" s="12"/>
      <c r="D101" s="11"/>
      <c r="E101" s="10"/>
      <c r="F101" s="10"/>
      <c r="G101" s="9"/>
    </row>
    <row r="102" spans="1:8" s="1385" customFormat="1" ht="30" customHeight="1">
      <c r="A102" s="3776">
        <v>45393</v>
      </c>
      <c r="B102" s="3779" t="s">
        <v>7829</v>
      </c>
      <c r="C102" s="3786" t="s">
        <v>7782</v>
      </c>
      <c r="D102" s="30" t="s">
        <v>7260</v>
      </c>
      <c r="E102" s="29" t="s">
        <v>7783</v>
      </c>
      <c r="F102" s="2047"/>
      <c r="G102" s="2045"/>
    </row>
    <row r="103" spans="1:8" s="1385" customFormat="1" ht="30" customHeight="1">
      <c r="A103" s="3776"/>
      <c r="B103" s="3779"/>
      <c r="C103" s="3782"/>
      <c r="D103" s="30" t="s">
        <v>7813</v>
      </c>
      <c r="E103" s="29" t="s">
        <v>7814</v>
      </c>
      <c r="F103" s="2047"/>
      <c r="G103" s="2046"/>
    </row>
    <row r="104" spans="1:8" s="1385" customFormat="1" ht="30" customHeight="1">
      <c r="A104" s="3776"/>
      <c r="B104" s="3779"/>
      <c r="C104" s="3786" t="s">
        <v>7774</v>
      </c>
      <c r="D104" s="32" t="s">
        <v>7775</v>
      </c>
      <c r="E104" s="31" t="s">
        <v>7776</v>
      </c>
      <c r="F104" s="2047"/>
      <c r="G104" s="3787" t="s">
        <v>7816</v>
      </c>
    </row>
    <row r="105" spans="1:8" s="1385" customFormat="1" ht="30" customHeight="1">
      <c r="A105" s="3776"/>
      <c r="B105" s="3779"/>
      <c r="C105" s="3790"/>
      <c r="D105" s="32" t="s">
        <v>7777</v>
      </c>
      <c r="E105" s="31" t="s">
        <v>7778</v>
      </c>
      <c r="F105" s="2047"/>
      <c r="G105" s="3789"/>
    </row>
    <row r="106" spans="1:8" s="1385" customFormat="1" ht="30" customHeight="1">
      <c r="A106" s="3776"/>
      <c r="B106" s="3779"/>
      <c r="C106" s="3790"/>
      <c r="D106" s="32" t="s">
        <v>7779</v>
      </c>
      <c r="E106" s="31" t="s">
        <v>7780</v>
      </c>
      <c r="F106" s="2047"/>
      <c r="G106" s="3789"/>
    </row>
    <row r="107" spans="1:8" s="1385" customFormat="1" ht="30" customHeight="1">
      <c r="A107" s="3776"/>
      <c r="B107" s="3779"/>
      <c r="C107" s="3782"/>
      <c r="D107" s="32" t="s">
        <v>221</v>
      </c>
      <c r="E107" s="31" t="s">
        <v>7781</v>
      </c>
      <c r="F107" s="24"/>
      <c r="G107" s="3789"/>
    </row>
    <row r="108" spans="1:8" s="1385" customFormat="1" ht="30" customHeight="1">
      <c r="A108" s="3776"/>
      <c r="B108" s="3779"/>
      <c r="C108" s="2044" t="s">
        <v>7806</v>
      </c>
      <c r="D108" s="30" t="s">
        <v>7807</v>
      </c>
      <c r="E108" s="29" t="s">
        <v>5110</v>
      </c>
      <c r="F108" s="2047"/>
      <c r="G108" s="3788"/>
    </row>
    <row r="109" spans="1:8" s="1385" customFormat="1" ht="30" customHeight="1">
      <c r="A109" s="3776"/>
      <c r="B109" s="3779"/>
      <c r="C109" s="2049" t="s">
        <v>7808</v>
      </c>
      <c r="D109" s="32" t="s">
        <v>7809</v>
      </c>
      <c r="E109" s="31" t="s">
        <v>7810</v>
      </c>
      <c r="F109" s="24" t="s">
        <v>7811</v>
      </c>
      <c r="G109" s="2048" t="s">
        <v>7815</v>
      </c>
      <c r="H109" s="1385" t="s">
        <v>7817</v>
      </c>
    </row>
    <row r="110" spans="1:8" s="1385" customFormat="1" ht="30" customHeight="1">
      <c r="A110" s="3776"/>
      <c r="B110" s="3779"/>
      <c r="C110" s="2049" t="s">
        <v>7821</v>
      </c>
      <c r="D110" s="32" t="s">
        <v>20</v>
      </c>
      <c r="E110" s="31" t="s">
        <v>7822</v>
      </c>
      <c r="F110" s="24" t="s">
        <v>38</v>
      </c>
      <c r="G110" s="2048" t="s">
        <v>37</v>
      </c>
    </row>
    <row r="111" spans="1:8" s="1385" customFormat="1" ht="30" customHeight="1" thickBot="1">
      <c r="A111" s="3776"/>
      <c r="B111" s="3779"/>
      <c r="C111" s="2026"/>
      <c r="D111" s="26"/>
      <c r="E111" s="25"/>
      <c r="F111" s="1668"/>
      <c r="G111" s="2027"/>
    </row>
    <row r="112" spans="1:8" s="1385" customFormat="1" ht="30" customHeight="1" thickBot="1">
      <c r="A112" s="3777"/>
      <c r="B112" s="3780"/>
      <c r="C112" s="12"/>
      <c r="D112" s="11"/>
      <c r="E112" s="10"/>
      <c r="F112" s="10"/>
      <c r="G112" s="9"/>
    </row>
    <row r="113" spans="1:8" s="1385" customFormat="1" ht="30" customHeight="1">
      <c r="A113" s="3775">
        <v>45394</v>
      </c>
      <c r="B113" s="3778" t="s">
        <v>31</v>
      </c>
      <c r="C113" s="3781" t="s">
        <v>7741</v>
      </c>
      <c r="D113" s="49" t="s">
        <v>207</v>
      </c>
      <c r="E113" s="49" t="s">
        <v>7743</v>
      </c>
      <c r="F113" s="49"/>
      <c r="G113" s="3791" t="s">
        <v>7773</v>
      </c>
      <c r="H113" s="1385" t="s">
        <v>7772</v>
      </c>
    </row>
    <row r="114" spans="1:8" s="1385" customFormat="1" ht="30" customHeight="1">
      <c r="A114" s="3776"/>
      <c r="B114" s="3779"/>
      <c r="C114" s="3790"/>
      <c r="D114" s="24" t="s">
        <v>7744</v>
      </c>
      <c r="E114" s="24" t="s">
        <v>7823</v>
      </c>
      <c r="F114" s="2057"/>
      <c r="G114" s="3789"/>
    </row>
    <row r="115" spans="1:8" s="1385" customFormat="1" ht="30" customHeight="1">
      <c r="A115" s="3776"/>
      <c r="B115" s="3779"/>
      <c r="C115" s="3782"/>
      <c r="D115" s="30" t="s">
        <v>7818</v>
      </c>
      <c r="E115" s="31" t="s">
        <v>7824</v>
      </c>
      <c r="F115" s="2057"/>
      <c r="G115" s="3788"/>
    </row>
    <row r="116" spans="1:8" s="1385" customFormat="1" ht="30" customHeight="1">
      <c r="A116" s="3776"/>
      <c r="B116" s="3779"/>
      <c r="C116" s="2052" t="s">
        <v>2942</v>
      </c>
      <c r="D116" s="2057" t="s">
        <v>7241</v>
      </c>
      <c r="E116" s="2057" t="s">
        <v>7742</v>
      </c>
      <c r="F116" s="2057" t="s">
        <v>7826</v>
      </c>
      <c r="G116" s="2051" t="s">
        <v>7827</v>
      </c>
      <c r="H116" s="1385" t="s">
        <v>7828</v>
      </c>
    </row>
    <row r="117" spans="1:8" s="1385" customFormat="1" ht="30" customHeight="1">
      <c r="A117" s="3776"/>
      <c r="B117" s="3779"/>
      <c r="C117" s="3786" t="s">
        <v>7830</v>
      </c>
      <c r="D117" s="32" t="s">
        <v>7831</v>
      </c>
      <c r="E117" s="31" t="s">
        <v>7832</v>
      </c>
      <c r="F117" s="2057"/>
      <c r="G117" s="3787" t="s">
        <v>7837</v>
      </c>
    </row>
    <row r="118" spans="1:8" s="1385" customFormat="1" ht="30" customHeight="1">
      <c r="A118" s="3776"/>
      <c r="B118" s="3779"/>
      <c r="C118" s="3790"/>
      <c r="D118" s="32" t="s">
        <v>7833</v>
      </c>
      <c r="E118" s="31" t="s">
        <v>7834</v>
      </c>
      <c r="F118" s="24"/>
      <c r="G118" s="3789"/>
    </row>
    <row r="119" spans="1:8" s="1385" customFormat="1" ht="30" customHeight="1">
      <c r="A119" s="3776"/>
      <c r="B119" s="3779"/>
      <c r="C119" s="3782"/>
      <c r="D119" s="30" t="s">
        <v>7835</v>
      </c>
      <c r="E119" s="29" t="s">
        <v>7836</v>
      </c>
      <c r="F119" s="2057"/>
      <c r="G119" s="3788"/>
    </row>
    <row r="120" spans="1:8" s="1385" customFormat="1" ht="30" customHeight="1" thickBot="1">
      <c r="A120" s="3776"/>
      <c r="B120" s="3779"/>
      <c r="C120" s="1997"/>
      <c r="D120" s="26"/>
      <c r="E120" s="25"/>
      <c r="F120" s="1668"/>
      <c r="G120" s="2053"/>
    </row>
    <row r="121" spans="1:8" s="1385" customFormat="1" ht="30" customHeight="1" thickBot="1">
      <c r="A121" s="3777"/>
      <c r="B121" s="3780"/>
      <c r="C121" s="12"/>
      <c r="D121" s="11"/>
      <c r="E121" s="10"/>
      <c r="F121" s="10"/>
      <c r="G121" s="9"/>
    </row>
    <row r="122" spans="1:8" s="1385" customFormat="1" ht="60" customHeight="1" thickBot="1">
      <c r="A122" s="3783" t="s">
        <v>5</v>
      </c>
      <c r="B122" s="3784"/>
      <c r="C122" s="3784"/>
      <c r="D122" s="3784"/>
      <c r="E122" s="3784"/>
      <c r="F122" s="3784"/>
      <c r="G122" s="3785"/>
    </row>
    <row r="123" spans="1:8" s="1385" customFormat="1" ht="36" customHeight="1">
      <c r="A123" s="3775">
        <v>45397</v>
      </c>
      <c r="B123" s="3778" t="s">
        <v>4</v>
      </c>
      <c r="C123" s="3781" t="s">
        <v>7844</v>
      </c>
      <c r="D123" s="24" t="s">
        <v>7842</v>
      </c>
      <c r="E123" s="24" t="s">
        <v>7843</v>
      </c>
      <c r="F123" s="3820"/>
      <c r="G123" s="3791" t="s">
        <v>7850</v>
      </c>
    </row>
    <row r="124" spans="1:8" s="1385" customFormat="1" ht="36" customHeight="1">
      <c r="A124" s="3776"/>
      <c r="B124" s="3779"/>
      <c r="C124" s="3782"/>
      <c r="D124" s="24" t="s">
        <v>7845</v>
      </c>
      <c r="E124" s="24" t="s">
        <v>7847</v>
      </c>
      <c r="F124" s="3814"/>
      <c r="G124" s="3788"/>
    </row>
    <row r="125" spans="1:8" s="1385" customFormat="1" ht="36" customHeight="1">
      <c r="A125" s="3776"/>
      <c r="B125" s="3779"/>
      <c r="C125" s="2070" t="s">
        <v>7851</v>
      </c>
      <c r="D125" s="32" t="s">
        <v>7852</v>
      </c>
      <c r="E125" s="31" t="s">
        <v>7853</v>
      </c>
      <c r="F125" s="24"/>
      <c r="G125" s="2069" t="s">
        <v>7854</v>
      </c>
      <c r="H125" s="1385" t="s">
        <v>7855</v>
      </c>
    </row>
    <row r="126" spans="1:8" s="1385" customFormat="1" ht="36" customHeight="1" thickBot="1">
      <c r="A126" s="3776"/>
      <c r="B126" s="3779"/>
      <c r="C126" s="2070" t="s">
        <v>7859</v>
      </c>
      <c r="D126" s="24" t="s">
        <v>7857</v>
      </c>
      <c r="E126" s="24" t="s">
        <v>7858</v>
      </c>
      <c r="F126" s="2068"/>
      <c r="G126" s="2062" t="s">
        <v>7860</v>
      </c>
      <c r="H126" s="1385" t="s">
        <v>7866</v>
      </c>
    </row>
    <row r="127" spans="1:8" s="1385" customFormat="1" ht="36" hidden="1" customHeight="1">
      <c r="A127" s="3776"/>
      <c r="B127" s="3779"/>
      <c r="C127" s="2055"/>
      <c r="D127" s="28"/>
      <c r="E127" s="27"/>
      <c r="F127" s="2058"/>
      <c r="G127" s="2054"/>
    </row>
    <row r="128" spans="1:8" s="1385" customFormat="1" ht="36" hidden="1" customHeight="1" thickBot="1">
      <c r="A128" s="3776"/>
      <c r="B128" s="3779"/>
      <c r="C128" s="2056"/>
      <c r="D128" s="26"/>
      <c r="E128" s="25"/>
      <c r="F128" s="1668"/>
      <c r="G128" s="2053"/>
    </row>
    <row r="129" spans="1:9" s="1385" customFormat="1" ht="36" customHeight="1" thickBot="1">
      <c r="A129" s="3777"/>
      <c r="B129" s="3780"/>
      <c r="C129" s="12"/>
      <c r="D129" s="11"/>
      <c r="E129" s="10"/>
      <c r="F129" s="10"/>
      <c r="G129" s="9"/>
    </row>
    <row r="130" spans="1:9" s="1385" customFormat="1" ht="36" customHeight="1">
      <c r="A130" s="3775">
        <v>45398</v>
      </c>
      <c r="B130" s="3778" t="s">
        <v>3</v>
      </c>
      <c r="C130" s="2070" t="s">
        <v>7728</v>
      </c>
      <c r="D130" s="30" t="s">
        <v>7260</v>
      </c>
      <c r="E130" s="24" t="s">
        <v>7819</v>
      </c>
      <c r="F130" s="2068"/>
      <c r="G130" s="2061"/>
    </row>
    <row r="131" spans="1:9" s="1385" customFormat="1" ht="36" customHeight="1">
      <c r="A131" s="3776"/>
      <c r="B131" s="3779"/>
      <c r="C131" s="2070" t="s">
        <v>198</v>
      </c>
      <c r="D131" s="32" t="s">
        <v>266</v>
      </c>
      <c r="E131" s="31" t="s">
        <v>332</v>
      </c>
      <c r="F131" s="24" t="s">
        <v>7846</v>
      </c>
      <c r="G131" s="2069" t="s">
        <v>7849</v>
      </c>
      <c r="H131" s="1385" t="s">
        <v>7848</v>
      </c>
    </row>
    <row r="132" spans="1:9" s="1385" customFormat="1" ht="36" customHeight="1">
      <c r="A132" s="3776"/>
      <c r="B132" s="3779"/>
      <c r="C132" s="3786" t="s">
        <v>1005</v>
      </c>
      <c r="D132" s="24" t="s">
        <v>7876</v>
      </c>
      <c r="E132" s="24" t="s">
        <v>7861</v>
      </c>
      <c r="F132" s="2068"/>
      <c r="G132" s="3787" t="s">
        <v>7864</v>
      </c>
      <c r="H132" s="1385">
        <v>1980</v>
      </c>
      <c r="I132" s="1385" t="s">
        <v>7865</v>
      </c>
    </row>
    <row r="133" spans="1:9" s="1385" customFormat="1" ht="36" customHeight="1">
      <c r="A133" s="3776"/>
      <c r="B133" s="3779"/>
      <c r="C133" s="3782"/>
      <c r="D133" s="32" t="s">
        <v>7862</v>
      </c>
      <c r="E133" s="31" t="s">
        <v>7863</v>
      </c>
      <c r="F133" s="2068"/>
      <c r="G133" s="3788"/>
      <c r="H133" s="1385">
        <v>1980</v>
      </c>
    </row>
    <row r="134" spans="1:9" s="1385" customFormat="1" ht="36" customHeight="1">
      <c r="A134" s="3776"/>
      <c r="B134" s="3779"/>
      <c r="C134" s="2070" t="s">
        <v>274</v>
      </c>
      <c r="D134" s="32" t="s">
        <v>20</v>
      </c>
      <c r="E134" s="31" t="s">
        <v>7867</v>
      </c>
      <c r="F134" s="24" t="s">
        <v>172</v>
      </c>
      <c r="G134" s="2069" t="s">
        <v>261</v>
      </c>
      <c r="H134" s="1385" t="s">
        <v>7868</v>
      </c>
    </row>
    <row r="135" spans="1:9" s="1385" customFormat="1" ht="36" customHeight="1">
      <c r="A135" s="3776"/>
      <c r="B135" s="3779"/>
      <c r="C135" s="3790" t="s">
        <v>238</v>
      </c>
      <c r="D135" s="2068" t="s">
        <v>313</v>
      </c>
      <c r="E135" s="2068" t="s">
        <v>180</v>
      </c>
      <c r="F135" s="2068"/>
      <c r="G135" s="3789" t="s">
        <v>183</v>
      </c>
      <c r="H135" s="1385" t="s">
        <v>7875</v>
      </c>
    </row>
    <row r="136" spans="1:9" s="1385" customFormat="1" ht="36" customHeight="1">
      <c r="A136" s="3776"/>
      <c r="B136" s="3779"/>
      <c r="C136" s="3782"/>
      <c r="D136" s="24" t="s">
        <v>218</v>
      </c>
      <c r="E136" s="24" t="s">
        <v>3889</v>
      </c>
      <c r="F136" s="2068" t="s">
        <v>381</v>
      </c>
      <c r="G136" s="3788"/>
    </row>
    <row r="137" spans="1:9" s="1385" customFormat="1" ht="36" customHeight="1">
      <c r="A137" s="3776"/>
      <c r="B137" s="3779"/>
      <c r="C137" s="2070" t="s">
        <v>7877</v>
      </c>
      <c r="D137" s="32" t="s">
        <v>20</v>
      </c>
      <c r="E137" s="31" t="s">
        <v>7878</v>
      </c>
      <c r="F137" s="24" t="s">
        <v>7879</v>
      </c>
      <c r="G137" s="2069" t="s">
        <v>7880</v>
      </c>
    </row>
    <row r="138" spans="1:9" s="1385" customFormat="1" ht="36" customHeight="1">
      <c r="A138" s="3776"/>
      <c r="B138" s="3779"/>
      <c r="C138" s="2063" t="s">
        <v>7881</v>
      </c>
      <c r="D138" s="32" t="s">
        <v>20</v>
      </c>
      <c r="E138" s="29" t="s">
        <v>7882</v>
      </c>
      <c r="F138" s="24" t="s">
        <v>7879</v>
      </c>
      <c r="G138" s="2062" t="s">
        <v>7883</v>
      </c>
      <c r="H138" s="1385" t="s">
        <v>7884</v>
      </c>
    </row>
    <row r="139" spans="1:9" s="1385" customFormat="1" ht="36" customHeight="1">
      <c r="A139" s="3776"/>
      <c r="B139" s="3779"/>
      <c r="C139" s="2063" t="s">
        <v>7888</v>
      </c>
      <c r="D139" s="30" t="s">
        <v>7889</v>
      </c>
      <c r="E139" s="29" t="s">
        <v>7890</v>
      </c>
      <c r="F139" s="2068" t="s">
        <v>7891</v>
      </c>
      <c r="G139" s="2062" t="s">
        <v>7892</v>
      </c>
    </row>
    <row r="140" spans="1:9" s="1385" customFormat="1" ht="36" customHeight="1" thickBot="1">
      <c r="A140" s="3776"/>
      <c r="B140" s="3779"/>
      <c r="C140" s="2066"/>
      <c r="D140" s="28"/>
      <c r="E140" s="27"/>
      <c r="F140" s="2071"/>
      <c r="G140" s="2065"/>
    </row>
    <row r="141" spans="1:9" s="1385" customFormat="1" ht="36" hidden="1" customHeight="1" thickBot="1">
      <c r="A141" s="3776"/>
      <c r="B141" s="3779"/>
      <c r="C141" s="2067"/>
      <c r="D141" s="26"/>
      <c r="E141" s="25"/>
      <c r="F141" s="1668"/>
      <c r="G141" s="2064"/>
    </row>
    <row r="142" spans="1:9" s="1385" customFormat="1" ht="36" customHeight="1" thickBot="1">
      <c r="A142" s="3777"/>
      <c r="B142" s="3780"/>
      <c r="C142" s="12"/>
      <c r="D142" s="11"/>
      <c r="E142" s="10"/>
      <c r="F142" s="10"/>
      <c r="G142" s="9"/>
    </row>
    <row r="143" spans="1:9" s="1385" customFormat="1" ht="36" customHeight="1">
      <c r="A143" s="3775">
        <v>45399</v>
      </c>
      <c r="B143" s="3778" t="s">
        <v>2</v>
      </c>
      <c r="C143" s="2079" t="s">
        <v>206</v>
      </c>
      <c r="D143" s="32" t="s">
        <v>207</v>
      </c>
      <c r="E143" s="31" t="s">
        <v>5222</v>
      </c>
      <c r="F143" s="2077"/>
      <c r="G143" s="3787" t="s">
        <v>604</v>
      </c>
    </row>
    <row r="144" spans="1:9" s="1385" customFormat="1" ht="36" customHeight="1">
      <c r="A144" s="3776"/>
      <c r="B144" s="3779"/>
      <c r="C144" s="2079" t="s">
        <v>483</v>
      </c>
      <c r="D144" s="32" t="s">
        <v>617</v>
      </c>
      <c r="E144" s="31" t="s">
        <v>202</v>
      </c>
      <c r="F144" s="2077"/>
      <c r="G144" s="3788"/>
    </row>
    <row r="145" spans="1:8" s="1385" customFormat="1" ht="36" customHeight="1">
      <c r="A145" s="3776"/>
      <c r="B145" s="3779"/>
      <c r="C145" s="3786" t="s">
        <v>7885</v>
      </c>
      <c r="D145" s="32" t="s">
        <v>7886</v>
      </c>
      <c r="E145" s="31" t="s">
        <v>7887</v>
      </c>
      <c r="F145" s="2077"/>
      <c r="G145" s="3787" t="s">
        <v>7901</v>
      </c>
    </row>
    <row r="146" spans="1:8" s="1385" customFormat="1" ht="36" customHeight="1">
      <c r="A146" s="3776"/>
      <c r="B146" s="3779"/>
      <c r="C146" s="3790"/>
      <c r="D146" s="32" t="s">
        <v>20</v>
      </c>
      <c r="E146" s="31" t="s">
        <v>7898</v>
      </c>
      <c r="F146" s="2077" t="s">
        <v>7899</v>
      </c>
      <c r="G146" s="3789"/>
    </row>
    <row r="147" spans="1:8" s="1385" customFormat="1" ht="36" customHeight="1">
      <c r="A147" s="3776"/>
      <c r="B147" s="3779"/>
      <c r="C147" s="3782"/>
      <c r="D147" s="32" t="s">
        <v>7897</v>
      </c>
      <c r="E147" s="31" t="s">
        <v>7900</v>
      </c>
      <c r="F147" s="2077"/>
      <c r="G147" s="3788"/>
    </row>
    <row r="148" spans="1:8" s="1385" customFormat="1" ht="36" customHeight="1">
      <c r="A148" s="3776"/>
      <c r="B148" s="3779"/>
      <c r="C148" s="2079" t="s">
        <v>3611</v>
      </c>
      <c r="D148" s="32" t="s">
        <v>320</v>
      </c>
      <c r="E148" s="31" t="s">
        <v>177</v>
      </c>
      <c r="F148" s="24"/>
      <c r="G148" s="2078" t="s">
        <v>178</v>
      </c>
    </row>
    <row r="149" spans="1:8" s="1385" customFormat="1" ht="36" customHeight="1">
      <c r="A149" s="3776"/>
      <c r="B149" s="3779"/>
      <c r="C149" s="2079" t="s">
        <v>7893</v>
      </c>
      <c r="D149" s="32" t="s">
        <v>7894</v>
      </c>
      <c r="E149" s="31" t="s">
        <v>7895</v>
      </c>
      <c r="F149" s="24"/>
      <c r="G149" s="2078" t="s">
        <v>7896</v>
      </c>
    </row>
    <row r="150" spans="1:8" s="1385" customFormat="1" ht="36" customHeight="1">
      <c r="A150" s="3776"/>
      <c r="B150" s="3779"/>
      <c r="C150" s="3786" t="s">
        <v>7903</v>
      </c>
      <c r="D150" s="32" t="s">
        <v>7904</v>
      </c>
      <c r="E150" s="31" t="s">
        <v>7908</v>
      </c>
      <c r="F150" s="24"/>
      <c r="G150" s="3787" t="s">
        <v>7907</v>
      </c>
    </row>
    <row r="151" spans="1:8" s="1385" customFormat="1" ht="36" customHeight="1">
      <c r="A151" s="3776"/>
      <c r="B151" s="3779"/>
      <c r="C151" s="3782"/>
      <c r="D151" s="32" t="s">
        <v>7905</v>
      </c>
      <c r="E151" s="31" t="s">
        <v>7906</v>
      </c>
      <c r="F151" s="24"/>
      <c r="G151" s="3788"/>
    </row>
    <row r="152" spans="1:8" s="1385" customFormat="1" ht="36" customHeight="1">
      <c r="A152" s="3776"/>
      <c r="B152" s="3779"/>
      <c r="C152" s="2076" t="s">
        <v>7909</v>
      </c>
      <c r="D152" s="30" t="s">
        <v>7910</v>
      </c>
      <c r="E152" s="29" t="s">
        <v>7911</v>
      </c>
      <c r="F152" s="2077" t="s">
        <v>240</v>
      </c>
      <c r="G152" s="2075" t="s">
        <v>7912</v>
      </c>
    </row>
    <row r="153" spans="1:8" s="1385" customFormat="1" ht="36" customHeight="1" thickBot="1">
      <c r="A153" s="3776"/>
      <c r="B153" s="3779"/>
      <c r="C153" s="2072"/>
      <c r="D153" s="26"/>
      <c r="E153" s="25"/>
      <c r="F153" s="1668"/>
      <c r="G153" s="2073"/>
    </row>
    <row r="154" spans="1:8" s="1385" customFormat="1" ht="36" customHeight="1" thickBot="1">
      <c r="A154" s="3777"/>
      <c r="B154" s="3780"/>
      <c r="C154" s="12"/>
      <c r="D154" s="11"/>
      <c r="E154" s="10"/>
      <c r="F154" s="10"/>
      <c r="G154" s="9"/>
    </row>
    <row r="155" spans="1:8" s="1385" customFormat="1" ht="36" customHeight="1">
      <c r="A155" s="3775">
        <v>45400</v>
      </c>
      <c r="B155" s="3778" t="s">
        <v>1</v>
      </c>
      <c r="C155" s="2079" t="s">
        <v>453</v>
      </c>
      <c r="D155" s="24" t="s">
        <v>224</v>
      </c>
      <c r="E155" s="24" t="s">
        <v>335</v>
      </c>
      <c r="F155" s="2077"/>
      <c r="G155" s="2074"/>
    </row>
    <row r="156" spans="1:8" s="1385" customFormat="1" ht="36" customHeight="1">
      <c r="A156" s="3776"/>
      <c r="B156" s="3779"/>
      <c r="C156" s="2079" t="s">
        <v>7915</v>
      </c>
      <c r="D156" s="32" t="s">
        <v>7916</v>
      </c>
      <c r="E156" s="31" t="s">
        <v>7917</v>
      </c>
      <c r="F156" s="2077"/>
      <c r="G156" s="2074" t="s">
        <v>7918</v>
      </c>
      <c r="H156" s="1385" t="s">
        <v>7919</v>
      </c>
    </row>
    <row r="157" spans="1:8" s="1385" customFormat="1" ht="36" customHeight="1" thickBot="1">
      <c r="A157" s="3776"/>
      <c r="B157" s="3779"/>
      <c r="C157" s="2079" t="s">
        <v>7923</v>
      </c>
      <c r="D157" s="24" t="s">
        <v>497</v>
      </c>
      <c r="E157" s="24" t="s">
        <v>7924</v>
      </c>
      <c r="F157" s="2077"/>
      <c r="G157" s="2074"/>
    </row>
    <row r="158" spans="1:8" s="1385" customFormat="1" ht="36" hidden="1" customHeight="1">
      <c r="A158" s="3776"/>
      <c r="B158" s="3779"/>
      <c r="C158" s="21"/>
      <c r="D158" s="20"/>
      <c r="E158" s="19"/>
      <c r="F158" s="2058"/>
      <c r="G158" s="64"/>
    </row>
    <row r="159" spans="1:8" s="1385" customFormat="1" ht="36" hidden="1" customHeight="1">
      <c r="A159" s="3776"/>
      <c r="B159" s="3779"/>
      <c r="C159" s="21"/>
      <c r="D159" s="20"/>
      <c r="E159" s="19"/>
      <c r="F159" s="42"/>
      <c r="G159" s="2065"/>
    </row>
    <row r="160" spans="1:8" s="1385" customFormat="1" ht="36" hidden="1" customHeight="1" thickBot="1">
      <c r="A160" s="3776"/>
      <c r="B160" s="3779"/>
      <c r="C160" s="1997"/>
      <c r="D160" s="16"/>
      <c r="E160" s="15"/>
      <c r="F160" s="1668"/>
      <c r="G160" s="1998"/>
    </row>
    <row r="161" spans="1:8" s="1385" customFormat="1" ht="36" customHeight="1" thickBot="1">
      <c r="A161" s="3777"/>
      <c r="B161" s="3780"/>
      <c r="C161" s="12"/>
      <c r="D161" s="11"/>
      <c r="E161" s="10"/>
      <c r="F161" s="10"/>
      <c r="G161" s="9"/>
    </row>
    <row r="162" spans="1:8" s="1385" customFormat="1" ht="36" customHeight="1">
      <c r="A162" s="3775">
        <v>45401</v>
      </c>
      <c r="B162" s="3778" t="s">
        <v>0</v>
      </c>
      <c r="C162" s="2080" t="s">
        <v>7729</v>
      </c>
      <c r="D162" s="24" t="s">
        <v>7730</v>
      </c>
      <c r="E162" s="24" t="s">
        <v>7820</v>
      </c>
      <c r="F162" s="2085"/>
      <c r="G162" s="2087"/>
    </row>
    <row r="163" spans="1:8" s="1385" customFormat="1" ht="36" customHeight="1">
      <c r="A163" s="3776"/>
      <c r="B163" s="3779"/>
      <c r="C163" s="3786" t="s">
        <v>7939</v>
      </c>
      <c r="D163" s="32" t="s">
        <v>7940</v>
      </c>
      <c r="E163" s="31" t="s">
        <v>7943</v>
      </c>
      <c r="F163" s="2085"/>
      <c r="G163" s="2081"/>
    </row>
    <row r="164" spans="1:8" s="1385" customFormat="1" ht="36" customHeight="1">
      <c r="A164" s="3776"/>
      <c r="B164" s="3779"/>
      <c r="C164" s="3782"/>
      <c r="D164" s="32" t="s">
        <v>7941</v>
      </c>
      <c r="E164" s="31" t="s">
        <v>7942</v>
      </c>
      <c r="F164" s="24"/>
      <c r="G164" s="2086"/>
    </row>
    <row r="165" spans="1:8" s="1385" customFormat="1" ht="36" customHeight="1">
      <c r="A165" s="3776"/>
      <c r="B165" s="3779"/>
      <c r="C165" s="3786" t="s">
        <v>7948</v>
      </c>
      <c r="D165" s="32" t="s">
        <v>20</v>
      </c>
      <c r="E165" s="31" t="s">
        <v>7950</v>
      </c>
      <c r="F165" s="24" t="s">
        <v>7954</v>
      </c>
      <c r="G165" s="2086" t="s">
        <v>7951</v>
      </c>
      <c r="H165" s="1385" t="s">
        <v>7955</v>
      </c>
    </row>
    <row r="166" spans="1:8" s="1385" customFormat="1" ht="36" customHeight="1">
      <c r="A166" s="3776"/>
      <c r="B166" s="3779"/>
      <c r="C166" s="3782"/>
      <c r="D166" s="30" t="s">
        <v>7949</v>
      </c>
      <c r="E166" s="29" t="s">
        <v>7952</v>
      </c>
      <c r="F166" s="2085"/>
      <c r="G166" s="2082" t="s">
        <v>7953</v>
      </c>
      <c r="H166" s="1385" t="s">
        <v>7956</v>
      </c>
    </row>
    <row r="167" spans="1:8" s="1385" customFormat="1" ht="36" customHeight="1" thickBot="1">
      <c r="A167" s="3776"/>
      <c r="B167" s="3779"/>
      <c r="C167" s="2059"/>
      <c r="D167" s="26"/>
      <c r="E167" s="25"/>
      <c r="F167" s="1668"/>
      <c r="G167" s="2060"/>
    </row>
    <row r="168" spans="1:8" s="1385" customFormat="1" ht="36" customHeight="1" thickBot="1">
      <c r="A168" s="3777"/>
      <c r="B168" s="3780"/>
      <c r="C168" s="12" t="s">
        <v>7838</v>
      </c>
      <c r="D168" s="11" t="s">
        <v>7839</v>
      </c>
      <c r="E168" s="10" t="s">
        <v>7840</v>
      </c>
      <c r="F168" s="10" t="s">
        <v>490</v>
      </c>
      <c r="G168" s="9"/>
    </row>
    <row r="169" spans="1:8" s="1385" customFormat="1" ht="60" customHeight="1" thickBot="1">
      <c r="A169" s="3783" t="s">
        <v>5</v>
      </c>
      <c r="B169" s="3784"/>
      <c r="C169" s="3784"/>
      <c r="D169" s="3784"/>
      <c r="E169" s="3784"/>
      <c r="F169" s="3784"/>
      <c r="G169" s="3785"/>
    </row>
    <row r="170" spans="1:8" s="1385" customFormat="1" ht="36" customHeight="1">
      <c r="A170" s="3775">
        <v>45404</v>
      </c>
      <c r="B170" s="3778" t="s">
        <v>4</v>
      </c>
      <c r="C170" s="3781" t="s">
        <v>7731</v>
      </c>
      <c r="D170" s="24" t="s">
        <v>635</v>
      </c>
      <c r="E170" s="24" t="s">
        <v>7935</v>
      </c>
      <c r="F170" s="2090"/>
      <c r="G170" s="3815" t="s">
        <v>7936</v>
      </c>
      <c r="H170" s="1385" t="s">
        <v>7825</v>
      </c>
    </row>
    <row r="171" spans="1:8" s="1385" customFormat="1" ht="36" customHeight="1">
      <c r="A171" s="3776"/>
      <c r="B171" s="3779"/>
      <c r="C171" s="3790"/>
      <c r="D171" s="24" t="s">
        <v>7260</v>
      </c>
      <c r="E171" s="24" t="s">
        <v>7937</v>
      </c>
      <c r="F171" s="2090"/>
      <c r="G171" s="3789"/>
    </row>
    <row r="172" spans="1:8" s="1385" customFormat="1" ht="36" customHeight="1">
      <c r="A172" s="3776"/>
      <c r="B172" s="3779"/>
      <c r="C172" s="3782"/>
      <c r="D172" s="32" t="s">
        <v>7913</v>
      </c>
      <c r="E172" s="31" t="s">
        <v>7914</v>
      </c>
      <c r="F172" s="2090"/>
      <c r="G172" s="3788"/>
    </row>
    <row r="173" spans="1:8" s="1385" customFormat="1" ht="36" customHeight="1">
      <c r="A173" s="3776"/>
      <c r="B173" s="3779"/>
      <c r="C173" s="2092" t="s">
        <v>393</v>
      </c>
      <c r="D173" s="32" t="s">
        <v>20</v>
      </c>
      <c r="E173" s="31" t="s">
        <v>371</v>
      </c>
      <c r="F173" s="2090" t="s">
        <v>240</v>
      </c>
      <c r="G173" s="2088" t="s">
        <v>183</v>
      </c>
    </row>
    <row r="174" spans="1:8" s="1385" customFormat="1" ht="36" customHeight="1">
      <c r="A174" s="3776"/>
      <c r="B174" s="3779"/>
      <c r="C174" s="2092" t="s">
        <v>7957</v>
      </c>
      <c r="D174" s="32" t="s">
        <v>420</v>
      </c>
      <c r="E174" s="31" t="s">
        <v>7962</v>
      </c>
      <c r="F174" s="2090"/>
      <c r="G174" s="2088" t="s">
        <v>45</v>
      </c>
    </row>
    <row r="175" spans="1:8" s="1385" customFormat="1" ht="36" customHeight="1">
      <c r="A175" s="3776"/>
      <c r="B175" s="3779"/>
      <c r="C175" s="3786" t="s">
        <v>7963</v>
      </c>
      <c r="D175" s="32" t="s">
        <v>20</v>
      </c>
      <c r="E175" s="31" t="s">
        <v>7964</v>
      </c>
      <c r="F175" s="2090" t="s">
        <v>240</v>
      </c>
      <c r="G175" s="3787" t="s">
        <v>7966</v>
      </c>
    </row>
    <row r="176" spans="1:8" s="1385" customFormat="1" ht="36" customHeight="1">
      <c r="A176" s="3776"/>
      <c r="B176" s="3779"/>
      <c r="C176" s="3782"/>
      <c r="D176" s="32" t="s">
        <v>43</v>
      </c>
      <c r="E176" s="31" t="s">
        <v>7965</v>
      </c>
      <c r="F176" s="24"/>
      <c r="G176" s="3788"/>
    </row>
    <row r="177" spans="1:8" s="1385" customFormat="1" ht="36" customHeight="1">
      <c r="A177" s="3776"/>
      <c r="B177" s="3779"/>
      <c r="C177" s="2092" t="s">
        <v>7967</v>
      </c>
      <c r="D177" s="32" t="s">
        <v>20</v>
      </c>
      <c r="E177" s="31" t="s">
        <v>7968</v>
      </c>
      <c r="F177" s="2090" t="s">
        <v>240</v>
      </c>
      <c r="G177" s="2091" t="s">
        <v>7969</v>
      </c>
      <c r="H177" s="1385" t="s">
        <v>7628</v>
      </c>
    </row>
    <row r="178" spans="1:8" ht="28.5" customHeight="1">
      <c r="A178" s="3776"/>
      <c r="B178" s="3779"/>
      <c r="C178" s="2092" t="s">
        <v>206</v>
      </c>
      <c r="D178" s="24" t="s">
        <v>7666</v>
      </c>
      <c r="E178" s="24" t="s">
        <v>6688</v>
      </c>
      <c r="F178" s="24" t="s">
        <v>7668</v>
      </c>
      <c r="G178" s="2091" t="s">
        <v>235</v>
      </c>
      <c r="H178" s="1385" t="s">
        <v>7667</v>
      </c>
    </row>
    <row r="179" spans="1:8" ht="36" customHeight="1">
      <c r="A179" s="3776"/>
      <c r="B179" s="3779"/>
      <c r="C179" s="2092" t="s">
        <v>372</v>
      </c>
      <c r="D179" s="32" t="s">
        <v>218</v>
      </c>
      <c r="E179" s="31" t="s">
        <v>202</v>
      </c>
      <c r="F179" s="24" t="s">
        <v>240</v>
      </c>
      <c r="G179" s="2091" t="s">
        <v>345</v>
      </c>
      <c r="H179" s="1385" t="s">
        <v>4126</v>
      </c>
    </row>
    <row r="180" spans="1:8" s="1385" customFormat="1" ht="36" customHeight="1" thickBot="1">
      <c r="A180" s="3776"/>
      <c r="B180" s="3779"/>
      <c r="C180" s="2083"/>
      <c r="D180" s="26"/>
      <c r="E180" s="25"/>
      <c r="F180" s="1668"/>
      <c r="G180" s="2084"/>
    </row>
    <row r="181" spans="1:8" s="1385" customFormat="1" ht="36" customHeight="1" thickBot="1">
      <c r="A181" s="3777"/>
      <c r="B181" s="3780"/>
      <c r="C181" s="12" t="s">
        <v>7841</v>
      </c>
      <c r="D181" s="11" t="s">
        <v>7839</v>
      </c>
      <c r="E181" s="10"/>
      <c r="F181" s="10" t="s">
        <v>2471</v>
      </c>
      <c r="G181" s="9"/>
    </row>
    <row r="182" spans="1:8" s="1385" customFormat="1" ht="36" customHeight="1">
      <c r="A182" s="3775">
        <v>45405</v>
      </c>
      <c r="B182" s="3778" t="s">
        <v>15</v>
      </c>
      <c r="C182" s="3781" t="s">
        <v>267</v>
      </c>
      <c r="D182" s="24" t="s">
        <v>7925</v>
      </c>
      <c r="E182" s="24" t="s">
        <v>7926</v>
      </c>
      <c r="F182" s="2097"/>
      <c r="G182" s="2094"/>
    </row>
    <row r="183" spans="1:8" s="1385" customFormat="1" ht="36" customHeight="1">
      <c r="A183" s="3776"/>
      <c r="B183" s="3779"/>
      <c r="C183" s="3782"/>
      <c r="D183" s="24" t="s">
        <v>194</v>
      </c>
      <c r="E183" s="24" t="s">
        <v>7926</v>
      </c>
      <c r="F183" s="2097"/>
      <c r="G183" s="2094"/>
    </row>
    <row r="184" spans="1:8" s="1385" customFormat="1" ht="36" customHeight="1">
      <c r="A184" s="3776"/>
      <c r="B184" s="3779"/>
      <c r="C184" s="2099" t="s">
        <v>7927</v>
      </c>
      <c r="D184" s="32" t="s">
        <v>7928</v>
      </c>
      <c r="E184" s="31" t="s">
        <v>7929</v>
      </c>
      <c r="F184" s="2097"/>
      <c r="G184" s="2094"/>
    </row>
    <row r="185" spans="1:8" s="1385" customFormat="1" ht="36" customHeight="1">
      <c r="A185" s="3776"/>
      <c r="B185" s="3779"/>
      <c r="C185" s="2099" t="s">
        <v>7947</v>
      </c>
      <c r="D185" s="32" t="s">
        <v>7944</v>
      </c>
      <c r="E185" s="31" t="s">
        <v>7945</v>
      </c>
      <c r="F185" s="24" t="s">
        <v>7946</v>
      </c>
      <c r="G185" s="2098"/>
      <c r="H185" s="1385" t="s">
        <v>7976</v>
      </c>
    </row>
    <row r="186" spans="1:8" s="1385" customFormat="1" ht="36" customHeight="1">
      <c r="A186" s="3776"/>
      <c r="B186" s="3779"/>
      <c r="C186" s="2099" t="s">
        <v>7977</v>
      </c>
      <c r="D186" s="32" t="s">
        <v>20</v>
      </c>
      <c r="E186" s="31" t="s">
        <v>7978</v>
      </c>
      <c r="F186" s="24" t="s">
        <v>7979</v>
      </c>
      <c r="G186" s="2098" t="s">
        <v>7980</v>
      </c>
    </row>
    <row r="187" spans="1:8" ht="28.5" customHeight="1">
      <c r="A187" s="3776"/>
      <c r="B187" s="3779"/>
      <c r="C187" s="2096" t="s">
        <v>21</v>
      </c>
      <c r="D187" s="2097" t="s">
        <v>20</v>
      </c>
      <c r="E187" s="2097" t="s">
        <v>22</v>
      </c>
      <c r="F187" s="2097" t="s">
        <v>172</v>
      </c>
      <c r="G187" s="2095" t="s">
        <v>18</v>
      </c>
      <c r="H187" s="1385" t="s">
        <v>7981</v>
      </c>
    </row>
    <row r="188" spans="1:8" ht="36" customHeight="1">
      <c r="A188" s="3776"/>
      <c r="B188" s="3779"/>
      <c r="C188" s="2099" t="s">
        <v>317</v>
      </c>
      <c r="D188" s="24" t="s">
        <v>20</v>
      </c>
      <c r="E188" s="24" t="s">
        <v>180</v>
      </c>
      <c r="F188" s="24" t="s">
        <v>201</v>
      </c>
      <c r="G188" s="2098" t="s">
        <v>587</v>
      </c>
      <c r="H188" s="1385" t="s">
        <v>7983</v>
      </c>
    </row>
    <row r="189" spans="1:8" s="1385" customFormat="1" ht="36" customHeight="1" thickBot="1">
      <c r="A189" s="3776"/>
      <c r="B189" s="3779"/>
      <c r="C189" s="409"/>
      <c r="D189" s="39"/>
      <c r="E189" s="25"/>
      <c r="F189" s="38"/>
      <c r="G189" s="2089"/>
    </row>
    <row r="190" spans="1:8" s="1385" customFormat="1" ht="36" customHeight="1" thickBot="1">
      <c r="A190" s="3777"/>
      <c r="B190" s="3780"/>
      <c r="C190" s="12"/>
      <c r="D190" s="11"/>
      <c r="E190" s="10"/>
      <c r="F190" s="10"/>
      <c r="G190" s="9"/>
    </row>
    <row r="191" spans="1:8" s="1385" customFormat="1" ht="36" customHeight="1">
      <c r="A191" s="3775">
        <v>45406</v>
      </c>
      <c r="B191" s="3778" t="s">
        <v>2</v>
      </c>
      <c r="C191" s="3781" t="s">
        <v>7930</v>
      </c>
      <c r="D191" s="24" t="s">
        <v>7931</v>
      </c>
      <c r="E191" s="24" t="s">
        <v>7932</v>
      </c>
      <c r="F191" s="2109"/>
      <c r="G191" s="2103"/>
    </row>
    <row r="192" spans="1:8" s="1385" customFormat="1" ht="36" customHeight="1">
      <c r="A192" s="3776"/>
      <c r="B192" s="3779"/>
      <c r="C192" s="3790"/>
      <c r="D192" s="24" t="s">
        <v>7933</v>
      </c>
      <c r="E192" s="24" t="s">
        <v>7934</v>
      </c>
      <c r="F192" s="2109"/>
      <c r="G192" s="2103"/>
    </row>
    <row r="193" spans="1:10" s="1385" customFormat="1" ht="36" customHeight="1">
      <c r="A193" s="3776"/>
      <c r="B193" s="3779"/>
      <c r="C193" s="3782"/>
      <c r="D193" s="24" t="s">
        <v>7975</v>
      </c>
      <c r="E193" s="24" t="s">
        <v>7982</v>
      </c>
      <c r="F193" s="2109"/>
      <c r="G193" s="2103"/>
    </row>
    <row r="194" spans="1:10" s="2113" customFormat="1" ht="36" customHeight="1">
      <c r="A194" s="3776"/>
      <c r="B194" s="3779"/>
      <c r="C194" s="2102" t="s">
        <v>1481</v>
      </c>
      <c r="D194" s="24" t="s">
        <v>7241</v>
      </c>
      <c r="E194" s="24" t="s">
        <v>6898</v>
      </c>
      <c r="F194" s="24"/>
      <c r="G194" s="2103" t="s">
        <v>183</v>
      </c>
      <c r="H194" s="1385" t="s">
        <v>8005</v>
      </c>
    </row>
    <row r="195" spans="1:10" s="1385" customFormat="1" ht="36" customHeight="1">
      <c r="A195" s="3776"/>
      <c r="B195" s="3779"/>
      <c r="C195" s="2111" t="s">
        <v>7984</v>
      </c>
      <c r="D195" s="32" t="s">
        <v>568</v>
      </c>
      <c r="E195" s="31" t="s">
        <v>54</v>
      </c>
      <c r="F195" s="24"/>
      <c r="G195" s="2110" t="s">
        <v>58</v>
      </c>
    </row>
    <row r="196" spans="1:10" s="1385" customFormat="1" ht="36" customHeight="1">
      <c r="A196" s="3776"/>
      <c r="B196" s="3779"/>
      <c r="C196" s="2111" t="s">
        <v>7989</v>
      </c>
      <c r="D196" s="32" t="s">
        <v>7990</v>
      </c>
      <c r="E196" s="31" t="s">
        <v>7991</v>
      </c>
      <c r="F196" s="24" t="s">
        <v>7992</v>
      </c>
      <c r="G196" s="2110" t="s">
        <v>8004</v>
      </c>
    </row>
    <row r="197" spans="1:10" s="1385" customFormat="1" ht="36" customHeight="1">
      <c r="A197" s="3776"/>
      <c r="B197" s="3779"/>
      <c r="C197" s="2101" t="s">
        <v>7995</v>
      </c>
      <c r="D197" s="30" t="s">
        <v>7996</v>
      </c>
      <c r="E197" s="29" t="s">
        <v>7997</v>
      </c>
      <c r="F197" s="2109"/>
      <c r="G197" s="2104" t="s">
        <v>7998</v>
      </c>
    </row>
    <row r="198" spans="1:10" ht="28.5" customHeight="1">
      <c r="A198" s="3776"/>
      <c r="B198" s="3779"/>
      <c r="C198" s="2101" t="s">
        <v>21</v>
      </c>
      <c r="D198" s="2109" t="s">
        <v>20</v>
      </c>
      <c r="E198" s="2109" t="s">
        <v>22</v>
      </c>
      <c r="F198" s="2109" t="s">
        <v>172</v>
      </c>
      <c r="G198" s="2104" t="s">
        <v>18</v>
      </c>
      <c r="H198" s="1385" t="s">
        <v>7999</v>
      </c>
    </row>
    <row r="199" spans="1:10" s="1385" customFormat="1" ht="36" customHeight="1">
      <c r="A199" s="3776"/>
      <c r="B199" s="3779"/>
      <c r="C199" s="2101" t="s">
        <v>8001</v>
      </c>
      <c r="D199" s="30" t="s">
        <v>8002</v>
      </c>
      <c r="E199" s="29" t="s">
        <v>8003</v>
      </c>
      <c r="F199" s="2109"/>
      <c r="G199" s="2104"/>
      <c r="H199" s="1385" t="s">
        <v>7993</v>
      </c>
    </row>
    <row r="200" spans="1:10" s="1385" customFormat="1" ht="36" customHeight="1" thickBot="1">
      <c r="A200" s="3776"/>
      <c r="B200" s="3779"/>
      <c r="C200" s="2106" t="s">
        <v>8038</v>
      </c>
      <c r="D200" s="2112" t="s">
        <v>8039</v>
      </c>
      <c r="E200" s="34" t="s">
        <v>8040</v>
      </c>
      <c r="F200" s="2108"/>
      <c r="G200" s="2105"/>
    </row>
    <row r="201" spans="1:10" s="1385" customFormat="1" ht="36" customHeight="1" thickBot="1">
      <c r="A201" s="3777"/>
      <c r="B201" s="3780"/>
      <c r="C201" s="12"/>
      <c r="D201" s="11"/>
      <c r="E201" s="10"/>
      <c r="F201" s="10"/>
      <c r="G201" s="9"/>
    </row>
    <row r="202" spans="1:10" s="1385" customFormat="1" ht="36" customHeight="1">
      <c r="A202" s="3775">
        <v>45407</v>
      </c>
      <c r="B202" s="3778" t="s">
        <v>1</v>
      </c>
      <c r="C202" s="2120" t="s">
        <v>8014</v>
      </c>
      <c r="D202" s="24" t="s">
        <v>8012</v>
      </c>
      <c r="E202" s="24" t="s">
        <v>8013</v>
      </c>
      <c r="F202" s="2118"/>
      <c r="G202" s="2114" t="s">
        <v>8015</v>
      </c>
      <c r="H202" s="58"/>
      <c r="I202" s="58"/>
      <c r="J202" s="58"/>
    </row>
    <row r="203" spans="1:10" s="1385" customFormat="1" ht="36" customHeight="1">
      <c r="A203" s="3776"/>
      <c r="B203" s="3779"/>
      <c r="C203" s="2120" t="s">
        <v>185</v>
      </c>
      <c r="D203" s="32" t="s">
        <v>186</v>
      </c>
      <c r="E203" s="31" t="s">
        <v>177</v>
      </c>
      <c r="F203" s="2118"/>
      <c r="G203" s="2119"/>
    </row>
    <row r="204" spans="1:10" s="1385" customFormat="1" ht="36" customHeight="1">
      <c r="A204" s="3776"/>
      <c r="B204" s="3779"/>
      <c r="C204" s="3786" t="s">
        <v>8016</v>
      </c>
      <c r="D204" s="2118" t="s">
        <v>8025</v>
      </c>
      <c r="E204" s="2118" t="s">
        <v>8037</v>
      </c>
      <c r="F204" s="24"/>
      <c r="G204" s="2119"/>
      <c r="H204" s="58"/>
      <c r="I204" s="58"/>
      <c r="J204" s="58"/>
    </row>
    <row r="205" spans="1:10" s="1385" customFormat="1" ht="36" customHeight="1">
      <c r="A205" s="3776"/>
      <c r="B205" s="3779"/>
      <c r="C205" s="3790"/>
      <c r="D205" s="32" t="s">
        <v>218</v>
      </c>
      <c r="E205" s="2118" t="s">
        <v>8036</v>
      </c>
      <c r="F205" s="2118"/>
      <c r="G205" s="2115"/>
      <c r="H205" s="58"/>
      <c r="I205" s="58"/>
      <c r="J205" s="58"/>
    </row>
    <row r="206" spans="1:10" s="1385" customFormat="1" ht="36" customHeight="1">
      <c r="A206" s="3776"/>
      <c r="B206" s="3779"/>
      <c r="C206" s="3782"/>
      <c r="D206" s="32" t="s">
        <v>8026</v>
      </c>
      <c r="E206" s="2118" t="s">
        <v>8027</v>
      </c>
      <c r="F206" s="2118"/>
      <c r="G206" s="2115" t="s">
        <v>8028</v>
      </c>
      <c r="H206" s="58" t="s">
        <v>8029</v>
      </c>
      <c r="I206" s="58"/>
      <c r="J206" s="58"/>
    </row>
    <row r="207" spans="1:10" s="1385" customFormat="1" ht="36" customHeight="1">
      <c r="A207" s="3776"/>
      <c r="B207" s="3779"/>
      <c r="C207" s="2116" t="s">
        <v>8032</v>
      </c>
      <c r="D207" s="30" t="s">
        <v>8033</v>
      </c>
      <c r="E207" s="29" t="s">
        <v>8034</v>
      </c>
      <c r="F207" s="2118"/>
      <c r="G207" s="2115" t="s">
        <v>8035</v>
      </c>
      <c r="H207" s="58"/>
      <c r="I207" s="58"/>
      <c r="J207" s="58"/>
    </row>
    <row r="208" spans="1:10" s="1385" customFormat="1" ht="36" customHeight="1" thickBot="1">
      <c r="A208" s="3776"/>
      <c r="B208" s="3779"/>
      <c r="C208" s="1997"/>
      <c r="D208" s="16"/>
      <c r="E208" s="15"/>
      <c r="F208" s="1668"/>
      <c r="G208" s="1998"/>
    </row>
    <row r="209" spans="1:10" s="1385" customFormat="1" ht="36" customHeight="1" thickBot="1">
      <c r="A209" s="3777"/>
      <c r="B209" s="3780"/>
      <c r="C209" s="12"/>
      <c r="D209" s="11"/>
      <c r="E209" s="10"/>
      <c r="F209" s="10"/>
      <c r="G209" s="9"/>
    </row>
    <row r="210" spans="1:10" s="1385" customFormat="1" ht="36" hidden="1" customHeight="1">
      <c r="A210" s="3775">
        <v>45408</v>
      </c>
      <c r="B210" s="3792" t="s">
        <v>0</v>
      </c>
      <c r="C210" s="44"/>
      <c r="D210" s="43"/>
      <c r="E210" s="27"/>
      <c r="F210" s="42"/>
      <c r="G210" s="41"/>
      <c r="H210" s="58"/>
      <c r="I210" s="58"/>
      <c r="J210" s="58"/>
    </row>
    <row r="211" spans="1:10" s="1385" customFormat="1" ht="36" hidden="1" customHeight="1">
      <c r="A211" s="3776"/>
      <c r="B211" s="3793"/>
      <c r="C211" s="21"/>
      <c r="D211" s="20"/>
      <c r="E211" s="19"/>
      <c r="F211" s="22"/>
      <c r="G211" s="64"/>
    </row>
    <row r="212" spans="1:10" s="1385" customFormat="1" ht="36" customHeight="1">
      <c r="A212" s="3776"/>
      <c r="B212" s="3793"/>
      <c r="C212" s="3790" t="s">
        <v>7938</v>
      </c>
      <c r="D212" s="2118" t="s">
        <v>262</v>
      </c>
      <c r="E212" s="2118" t="s">
        <v>217</v>
      </c>
      <c r="F212" s="2118"/>
      <c r="G212" s="3789" t="s">
        <v>869</v>
      </c>
      <c r="H212" s="1385">
        <v>2200</v>
      </c>
    </row>
    <row r="213" spans="1:10" s="1385" customFormat="1" ht="36" customHeight="1">
      <c r="A213" s="3776"/>
      <c r="B213" s="3793"/>
      <c r="C213" s="3782"/>
      <c r="D213" s="32" t="s">
        <v>203</v>
      </c>
      <c r="E213" s="31" t="s">
        <v>193</v>
      </c>
      <c r="F213" s="2118" t="s">
        <v>7994</v>
      </c>
      <c r="G213" s="3788"/>
      <c r="H213" s="1385">
        <v>2200</v>
      </c>
    </row>
    <row r="214" spans="1:10" s="1385" customFormat="1" ht="36" customHeight="1">
      <c r="A214" s="3776"/>
      <c r="B214" s="3793"/>
      <c r="C214" s="3786" t="s">
        <v>8006</v>
      </c>
      <c r="D214" s="32" t="s">
        <v>8008</v>
      </c>
      <c r="E214" s="31" t="s">
        <v>8009</v>
      </c>
      <c r="F214" s="24"/>
      <c r="G214" s="3787" t="s">
        <v>8011</v>
      </c>
    </row>
    <row r="215" spans="1:10" s="1385" customFormat="1" ht="36" customHeight="1">
      <c r="A215" s="3776"/>
      <c r="B215" s="3793"/>
      <c r="C215" s="3782"/>
      <c r="D215" s="32" t="s">
        <v>8010</v>
      </c>
      <c r="E215" s="31" t="s">
        <v>8007</v>
      </c>
      <c r="F215" s="2118"/>
      <c r="G215" s="3788"/>
    </row>
    <row r="216" spans="1:10" s="1385" customFormat="1" ht="36" customHeight="1">
      <c r="A216" s="3776"/>
      <c r="B216" s="3793"/>
      <c r="C216" s="3786" t="s">
        <v>8021</v>
      </c>
      <c r="D216" s="30" t="s">
        <v>496</v>
      </c>
      <c r="E216" s="29" t="s">
        <v>8022</v>
      </c>
      <c r="F216" s="2118"/>
      <c r="G216" s="3787" t="s">
        <v>8043</v>
      </c>
      <c r="H216" s="58"/>
      <c r="I216" s="58"/>
      <c r="J216" s="58"/>
    </row>
    <row r="217" spans="1:10" s="1385" customFormat="1" ht="36" customHeight="1" thickBot="1">
      <c r="A217" s="3776"/>
      <c r="B217" s="3793"/>
      <c r="C217" s="3808"/>
      <c r="D217" s="2121" t="s">
        <v>8023</v>
      </c>
      <c r="E217" s="37" t="s">
        <v>8024</v>
      </c>
      <c r="F217" s="2117"/>
      <c r="G217" s="3809"/>
    </row>
    <row r="218" spans="1:10" s="1385" customFormat="1" ht="36" customHeight="1" thickBot="1">
      <c r="A218" s="3777"/>
      <c r="B218" s="3794"/>
      <c r="C218" s="12" t="s">
        <v>2301</v>
      </c>
      <c r="D218" s="11" t="s">
        <v>252</v>
      </c>
      <c r="E218" s="10" t="s">
        <v>6401</v>
      </c>
      <c r="F218" s="10" t="s">
        <v>2303</v>
      </c>
      <c r="G218" s="9"/>
    </row>
    <row r="219" spans="1:10" s="1385" customFormat="1" ht="60" customHeight="1" thickBot="1">
      <c r="A219" s="3783" t="s">
        <v>5</v>
      </c>
      <c r="B219" s="3784"/>
      <c r="C219" s="3784"/>
      <c r="D219" s="3784"/>
      <c r="E219" s="3784"/>
      <c r="F219" s="3784"/>
      <c r="G219" s="3785"/>
    </row>
    <row r="220" spans="1:10" s="1385" customFormat="1" ht="36" customHeight="1">
      <c r="A220" s="3776">
        <v>45411</v>
      </c>
      <c r="B220" s="3779" t="s">
        <v>8069</v>
      </c>
      <c r="C220" s="2130" t="s">
        <v>8017</v>
      </c>
      <c r="D220" s="32" t="s">
        <v>8018</v>
      </c>
      <c r="E220" s="31" t="s">
        <v>8019</v>
      </c>
      <c r="F220" s="24" t="s">
        <v>8020</v>
      </c>
      <c r="G220" s="2129" t="s">
        <v>8030</v>
      </c>
      <c r="H220" s="1385" t="s">
        <v>8031</v>
      </c>
    </row>
    <row r="221" spans="1:10" s="1385" customFormat="1" ht="36" customHeight="1">
      <c r="A221" s="3776"/>
      <c r="B221" s="3779"/>
      <c r="C221" s="2125" t="s">
        <v>4951</v>
      </c>
      <c r="D221" s="30" t="s">
        <v>194</v>
      </c>
      <c r="E221" s="29" t="s">
        <v>8041</v>
      </c>
      <c r="F221" s="2128" t="s">
        <v>4537</v>
      </c>
      <c r="G221" s="2124"/>
      <c r="H221" s="1385" t="s">
        <v>8042</v>
      </c>
    </row>
    <row r="222" spans="1:10" s="1385" customFormat="1" ht="36" customHeight="1">
      <c r="A222" s="3776"/>
      <c r="B222" s="3779"/>
      <c r="C222" s="3786" t="s">
        <v>425</v>
      </c>
      <c r="D222" s="30" t="s">
        <v>8046</v>
      </c>
      <c r="E222" s="29" t="s">
        <v>8047</v>
      </c>
      <c r="F222" s="2128"/>
      <c r="G222" s="3787" t="s">
        <v>8050</v>
      </c>
    </row>
    <row r="223" spans="1:10" s="1385" customFormat="1" ht="36" customHeight="1" thickBot="1">
      <c r="A223" s="3776"/>
      <c r="B223" s="3779"/>
      <c r="C223" s="3782"/>
      <c r="D223" s="30" t="s">
        <v>8048</v>
      </c>
      <c r="E223" s="29" t="s">
        <v>8049</v>
      </c>
      <c r="F223" s="2128"/>
      <c r="G223" s="3788"/>
    </row>
    <row r="224" spans="1:10" s="1385" customFormat="1" ht="36" hidden="1" customHeight="1">
      <c r="A224" s="3776"/>
      <c r="B224" s="3779"/>
      <c r="C224" s="21"/>
      <c r="D224" s="22"/>
      <c r="E224" s="22"/>
      <c r="F224" s="2100"/>
      <c r="G224" s="2107"/>
    </row>
    <row r="225" spans="1:8" s="1385" customFormat="1" ht="36" hidden="1" customHeight="1" thickBot="1">
      <c r="A225" s="3776"/>
      <c r="B225" s="3779"/>
      <c r="C225" s="21"/>
      <c r="D225" s="20"/>
      <c r="E225" s="19"/>
      <c r="F225" s="2100"/>
      <c r="G225" s="2107"/>
    </row>
    <row r="226" spans="1:8" s="1385" customFormat="1" ht="36" customHeight="1" thickBot="1">
      <c r="A226" s="3777"/>
      <c r="B226" s="3780"/>
      <c r="C226" s="12" t="s">
        <v>7985</v>
      </c>
      <c r="D226" s="11" t="s">
        <v>7986</v>
      </c>
      <c r="E226" s="10" t="s">
        <v>7987</v>
      </c>
      <c r="F226" s="10" t="s">
        <v>7988</v>
      </c>
      <c r="G226" s="9"/>
    </row>
    <row r="227" spans="1:8" s="1385" customFormat="1" ht="36" customHeight="1">
      <c r="A227" s="3776">
        <v>45412</v>
      </c>
      <c r="B227" s="3779" t="s">
        <v>8072</v>
      </c>
      <c r="C227" s="3786" t="s">
        <v>8051</v>
      </c>
      <c r="D227" s="30" t="s">
        <v>8045</v>
      </c>
      <c r="E227" s="29" t="s">
        <v>8052</v>
      </c>
      <c r="F227" s="2128"/>
      <c r="G227" s="3787" t="s">
        <v>8054</v>
      </c>
    </row>
    <row r="228" spans="1:8" s="1385" customFormat="1" ht="36" customHeight="1">
      <c r="A228" s="3776"/>
      <c r="B228" s="3779"/>
      <c r="C228" s="3790"/>
      <c r="D228" s="32" t="s">
        <v>262</v>
      </c>
      <c r="E228" s="31" t="s">
        <v>8053</v>
      </c>
      <c r="F228" s="2128"/>
      <c r="G228" s="3789"/>
    </row>
    <row r="229" spans="1:8" s="1385" customFormat="1" ht="36" customHeight="1">
      <c r="A229" s="3776"/>
      <c r="B229" s="3779"/>
      <c r="C229" s="3790"/>
      <c r="D229" s="2131" t="s">
        <v>8055</v>
      </c>
      <c r="E229" s="37" t="s">
        <v>8056</v>
      </c>
      <c r="F229" s="24"/>
      <c r="G229" s="3789"/>
    </row>
    <row r="230" spans="1:8" s="1385" customFormat="1" ht="36" customHeight="1">
      <c r="A230" s="3776"/>
      <c r="B230" s="3779"/>
      <c r="C230" s="3782"/>
      <c r="D230" s="2131" t="s">
        <v>622</v>
      </c>
      <c r="E230" s="37" t="s">
        <v>8057</v>
      </c>
      <c r="F230" s="2128"/>
      <c r="G230" s="3788"/>
    </row>
    <row r="231" spans="1:8" s="1385" customFormat="1" ht="36" customHeight="1">
      <c r="A231" s="3776"/>
      <c r="B231" s="3779"/>
      <c r="C231" s="3786" t="s">
        <v>8058</v>
      </c>
      <c r="D231" s="32" t="s">
        <v>218</v>
      </c>
      <c r="E231" s="31" t="s">
        <v>8059</v>
      </c>
      <c r="F231" s="24" t="s">
        <v>38</v>
      </c>
      <c r="G231" s="3787" t="s">
        <v>8060</v>
      </c>
      <c r="H231" s="1385" t="s">
        <v>8071</v>
      </c>
    </row>
    <row r="232" spans="1:8" s="1385" customFormat="1" ht="36" customHeight="1">
      <c r="A232" s="3776"/>
      <c r="B232" s="3779"/>
      <c r="C232" s="3782"/>
      <c r="D232" s="30" t="s">
        <v>8048</v>
      </c>
      <c r="E232" s="29" t="s">
        <v>8068</v>
      </c>
      <c r="F232" s="2128"/>
      <c r="G232" s="3788"/>
    </row>
    <row r="233" spans="1:8" s="1385" customFormat="1" ht="36" customHeight="1">
      <c r="A233" s="3776"/>
      <c r="B233" s="3779"/>
      <c r="C233" s="2130" t="s">
        <v>7902</v>
      </c>
      <c r="D233" s="24" t="s">
        <v>176</v>
      </c>
      <c r="E233" s="24" t="s">
        <v>200</v>
      </c>
      <c r="F233" s="24"/>
      <c r="G233" s="2129" t="s">
        <v>2041</v>
      </c>
      <c r="H233" s="1385" t="s">
        <v>8070</v>
      </c>
    </row>
    <row r="234" spans="1:8" s="1385" customFormat="1" ht="36" customHeight="1">
      <c r="A234" s="3776"/>
      <c r="B234" s="3779"/>
      <c r="C234" s="3786" t="s">
        <v>8073</v>
      </c>
      <c r="D234" s="24" t="s">
        <v>8074</v>
      </c>
      <c r="E234" s="24" t="s">
        <v>8075</v>
      </c>
      <c r="F234" s="3812" t="s">
        <v>8079</v>
      </c>
      <c r="G234" s="3787" t="s">
        <v>8087</v>
      </c>
      <c r="H234" s="1385" t="s">
        <v>8078</v>
      </c>
    </row>
    <row r="235" spans="1:8" s="1385" customFormat="1" ht="36" customHeight="1">
      <c r="A235" s="3776"/>
      <c r="B235" s="3779"/>
      <c r="C235" s="3782"/>
      <c r="D235" s="2132" t="s">
        <v>8076</v>
      </c>
      <c r="E235" s="2132" t="s">
        <v>8077</v>
      </c>
      <c r="F235" s="3814"/>
      <c r="G235" s="3788"/>
    </row>
    <row r="236" spans="1:8" s="1385" customFormat="1" ht="36" customHeight="1">
      <c r="A236" s="3776"/>
      <c r="B236" s="3779"/>
      <c r="C236" s="2134" t="s">
        <v>8084</v>
      </c>
      <c r="D236" s="32" t="s">
        <v>218</v>
      </c>
      <c r="E236" s="24" t="s">
        <v>8085</v>
      </c>
      <c r="F236" s="24" t="s">
        <v>38</v>
      </c>
      <c r="G236" s="2133" t="s">
        <v>8086</v>
      </c>
    </row>
    <row r="237" spans="1:8" s="1385" customFormat="1" ht="36" customHeight="1">
      <c r="A237" s="3776"/>
      <c r="B237" s="3779"/>
      <c r="C237" s="2130" t="s">
        <v>428</v>
      </c>
      <c r="D237" s="32" t="s">
        <v>568</v>
      </c>
      <c r="E237" s="31" t="s">
        <v>54</v>
      </c>
      <c r="F237" s="24"/>
      <c r="G237" s="2129" t="s">
        <v>58</v>
      </c>
    </row>
    <row r="238" spans="1:8" s="1385" customFormat="1" ht="36" customHeight="1">
      <c r="A238" s="3776"/>
      <c r="B238" s="3779"/>
      <c r="C238" s="3786" t="s">
        <v>274</v>
      </c>
      <c r="D238" s="24" t="s">
        <v>514</v>
      </c>
      <c r="E238" s="24" t="s">
        <v>182</v>
      </c>
      <c r="F238" s="2128" t="s">
        <v>452</v>
      </c>
      <c r="G238" s="3787" t="s">
        <v>8090</v>
      </c>
    </row>
    <row r="239" spans="1:8" s="1385" customFormat="1" ht="36" customHeight="1">
      <c r="A239" s="3776"/>
      <c r="B239" s="3779"/>
      <c r="C239" s="3782"/>
      <c r="D239" s="30" t="s">
        <v>8088</v>
      </c>
      <c r="E239" s="29" t="s">
        <v>8089</v>
      </c>
      <c r="F239" s="2128"/>
      <c r="G239" s="3788"/>
    </row>
    <row r="240" spans="1:8" s="1385" customFormat="1" ht="36" customHeight="1" thickBot="1">
      <c r="A240" s="3776"/>
      <c r="B240" s="3779"/>
      <c r="C240" s="2127"/>
      <c r="D240" s="26"/>
      <c r="E240" s="25"/>
      <c r="F240" s="1668"/>
      <c r="G240" s="2126"/>
    </row>
    <row r="241" spans="1:7" s="1385" customFormat="1" ht="36" customHeight="1" thickBot="1">
      <c r="A241" s="3777"/>
      <c r="B241" s="3780"/>
      <c r="C241" s="12" t="s">
        <v>7970</v>
      </c>
      <c r="D241" s="11" t="s">
        <v>252</v>
      </c>
      <c r="E241" s="10" t="s">
        <v>5831</v>
      </c>
      <c r="F241" s="10" t="s">
        <v>290</v>
      </c>
      <c r="G241" s="9"/>
    </row>
    <row r="242" spans="1:7" s="1385" customFormat="1" ht="36" hidden="1" customHeight="1">
      <c r="A242" s="3775">
        <v>45413</v>
      </c>
      <c r="B242" s="3778" t="s">
        <v>32</v>
      </c>
      <c r="C242" s="21"/>
      <c r="D242" s="22"/>
      <c r="E242" s="22"/>
      <c r="F242" s="1669"/>
      <c r="G242" s="1998"/>
    </row>
    <row r="243" spans="1:7" s="1385" customFormat="1" ht="36" hidden="1" customHeight="1">
      <c r="A243" s="3776"/>
      <c r="B243" s="3779"/>
      <c r="C243" s="21"/>
      <c r="D243" s="22"/>
      <c r="E243" s="22"/>
      <c r="F243" s="1669"/>
      <c r="G243" s="1998"/>
    </row>
    <row r="244" spans="1:7" s="1385" customFormat="1" ht="36" hidden="1" customHeight="1" thickBot="1">
      <c r="A244" s="3776"/>
      <c r="B244" s="3779"/>
      <c r="C244" s="21"/>
      <c r="D244" s="20"/>
      <c r="E244" s="19"/>
      <c r="F244" s="1669"/>
      <c r="G244" s="1998"/>
    </row>
    <row r="245" spans="1:7" s="1385" customFormat="1" ht="36" hidden="1" customHeight="1" thickBot="1">
      <c r="A245" s="3776"/>
      <c r="B245" s="3779"/>
      <c r="C245" s="1997"/>
      <c r="D245" s="16"/>
      <c r="E245" s="15"/>
      <c r="F245" s="1668"/>
      <c r="G245" s="1998"/>
    </row>
    <row r="246" spans="1:7" s="1385" customFormat="1" ht="36" hidden="1" customHeight="1" thickBot="1">
      <c r="A246" s="3777"/>
      <c r="B246" s="3780"/>
      <c r="C246" s="12"/>
      <c r="D246" s="11"/>
      <c r="E246" s="10"/>
      <c r="F246" s="10"/>
      <c r="G246" s="9"/>
    </row>
    <row r="247" spans="1:7" s="1385" customFormat="1" ht="60" customHeight="1" thickBot="1">
      <c r="A247" s="3783" t="s">
        <v>5</v>
      </c>
      <c r="B247" s="3784"/>
      <c r="C247" s="3784"/>
      <c r="D247" s="3784"/>
      <c r="E247" s="3784"/>
      <c r="F247" s="3784"/>
      <c r="G247" s="3785"/>
    </row>
    <row r="248" spans="1:7" s="1385" customFormat="1" ht="36" customHeight="1">
      <c r="A248" s="3775"/>
      <c r="B248" s="3778" t="s">
        <v>4</v>
      </c>
      <c r="C248" s="21"/>
      <c r="D248" s="22"/>
      <c r="E248" s="22"/>
      <c r="F248" s="1669"/>
      <c r="G248" s="1998"/>
    </row>
    <row r="249" spans="1:7" s="1385" customFormat="1" ht="36" customHeight="1">
      <c r="A249" s="3776"/>
      <c r="B249" s="3779"/>
      <c r="C249" s="21"/>
      <c r="D249" s="22"/>
      <c r="E249" s="22"/>
      <c r="F249" s="1669"/>
      <c r="G249" s="1998"/>
    </row>
    <row r="250" spans="1:7" s="1385" customFormat="1" ht="36" customHeight="1">
      <c r="A250" s="3776"/>
      <c r="B250" s="3779"/>
      <c r="C250" s="21"/>
      <c r="D250" s="20"/>
      <c r="E250" s="19"/>
      <c r="F250" s="1669"/>
      <c r="G250" s="1998"/>
    </row>
    <row r="251" spans="1:7" s="1385" customFormat="1" ht="36" customHeight="1" thickBot="1">
      <c r="A251" s="3776"/>
      <c r="B251" s="3779"/>
      <c r="C251" s="1997"/>
      <c r="D251" s="16"/>
      <c r="E251" s="15"/>
      <c r="F251" s="1668"/>
      <c r="G251" s="1998"/>
    </row>
    <row r="252" spans="1:7" s="1385" customFormat="1" ht="36" customHeight="1" thickBot="1">
      <c r="A252" s="3777"/>
      <c r="B252" s="3780"/>
      <c r="C252" s="12"/>
      <c r="D252" s="11"/>
      <c r="E252" s="10"/>
      <c r="F252" s="10"/>
      <c r="G252" s="9"/>
    </row>
    <row r="253" spans="1:7" s="1385" customFormat="1" ht="36" customHeight="1">
      <c r="A253" s="3775"/>
      <c r="B253" s="3778" t="s">
        <v>3</v>
      </c>
      <c r="C253" s="21"/>
      <c r="D253" s="22"/>
      <c r="E253" s="22"/>
      <c r="F253" s="1669"/>
      <c r="G253" s="1998"/>
    </row>
    <row r="254" spans="1:7" s="1385" customFormat="1" ht="36" customHeight="1">
      <c r="A254" s="3776"/>
      <c r="B254" s="3779"/>
      <c r="C254" s="21"/>
      <c r="D254" s="22"/>
      <c r="E254" s="22"/>
      <c r="F254" s="1669"/>
      <c r="G254" s="1998"/>
    </row>
    <row r="255" spans="1:7" s="1385" customFormat="1" ht="36" customHeight="1">
      <c r="A255" s="3776"/>
      <c r="B255" s="3779"/>
      <c r="C255" s="21"/>
      <c r="D255" s="20"/>
      <c r="E255" s="19"/>
      <c r="F255" s="1669"/>
      <c r="G255" s="1998"/>
    </row>
    <row r="256" spans="1:7" s="1385" customFormat="1" ht="36" customHeight="1" thickBot="1">
      <c r="A256" s="3776"/>
      <c r="B256" s="3779"/>
      <c r="C256" s="1997"/>
      <c r="D256" s="16"/>
      <c r="E256" s="15"/>
      <c r="F256" s="1668"/>
      <c r="G256" s="1998"/>
    </row>
    <row r="257" spans="1:7" s="1385" customFormat="1" ht="36" customHeight="1" thickBot="1">
      <c r="A257" s="3777"/>
      <c r="B257" s="3780"/>
      <c r="C257" s="12"/>
      <c r="D257" s="11"/>
      <c r="E257" s="10"/>
      <c r="F257" s="10"/>
      <c r="G257" s="9"/>
    </row>
    <row r="258" spans="1:7" s="1385" customFormat="1" ht="36" customHeight="1">
      <c r="A258" s="3775"/>
      <c r="B258" s="3778" t="s">
        <v>2</v>
      </c>
      <c r="C258" s="21"/>
      <c r="D258" s="22"/>
      <c r="E258" s="22"/>
      <c r="F258" s="1669"/>
      <c r="G258" s="1998"/>
    </row>
    <row r="259" spans="1:7" s="1385" customFormat="1" ht="36" customHeight="1">
      <c r="A259" s="3776"/>
      <c r="B259" s="3779"/>
      <c r="C259" s="21"/>
      <c r="D259" s="22"/>
      <c r="E259" s="22"/>
      <c r="F259" s="1669"/>
      <c r="G259" s="1998"/>
    </row>
    <row r="260" spans="1:7" s="1385" customFormat="1" ht="36" customHeight="1">
      <c r="A260" s="3776"/>
      <c r="B260" s="3779"/>
      <c r="C260" s="21"/>
      <c r="D260" s="20"/>
      <c r="E260" s="19"/>
      <c r="F260" s="1669"/>
      <c r="G260" s="1998"/>
    </row>
    <row r="261" spans="1:7" s="1385" customFormat="1" ht="36" customHeight="1" thickBot="1">
      <c r="A261" s="3776"/>
      <c r="B261" s="3779"/>
      <c r="C261" s="1997"/>
      <c r="D261" s="16"/>
      <c r="E261" s="15"/>
      <c r="F261" s="1668"/>
      <c r="G261" s="1998"/>
    </row>
    <row r="262" spans="1:7" s="1385" customFormat="1" ht="36" customHeight="1" thickBot="1">
      <c r="A262" s="3777"/>
      <c r="B262" s="3780"/>
      <c r="C262" s="12"/>
      <c r="D262" s="11"/>
      <c r="E262" s="10"/>
      <c r="F262" s="10"/>
      <c r="G262" s="9"/>
    </row>
    <row r="263" spans="1:7" s="1385" customFormat="1" ht="36" customHeight="1">
      <c r="A263" s="3775"/>
      <c r="B263" s="3778" t="s">
        <v>1</v>
      </c>
      <c r="C263" s="21"/>
      <c r="D263" s="22"/>
      <c r="E263" s="22"/>
      <c r="F263" s="1669"/>
      <c r="G263" s="1998"/>
    </row>
    <row r="264" spans="1:7" s="1385" customFormat="1" ht="36" customHeight="1">
      <c r="A264" s="3776"/>
      <c r="B264" s="3779"/>
      <c r="C264" s="21"/>
      <c r="D264" s="22"/>
      <c r="E264" s="22"/>
      <c r="F264" s="1669"/>
      <c r="G264" s="1998"/>
    </row>
    <row r="265" spans="1:7" s="1385" customFormat="1" ht="36" customHeight="1">
      <c r="A265" s="3776"/>
      <c r="B265" s="3779"/>
      <c r="C265" s="21"/>
      <c r="D265" s="20"/>
      <c r="E265" s="19"/>
      <c r="F265" s="1669"/>
      <c r="G265" s="1998"/>
    </row>
    <row r="266" spans="1:7" s="1385" customFormat="1" ht="36" customHeight="1" thickBot="1">
      <c r="A266" s="3776"/>
      <c r="B266" s="3779"/>
      <c r="C266" s="1997"/>
      <c r="D266" s="16"/>
      <c r="E266" s="15"/>
      <c r="F266" s="1668"/>
      <c r="G266" s="1998"/>
    </row>
    <row r="267" spans="1:7" s="1385" customFormat="1" ht="36" customHeight="1" thickBot="1">
      <c r="A267" s="3777"/>
      <c r="B267" s="3780"/>
      <c r="C267" s="12"/>
      <c r="D267" s="11"/>
      <c r="E267" s="10"/>
      <c r="F267" s="10"/>
      <c r="G267" s="9"/>
    </row>
    <row r="268" spans="1:7" s="1385" customFormat="1" ht="36" customHeight="1">
      <c r="A268" s="3775"/>
      <c r="B268" s="3778" t="s">
        <v>0</v>
      </c>
      <c r="C268" s="21"/>
      <c r="D268" s="22"/>
      <c r="E268" s="22"/>
      <c r="F268" s="1669"/>
      <c r="G268" s="1998"/>
    </row>
    <row r="269" spans="1:7" s="1385" customFormat="1" ht="36" customHeight="1">
      <c r="A269" s="3776"/>
      <c r="B269" s="3779"/>
      <c r="C269" s="21"/>
      <c r="D269" s="22"/>
      <c r="E269" s="22"/>
      <c r="F269" s="1669"/>
      <c r="G269" s="1998"/>
    </row>
    <row r="270" spans="1:7" s="1385" customFormat="1" ht="36" customHeight="1">
      <c r="A270" s="3776"/>
      <c r="B270" s="3779"/>
      <c r="C270" s="21"/>
      <c r="D270" s="20"/>
      <c r="E270" s="19"/>
      <c r="F270" s="1669"/>
      <c r="G270" s="1998"/>
    </row>
    <row r="271" spans="1:7" s="1385" customFormat="1" ht="36" customHeight="1" thickBot="1">
      <c r="A271" s="3776"/>
      <c r="B271" s="3779"/>
      <c r="C271" s="1997"/>
      <c r="D271" s="16"/>
      <c r="E271" s="15"/>
      <c r="F271" s="1668"/>
      <c r="G271" s="1998"/>
    </row>
    <row r="272" spans="1:7" s="1385" customFormat="1" ht="36" customHeight="1" thickBot="1">
      <c r="A272" s="3777"/>
      <c r="B272" s="3780"/>
      <c r="C272" s="12"/>
      <c r="D272" s="11"/>
      <c r="E272" s="10"/>
      <c r="F272" s="10"/>
      <c r="G272" s="9"/>
    </row>
  </sheetData>
  <mergeCells count="126">
    <mergeCell ref="C238:C239"/>
    <mergeCell ref="G238:G239"/>
    <mergeCell ref="C222:C223"/>
    <mergeCell ref="G222:G223"/>
    <mergeCell ref="C234:C235"/>
    <mergeCell ref="G234:G235"/>
    <mergeCell ref="F234:F235"/>
    <mergeCell ref="G227:G230"/>
    <mergeCell ref="C227:C230"/>
    <mergeCell ref="C231:C232"/>
    <mergeCell ref="G231:G232"/>
    <mergeCell ref="C216:C217"/>
    <mergeCell ref="A210:A218"/>
    <mergeCell ref="A169:G169"/>
    <mergeCell ref="A170:A181"/>
    <mergeCell ref="B170:B181"/>
    <mergeCell ref="C212:C213"/>
    <mergeCell ref="G212:G213"/>
    <mergeCell ref="C182:C183"/>
    <mergeCell ref="A182:A190"/>
    <mergeCell ref="B182:B190"/>
    <mergeCell ref="B191:B201"/>
    <mergeCell ref="C204:C206"/>
    <mergeCell ref="C214:C215"/>
    <mergeCell ref="G214:G215"/>
    <mergeCell ref="C175:C176"/>
    <mergeCell ref="G175:G176"/>
    <mergeCell ref="C191:C193"/>
    <mergeCell ref="A268:A272"/>
    <mergeCell ref="B268:B272"/>
    <mergeCell ref="A16:A38"/>
    <mergeCell ref="B16:B38"/>
    <mergeCell ref="A39:A44"/>
    <mergeCell ref="B39:B44"/>
    <mergeCell ref="A45:A57"/>
    <mergeCell ref="B45:B57"/>
    <mergeCell ref="A253:A257"/>
    <mergeCell ref="B253:B257"/>
    <mergeCell ref="A258:A262"/>
    <mergeCell ref="B258:B262"/>
    <mergeCell ref="A263:A267"/>
    <mergeCell ref="B263:B267"/>
    <mergeCell ref="A202:A209"/>
    <mergeCell ref="B202:B209"/>
    <mergeCell ref="A155:A161"/>
    <mergeCell ref="B155:B161"/>
    <mergeCell ref="A219:G219"/>
    <mergeCell ref="C163:C164"/>
    <mergeCell ref="C102:C103"/>
    <mergeCell ref="G104:G108"/>
    <mergeCell ref="A247:G247"/>
    <mergeCell ref="A248:A252"/>
    <mergeCell ref="A1:G1"/>
    <mergeCell ref="A2:A15"/>
    <mergeCell ref="B2:B15"/>
    <mergeCell ref="C16:C22"/>
    <mergeCell ref="G23:G27"/>
    <mergeCell ref="C28:C29"/>
    <mergeCell ref="C47:C48"/>
    <mergeCell ref="G47:G48"/>
    <mergeCell ref="C45:C46"/>
    <mergeCell ref="C23:C27"/>
    <mergeCell ref="B248:B252"/>
    <mergeCell ref="A242:A246"/>
    <mergeCell ref="B242:B246"/>
    <mergeCell ref="A191:A201"/>
    <mergeCell ref="C5:C7"/>
    <mergeCell ref="G5:G7"/>
    <mergeCell ref="C150:C151"/>
    <mergeCell ref="G150:G151"/>
    <mergeCell ref="A58:A66"/>
    <mergeCell ref="B58:B66"/>
    <mergeCell ref="C69:C73"/>
    <mergeCell ref="C80:C84"/>
    <mergeCell ref="A220:A226"/>
    <mergeCell ref="B220:B226"/>
    <mergeCell ref="A227:A241"/>
    <mergeCell ref="B227:B241"/>
    <mergeCell ref="G132:G133"/>
    <mergeCell ref="C132:C133"/>
    <mergeCell ref="C170:C172"/>
    <mergeCell ref="C165:C166"/>
    <mergeCell ref="B210:B218"/>
    <mergeCell ref="G216:G217"/>
    <mergeCell ref="C52:C55"/>
    <mergeCell ref="G52:G55"/>
    <mergeCell ref="C62:C64"/>
    <mergeCell ref="G62:G63"/>
    <mergeCell ref="A123:A129"/>
    <mergeCell ref="B123:B129"/>
    <mergeCell ref="A67:G67"/>
    <mergeCell ref="C113:C115"/>
    <mergeCell ref="G113:G115"/>
    <mergeCell ref="C123:C124"/>
    <mergeCell ref="G123:G124"/>
    <mergeCell ref="F123:F124"/>
    <mergeCell ref="G90:G91"/>
    <mergeCell ref="A122:G122"/>
    <mergeCell ref="A80:A96"/>
    <mergeCell ref="B80:B96"/>
    <mergeCell ref="C88:C89"/>
    <mergeCell ref="C90:C91"/>
    <mergeCell ref="C117:C119"/>
    <mergeCell ref="G117:G119"/>
    <mergeCell ref="B102:B112"/>
    <mergeCell ref="A113:A121"/>
    <mergeCell ref="B113:B121"/>
    <mergeCell ref="C104:C107"/>
    <mergeCell ref="G145:G147"/>
    <mergeCell ref="G170:G172"/>
    <mergeCell ref="A130:A142"/>
    <mergeCell ref="B130:B142"/>
    <mergeCell ref="A162:A168"/>
    <mergeCell ref="B162:B168"/>
    <mergeCell ref="A143:A154"/>
    <mergeCell ref="B143:B154"/>
    <mergeCell ref="A68:A79"/>
    <mergeCell ref="B68:B79"/>
    <mergeCell ref="A97:A101"/>
    <mergeCell ref="B97:B101"/>
    <mergeCell ref="A102:A112"/>
    <mergeCell ref="F88:F89"/>
    <mergeCell ref="G135:G136"/>
    <mergeCell ref="C145:C147"/>
    <mergeCell ref="G143:G144"/>
    <mergeCell ref="C135:C136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0"/>
  <sheetViews>
    <sheetView topLeftCell="A136" zoomScale="70" zoomScaleNormal="70" zoomScaleSheetLayoutView="70" workbookViewId="0">
      <selection activeCell="C157" sqref="A157:XFD15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8" s="1385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s="1385" customFormat="1" ht="36" customHeight="1">
      <c r="A2" s="3848">
        <v>45414</v>
      </c>
      <c r="B2" s="3792" t="s">
        <v>2027</v>
      </c>
      <c r="C2" s="3786" t="s">
        <v>267</v>
      </c>
      <c r="D2" s="24" t="s">
        <v>268</v>
      </c>
      <c r="E2" s="24" t="s">
        <v>7958</v>
      </c>
      <c r="F2" s="2142"/>
      <c r="G2" s="3787" t="s">
        <v>2215</v>
      </c>
      <c r="H2" s="1385" t="s">
        <v>7971</v>
      </c>
    </row>
    <row r="3" spans="1:8" s="1385" customFormat="1" ht="36" customHeight="1">
      <c r="A3" s="3849"/>
      <c r="B3" s="3793"/>
      <c r="C3" s="3790"/>
      <c r="D3" s="24" t="s">
        <v>268</v>
      </c>
      <c r="E3" s="24" t="s">
        <v>182</v>
      </c>
      <c r="F3" s="2142" t="s">
        <v>593</v>
      </c>
      <c r="G3" s="3789"/>
    </row>
    <row r="4" spans="1:8" s="1385" customFormat="1" ht="36" customHeight="1">
      <c r="A4" s="3849"/>
      <c r="B4" s="3793"/>
      <c r="C4" s="3782"/>
      <c r="D4" s="24" t="s">
        <v>5738</v>
      </c>
      <c r="E4" s="24" t="s">
        <v>391</v>
      </c>
      <c r="F4" s="2142"/>
      <c r="G4" s="3788"/>
      <c r="H4" s="1385" t="s">
        <v>7540</v>
      </c>
    </row>
    <row r="5" spans="1:8" s="1385" customFormat="1" ht="36" customHeight="1">
      <c r="A5" s="3849"/>
      <c r="B5" s="3793"/>
      <c r="C5" s="3786" t="s">
        <v>4008</v>
      </c>
      <c r="D5" s="24" t="s">
        <v>203</v>
      </c>
      <c r="E5" s="24" t="s">
        <v>181</v>
      </c>
      <c r="F5" s="2142"/>
      <c r="G5" s="3787" t="s">
        <v>354</v>
      </c>
    </row>
    <row r="6" spans="1:8" s="1385" customFormat="1" ht="36" customHeight="1">
      <c r="A6" s="3849"/>
      <c r="B6" s="3793"/>
      <c r="C6" s="3790"/>
      <c r="D6" s="24" t="s">
        <v>203</v>
      </c>
      <c r="E6" s="24" t="s">
        <v>217</v>
      </c>
      <c r="F6" s="2142" t="s">
        <v>589</v>
      </c>
      <c r="G6" s="3789"/>
    </row>
    <row r="7" spans="1:8" s="1385" customFormat="1" ht="36" customHeight="1">
      <c r="A7" s="3849"/>
      <c r="B7" s="3793"/>
      <c r="C7" s="3790"/>
      <c r="D7" s="24" t="s">
        <v>278</v>
      </c>
      <c r="E7" s="24" t="s">
        <v>189</v>
      </c>
      <c r="F7" s="2142"/>
      <c r="G7" s="3789"/>
    </row>
    <row r="8" spans="1:8" s="1385" customFormat="1" ht="36" customHeight="1">
      <c r="A8" s="3849"/>
      <c r="B8" s="3793"/>
      <c r="C8" s="3790"/>
      <c r="D8" s="24" t="s">
        <v>224</v>
      </c>
      <c r="E8" s="24" t="s">
        <v>299</v>
      </c>
      <c r="F8" s="2142"/>
      <c r="G8" s="3789"/>
    </row>
    <row r="9" spans="1:8" s="1385" customFormat="1" ht="36" customHeight="1">
      <c r="A9" s="3849"/>
      <c r="B9" s="3793"/>
      <c r="C9" s="3782"/>
      <c r="D9" s="24" t="s">
        <v>298</v>
      </c>
      <c r="E9" s="24" t="s">
        <v>181</v>
      </c>
      <c r="F9" s="2142"/>
      <c r="G9" s="3788"/>
    </row>
    <row r="10" spans="1:8" s="1385" customFormat="1" ht="36" customHeight="1">
      <c r="A10" s="3849"/>
      <c r="B10" s="3793"/>
      <c r="C10" s="3790" t="s">
        <v>1272</v>
      </c>
      <c r="D10" s="2142" t="s">
        <v>241</v>
      </c>
      <c r="E10" s="2142" t="s">
        <v>189</v>
      </c>
      <c r="F10" s="2142"/>
      <c r="G10" s="2138"/>
    </row>
    <row r="11" spans="1:8" s="1385" customFormat="1" ht="36" customHeight="1">
      <c r="A11" s="3849"/>
      <c r="B11" s="3793"/>
      <c r="C11" s="3790"/>
      <c r="D11" s="24" t="s">
        <v>186</v>
      </c>
      <c r="E11" s="24" t="s">
        <v>181</v>
      </c>
      <c r="F11" s="2142"/>
      <c r="G11" s="2135"/>
    </row>
    <row r="12" spans="1:8" s="1385" customFormat="1" ht="36" customHeight="1">
      <c r="A12" s="3849"/>
      <c r="B12" s="3793"/>
      <c r="C12" s="3782"/>
      <c r="D12" s="32" t="s">
        <v>218</v>
      </c>
      <c r="E12" s="31" t="s">
        <v>180</v>
      </c>
      <c r="F12" s="2142" t="s">
        <v>240</v>
      </c>
      <c r="G12" s="2143"/>
    </row>
    <row r="13" spans="1:8" s="1385" customFormat="1" ht="36" customHeight="1">
      <c r="A13" s="3849"/>
      <c r="B13" s="3793"/>
      <c r="C13" s="2137" t="s">
        <v>8102</v>
      </c>
      <c r="D13" s="30" t="s">
        <v>8103</v>
      </c>
      <c r="E13" s="29" t="s">
        <v>8104</v>
      </c>
      <c r="F13" s="2142" t="s">
        <v>8105</v>
      </c>
      <c r="G13" s="2136" t="s">
        <v>8106</v>
      </c>
    </row>
    <row r="14" spans="1:8" s="1385" customFormat="1" ht="35.1" customHeight="1">
      <c r="A14" s="3849"/>
      <c r="B14" s="3793"/>
      <c r="C14" s="2137" t="s">
        <v>738</v>
      </c>
      <c r="D14" s="2142" t="s">
        <v>218</v>
      </c>
      <c r="E14" s="29" t="s">
        <v>407</v>
      </c>
      <c r="F14" s="2141" t="s">
        <v>201</v>
      </c>
      <c r="G14" s="2136" t="s">
        <v>18</v>
      </c>
      <c r="H14" s="1385" t="s">
        <v>5817</v>
      </c>
    </row>
    <row r="15" spans="1:8" s="1385" customFormat="1" ht="36" customHeight="1">
      <c r="A15" s="3849"/>
      <c r="B15" s="3793"/>
      <c r="C15" s="3786" t="s">
        <v>8107</v>
      </c>
      <c r="D15" s="2142" t="s">
        <v>8108</v>
      </c>
      <c r="E15" s="2142" t="s">
        <v>8109</v>
      </c>
      <c r="F15" s="2142"/>
      <c r="G15" s="3787" t="s">
        <v>8111</v>
      </c>
    </row>
    <row r="16" spans="1:8" s="1385" customFormat="1" ht="36" customHeight="1">
      <c r="A16" s="3849"/>
      <c r="B16" s="3793"/>
      <c r="C16" s="3782"/>
      <c r="D16" s="32" t="s">
        <v>218</v>
      </c>
      <c r="E16" s="24" t="s">
        <v>8110</v>
      </c>
      <c r="F16" s="2142" t="s">
        <v>8112</v>
      </c>
      <c r="G16" s="3788"/>
    </row>
    <row r="17" spans="1:8" s="1385" customFormat="1" ht="36" customHeight="1">
      <c r="A17" s="3849"/>
      <c r="B17" s="3793"/>
      <c r="C17" s="2137" t="s">
        <v>8113</v>
      </c>
      <c r="D17" s="32" t="s">
        <v>8139</v>
      </c>
      <c r="E17" s="31" t="s">
        <v>8114</v>
      </c>
      <c r="F17" s="2142"/>
      <c r="G17" s="2135" t="s">
        <v>8115</v>
      </c>
      <c r="H17" s="1385" t="s">
        <v>8124</v>
      </c>
    </row>
    <row r="18" spans="1:8" s="1385" customFormat="1" ht="36" customHeight="1">
      <c r="A18" s="3849"/>
      <c r="B18" s="3793"/>
      <c r="C18" s="3786" t="s">
        <v>8116</v>
      </c>
      <c r="D18" s="32" t="s">
        <v>8117</v>
      </c>
      <c r="E18" s="31" t="s">
        <v>8118</v>
      </c>
      <c r="F18" s="24"/>
      <c r="G18" s="3787" t="s">
        <v>8122</v>
      </c>
      <c r="H18" s="1385" t="s">
        <v>8123</v>
      </c>
    </row>
    <row r="19" spans="1:8" s="1385" customFormat="1" ht="36" customHeight="1">
      <c r="A19" s="3849"/>
      <c r="B19" s="3793"/>
      <c r="C19" s="3790"/>
      <c r="D19" s="32" t="s">
        <v>218</v>
      </c>
      <c r="E19" s="29" t="s">
        <v>8120</v>
      </c>
      <c r="F19" s="2142"/>
      <c r="G19" s="3789"/>
    </row>
    <row r="20" spans="1:8" s="1385" customFormat="1" ht="36" customHeight="1">
      <c r="A20" s="3849"/>
      <c r="B20" s="3793"/>
      <c r="C20" s="3782"/>
      <c r="D20" s="32" t="s">
        <v>8119</v>
      </c>
      <c r="E20" s="29" t="s">
        <v>8121</v>
      </c>
      <c r="F20" s="2142"/>
      <c r="G20" s="3788"/>
    </row>
    <row r="21" spans="1:8" s="1385" customFormat="1" ht="36" customHeight="1">
      <c r="A21" s="3849"/>
      <c r="B21" s="3793"/>
      <c r="C21" s="3786" t="s">
        <v>8127</v>
      </c>
      <c r="D21" s="32" t="s">
        <v>8117</v>
      </c>
      <c r="E21" s="31" t="s">
        <v>8128</v>
      </c>
      <c r="F21" s="24"/>
      <c r="G21" s="3787" t="s">
        <v>8129</v>
      </c>
    </row>
    <row r="22" spans="1:8" s="1385" customFormat="1" ht="36" customHeight="1">
      <c r="A22" s="3849"/>
      <c r="B22" s="3793"/>
      <c r="C22" s="3782"/>
      <c r="D22" s="32" t="s">
        <v>218</v>
      </c>
      <c r="E22" s="29" t="s">
        <v>8546</v>
      </c>
      <c r="F22" s="2142"/>
      <c r="G22" s="3788"/>
    </row>
    <row r="23" spans="1:8" s="1385" customFormat="1" ht="36" customHeight="1" thickBot="1">
      <c r="A23" s="3849"/>
      <c r="B23" s="3793"/>
      <c r="C23" s="2140"/>
      <c r="D23" s="26"/>
      <c r="E23" s="25"/>
      <c r="F23" s="1668"/>
      <c r="G23" s="2139"/>
    </row>
    <row r="24" spans="1:8" s="1385" customFormat="1" ht="36" customHeight="1" thickBot="1">
      <c r="A24" s="3850"/>
      <c r="B24" s="3794"/>
      <c r="C24" s="12"/>
      <c r="D24" s="11"/>
      <c r="E24" s="10"/>
      <c r="F24" s="10"/>
      <c r="G24" s="9"/>
    </row>
    <row r="25" spans="1:8" s="1385" customFormat="1" ht="36" customHeight="1">
      <c r="A25" s="3775">
        <v>45415</v>
      </c>
      <c r="B25" s="3792" t="s">
        <v>0</v>
      </c>
      <c r="C25" s="2175" t="s">
        <v>206</v>
      </c>
      <c r="D25" s="49" t="s">
        <v>7260</v>
      </c>
      <c r="E25" s="49" t="s">
        <v>8131</v>
      </c>
      <c r="F25" s="49"/>
      <c r="G25" s="2184"/>
      <c r="H25" s="1385" t="s">
        <v>3401</v>
      </c>
    </row>
    <row r="26" spans="1:8" s="1385" customFormat="1" ht="36" customHeight="1">
      <c r="A26" s="3776"/>
      <c r="B26" s="3793"/>
      <c r="C26" s="3786" t="s">
        <v>212</v>
      </c>
      <c r="D26" s="24" t="s">
        <v>4099</v>
      </c>
      <c r="E26" s="24" t="s">
        <v>213</v>
      </c>
      <c r="F26" s="2183"/>
      <c r="G26" s="3787" t="s">
        <v>6631</v>
      </c>
    </row>
    <row r="27" spans="1:8" s="1385" customFormat="1" ht="36" customHeight="1">
      <c r="A27" s="3776"/>
      <c r="B27" s="3793"/>
      <c r="C27" s="3782"/>
      <c r="D27" s="32" t="s">
        <v>6629</v>
      </c>
      <c r="E27" s="31" t="s">
        <v>230</v>
      </c>
      <c r="F27" s="2183"/>
      <c r="G27" s="3788"/>
    </row>
    <row r="28" spans="1:8" s="1385" customFormat="1" ht="36" customHeight="1">
      <c r="A28" s="3776"/>
      <c r="B28" s="3793"/>
      <c r="C28" s="3786" t="s">
        <v>8135</v>
      </c>
      <c r="D28" s="32" t="s">
        <v>8136</v>
      </c>
      <c r="E28" s="31" t="s">
        <v>8137</v>
      </c>
      <c r="F28" s="2183"/>
      <c r="G28" s="3787" t="s">
        <v>8158</v>
      </c>
    </row>
    <row r="29" spans="1:8" s="1385" customFormat="1" ht="36" customHeight="1">
      <c r="A29" s="3776"/>
      <c r="B29" s="3793"/>
      <c r="C29" s="3790"/>
      <c r="D29" s="32" t="s">
        <v>194</v>
      </c>
      <c r="E29" s="31" t="s">
        <v>8138</v>
      </c>
      <c r="F29" s="2183"/>
      <c r="G29" s="3789"/>
    </row>
    <row r="30" spans="1:8" s="1385" customFormat="1" ht="36" customHeight="1">
      <c r="A30" s="3776"/>
      <c r="B30" s="3793"/>
      <c r="C30" s="3790"/>
      <c r="D30" s="32" t="s">
        <v>8140</v>
      </c>
      <c r="E30" s="31" t="s">
        <v>8143</v>
      </c>
      <c r="F30" s="2183"/>
      <c r="G30" s="3789"/>
    </row>
    <row r="31" spans="1:8" s="1385" customFormat="1" ht="36" customHeight="1">
      <c r="A31" s="3776"/>
      <c r="B31" s="3793"/>
      <c r="C31" s="3790"/>
      <c r="D31" s="24" t="s">
        <v>8141</v>
      </c>
      <c r="E31" s="24" t="s">
        <v>8144</v>
      </c>
      <c r="F31" s="2183"/>
      <c r="G31" s="3789"/>
    </row>
    <row r="32" spans="1:8" s="1385" customFormat="1" ht="36" customHeight="1" thickBot="1">
      <c r="A32" s="3776"/>
      <c r="B32" s="3793"/>
      <c r="C32" s="3808"/>
      <c r="D32" s="2187" t="s">
        <v>8142</v>
      </c>
      <c r="E32" s="37" t="s">
        <v>8145</v>
      </c>
      <c r="F32" s="2182"/>
      <c r="G32" s="3809"/>
    </row>
    <row r="33" spans="1:9" s="1385" customFormat="1" ht="36" customHeight="1" thickBot="1">
      <c r="A33" s="3776"/>
      <c r="B33" s="3793"/>
      <c r="C33" s="12" t="s">
        <v>834</v>
      </c>
      <c r="D33" s="11" t="s">
        <v>252</v>
      </c>
      <c r="E33" s="10" t="s">
        <v>8044</v>
      </c>
      <c r="F33" s="10" t="s">
        <v>3099</v>
      </c>
      <c r="G33" s="9"/>
    </row>
    <row r="34" spans="1:9" s="1385" customFormat="1" ht="36" customHeight="1" thickBot="1">
      <c r="A34" s="3777"/>
      <c r="B34" s="3794"/>
      <c r="C34" s="12" t="s">
        <v>397</v>
      </c>
      <c r="D34" s="11" t="s">
        <v>8092</v>
      </c>
      <c r="E34" s="10" t="s">
        <v>8093</v>
      </c>
      <c r="F34" s="10" t="s">
        <v>2303</v>
      </c>
      <c r="G34" s="9"/>
    </row>
    <row r="35" spans="1:9" s="1385" customFormat="1" ht="60" customHeight="1" thickBot="1">
      <c r="A35" s="3783" t="s">
        <v>5</v>
      </c>
      <c r="B35" s="3784"/>
      <c r="C35" s="3784"/>
      <c r="D35" s="3784"/>
      <c r="E35" s="3784"/>
      <c r="F35" s="3784"/>
      <c r="G35" s="3785"/>
    </row>
    <row r="36" spans="1:9" s="1385" customFormat="1" ht="30" customHeight="1">
      <c r="A36" s="3776">
        <v>45419</v>
      </c>
      <c r="B36" s="3779" t="s">
        <v>8091</v>
      </c>
      <c r="C36" s="3781" t="s">
        <v>223</v>
      </c>
      <c r="D36" s="24" t="s">
        <v>8061</v>
      </c>
      <c r="E36" s="24" t="s">
        <v>2131</v>
      </c>
      <c r="F36" s="2147"/>
      <c r="G36" s="2144"/>
    </row>
    <row r="37" spans="1:9" s="1385" customFormat="1" ht="30" customHeight="1">
      <c r="A37" s="3776"/>
      <c r="B37" s="3779"/>
      <c r="C37" s="3790"/>
      <c r="D37" s="24" t="s">
        <v>8062</v>
      </c>
      <c r="E37" s="24" t="s">
        <v>8065</v>
      </c>
      <c r="F37" s="2147" t="s">
        <v>5434</v>
      </c>
      <c r="G37" s="2144"/>
    </row>
    <row r="38" spans="1:9" s="1385" customFormat="1" ht="30" customHeight="1">
      <c r="A38" s="3776"/>
      <c r="B38" s="3779"/>
      <c r="C38" s="3790"/>
      <c r="D38" s="24" t="s">
        <v>8063</v>
      </c>
      <c r="E38" s="24" t="s">
        <v>8066</v>
      </c>
      <c r="F38" s="2147"/>
      <c r="G38" s="2144"/>
    </row>
    <row r="39" spans="1:9" s="1385" customFormat="1" ht="30" customHeight="1">
      <c r="A39" s="3776"/>
      <c r="B39" s="3779"/>
      <c r="C39" s="3790"/>
      <c r="D39" s="24" t="s">
        <v>8157</v>
      </c>
      <c r="E39" s="24" t="s">
        <v>225</v>
      </c>
      <c r="F39" s="2147"/>
      <c r="G39" s="2144"/>
    </row>
    <row r="40" spans="1:9" s="1385" customFormat="1" ht="30" customHeight="1">
      <c r="A40" s="3776"/>
      <c r="B40" s="3779"/>
      <c r="C40" s="3790"/>
      <c r="D40" s="24" t="s">
        <v>8064</v>
      </c>
      <c r="E40" s="24" t="s">
        <v>8067</v>
      </c>
      <c r="F40" s="2147"/>
      <c r="G40" s="2144"/>
    </row>
    <row r="41" spans="1:9" s="1385" customFormat="1" ht="30" customHeight="1">
      <c r="A41" s="3776"/>
      <c r="B41" s="3779"/>
      <c r="C41" s="3790"/>
      <c r="D41" s="32" t="s">
        <v>218</v>
      </c>
      <c r="E41" s="31" t="s">
        <v>219</v>
      </c>
      <c r="F41" s="2147" t="s">
        <v>8134</v>
      </c>
      <c r="G41" s="2144"/>
    </row>
    <row r="42" spans="1:9" s="1385" customFormat="1" ht="30" customHeight="1">
      <c r="A42" s="3776"/>
      <c r="B42" s="3779"/>
      <c r="C42" s="3786" t="s">
        <v>8153</v>
      </c>
      <c r="D42" s="32" t="s">
        <v>218</v>
      </c>
      <c r="E42" s="29" t="s">
        <v>8145</v>
      </c>
      <c r="F42" s="2147" t="s">
        <v>8167</v>
      </c>
      <c r="G42" s="3787" t="s">
        <v>8169</v>
      </c>
      <c r="H42" s="3847" t="s">
        <v>8155</v>
      </c>
      <c r="I42" s="1385" t="s">
        <v>8156</v>
      </c>
    </row>
    <row r="43" spans="1:9" s="1385" customFormat="1" ht="30" customHeight="1">
      <c r="A43" s="3776"/>
      <c r="B43" s="3779"/>
      <c r="C43" s="3782"/>
      <c r="D43" s="32" t="s">
        <v>221</v>
      </c>
      <c r="E43" s="29" t="s">
        <v>8154</v>
      </c>
      <c r="F43" s="2147" t="s">
        <v>8168</v>
      </c>
      <c r="G43" s="3788"/>
      <c r="H43" s="3847"/>
    </row>
    <row r="44" spans="1:9" s="1385" customFormat="1" ht="30" customHeight="1">
      <c r="A44" s="3776"/>
      <c r="B44" s="3779"/>
      <c r="C44" s="2149" t="s">
        <v>8148</v>
      </c>
      <c r="D44" s="32" t="s">
        <v>8149</v>
      </c>
      <c r="E44" s="29" t="s">
        <v>8150</v>
      </c>
      <c r="F44" s="2147"/>
      <c r="G44" s="2148" t="s">
        <v>8151</v>
      </c>
    </row>
    <row r="45" spans="1:9" s="1385" customFormat="1" ht="30" customHeight="1">
      <c r="A45" s="3776"/>
      <c r="B45" s="3779"/>
      <c r="C45" s="3786" t="s">
        <v>8160</v>
      </c>
      <c r="D45" s="30" t="s">
        <v>8161</v>
      </c>
      <c r="E45" s="29" t="s">
        <v>8162</v>
      </c>
      <c r="F45" s="2183"/>
      <c r="G45" s="3787" t="s">
        <v>8166</v>
      </c>
    </row>
    <row r="46" spans="1:9" s="1385" customFormat="1" ht="30" customHeight="1">
      <c r="A46" s="3776"/>
      <c r="B46" s="3779"/>
      <c r="C46" s="3790"/>
      <c r="D46" s="32" t="s">
        <v>233</v>
      </c>
      <c r="E46" s="29" t="s">
        <v>8163</v>
      </c>
      <c r="F46" s="2183"/>
      <c r="G46" s="3789"/>
    </row>
    <row r="47" spans="1:9" s="1385" customFormat="1" ht="30" customHeight="1">
      <c r="A47" s="3776"/>
      <c r="B47" s="3779"/>
      <c r="C47" s="3782"/>
      <c r="D47" s="32" t="s">
        <v>218</v>
      </c>
      <c r="E47" s="29" t="s">
        <v>8164</v>
      </c>
      <c r="F47" s="2183" t="s">
        <v>8165</v>
      </c>
      <c r="G47" s="3788"/>
    </row>
    <row r="48" spans="1:9" s="1385" customFormat="1" ht="30" customHeight="1">
      <c r="A48" s="3776"/>
      <c r="B48" s="3779"/>
      <c r="C48" s="2146" t="s">
        <v>8171</v>
      </c>
      <c r="D48" s="30" t="s">
        <v>20</v>
      </c>
      <c r="E48" s="29" t="s">
        <v>629</v>
      </c>
      <c r="F48" s="2147" t="s">
        <v>172</v>
      </c>
      <c r="G48" s="2145" t="s">
        <v>37</v>
      </c>
    </row>
    <row r="49" spans="1:8" ht="36" customHeight="1">
      <c r="A49" s="3776"/>
      <c r="B49" s="3779"/>
      <c r="C49" s="2149" t="s">
        <v>5709</v>
      </c>
      <c r="D49" s="32" t="s">
        <v>20</v>
      </c>
      <c r="E49" s="31" t="s">
        <v>8172</v>
      </c>
      <c r="F49" s="24" t="s">
        <v>172</v>
      </c>
      <c r="G49" s="2148" t="s">
        <v>18</v>
      </c>
      <c r="H49" s="1385" t="s">
        <v>7514</v>
      </c>
    </row>
    <row r="50" spans="1:8" s="1385" customFormat="1" ht="30" customHeight="1" thickBot="1">
      <c r="A50" s="3776"/>
      <c r="B50" s="3779"/>
      <c r="C50" s="2140"/>
      <c r="D50" s="26"/>
      <c r="E50" s="25"/>
      <c r="F50" s="1668"/>
      <c r="G50" s="2139"/>
    </row>
    <row r="51" spans="1:8" s="1385" customFormat="1" ht="30" customHeight="1" thickBot="1">
      <c r="A51" s="3777"/>
      <c r="B51" s="3780"/>
      <c r="C51" s="12" t="s">
        <v>8146</v>
      </c>
      <c r="D51" s="11" t="s">
        <v>8147</v>
      </c>
      <c r="E51" s="10"/>
      <c r="F51" s="10" t="s">
        <v>2471</v>
      </c>
      <c r="G51" s="9"/>
    </row>
    <row r="52" spans="1:8" s="1385" customFormat="1" ht="30" customHeight="1">
      <c r="A52" s="3775">
        <v>45420</v>
      </c>
      <c r="B52" s="3778" t="s">
        <v>2</v>
      </c>
      <c r="C52" s="3781" t="s">
        <v>8096</v>
      </c>
      <c r="D52" s="24" t="s">
        <v>8095</v>
      </c>
      <c r="E52" s="24" t="s">
        <v>8097</v>
      </c>
      <c r="F52" s="2183"/>
      <c r="G52" s="2172"/>
    </row>
    <row r="53" spans="1:8" s="1385" customFormat="1" ht="30" customHeight="1">
      <c r="A53" s="3776"/>
      <c r="B53" s="3779"/>
      <c r="C53" s="3782"/>
      <c r="D53" s="24" t="s">
        <v>7975</v>
      </c>
      <c r="E53" s="24" t="s">
        <v>8159</v>
      </c>
      <c r="F53" s="2183"/>
      <c r="G53" s="2172"/>
    </row>
    <row r="54" spans="1:8" s="1385" customFormat="1" ht="30" customHeight="1">
      <c r="A54" s="3776"/>
      <c r="B54" s="3779"/>
      <c r="C54" s="2186" t="s">
        <v>443</v>
      </c>
      <c r="D54" s="24" t="s">
        <v>218</v>
      </c>
      <c r="E54" s="24" t="s">
        <v>239</v>
      </c>
      <c r="F54" s="2183" t="s">
        <v>381</v>
      </c>
      <c r="G54" s="2185"/>
    </row>
    <row r="55" spans="1:8" ht="36" customHeight="1">
      <c r="A55" s="3776"/>
      <c r="B55" s="3779"/>
      <c r="C55" s="2186" t="s">
        <v>736</v>
      </c>
      <c r="D55" s="32" t="s">
        <v>20</v>
      </c>
      <c r="E55" s="31" t="s">
        <v>226</v>
      </c>
      <c r="F55" s="24" t="s">
        <v>2808</v>
      </c>
      <c r="G55" s="2185" t="s">
        <v>8130</v>
      </c>
    </row>
    <row r="56" spans="1:8" s="1385" customFormat="1" ht="30" customHeight="1">
      <c r="A56" s="3776"/>
      <c r="B56" s="3779"/>
      <c r="C56" s="2186" t="s">
        <v>243</v>
      </c>
      <c r="D56" s="32" t="s">
        <v>218</v>
      </c>
      <c r="E56" s="31" t="s">
        <v>226</v>
      </c>
      <c r="F56" s="24"/>
      <c r="G56" s="3787" t="s">
        <v>8152</v>
      </c>
    </row>
    <row r="57" spans="1:8" s="1385" customFormat="1" ht="30" customHeight="1">
      <c r="A57" s="3776"/>
      <c r="B57" s="3779"/>
      <c r="C57" s="2186" t="s">
        <v>8133</v>
      </c>
      <c r="D57" s="32" t="s">
        <v>194</v>
      </c>
      <c r="E57" s="31" t="s">
        <v>213</v>
      </c>
      <c r="F57" s="24"/>
      <c r="G57" s="3788"/>
      <c r="H57" s="1385" t="s">
        <v>8191</v>
      </c>
    </row>
    <row r="58" spans="1:8" s="1385" customFormat="1" ht="30" customHeight="1">
      <c r="A58" s="3776"/>
      <c r="B58" s="3779"/>
      <c r="C58" s="3786" t="s">
        <v>8179</v>
      </c>
      <c r="D58" s="32" t="s">
        <v>8180</v>
      </c>
      <c r="E58" s="31" t="s">
        <v>8181</v>
      </c>
      <c r="F58" s="2183" t="s">
        <v>8182</v>
      </c>
      <c r="G58" s="3787" t="s">
        <v>261</v>
      </c>
    </row>
    <row r="59" spans="1:8" s="1385" customFormat="1" ht="30" customHeight="1">
      <c r="A59" s="3776"/>
      <c r="B59" s="3779"/>
      <c r="C59" s="3782"/>
      <c r="D59" s="32" t="s">
        <v>8206</v>
      </c>
      <c r="E59" s="31" t="s">
        <v>8207</v>
      </c>
      <c r="F59" s="2183"/>
      <c r="G59" s="3788"/>
    </row>
    <row r="60" spans="1:8" s="1385" customFormat="1" ht="30" customHeight="1">
      <c r="A60" s="3776"/>
      <c r="B60" s="3779"/>
      <c r="C60" s="2186" t="s">
        <v>6115</v>
      </c>
      <c r="D60" s="32" t="s">
        <v>8173</v>
      </c>
      <c r="E60" s="31" t="s">
        <v>8174</v>
      </c>
      <c r="F60" s="24"/>
      <c r="G60" s="2185" t="s">
        <v>8175</v>
      </c>
    </row>
    <row r="61" spans="1:8" s="1385" customFormat="1" ht="30" customHeight="1">
      <c r="A61" s="3776"/>
      <c r="B61" s="3779"/>
      <c r="C61" s="3786" t="s">
        <v>8201</v>
      </c>
      <c r="D61" s="32" t="s">
        <v>8188</v>
      </c>
      <c r="E61" s="31" t="s">
        <v>8203</v>
      </c>
      <c r="F61" s="24" t="s">
        <v>240</v>
      </c>
      <c r="G61" s="3787" t="s">
        <v>8205</v>
      </c>
    </row>
    <row r="62" spans="1:8" s="1385" customFormat="1" ht="30" customHeight="1">
      <c r="A62" s="3776"/>
      <c r="B62" s="3779"/>
      <c r="C62" s="3782"/>
      <c r="D62" s="30" t="s">
        <v>8202</v>
      </c>
      <c r="E62" s="29" t="s">
        <v>8204</v>
      </c>
      <c r="F62" s="2183"/>
      <c r="G62" s="3788"/>
    </row>
    <row r="63" spans="1:8" s="1385" customFormat="1" ht="30" customHeight="1" thickBot="1">
      <c r="A63" s="3776"/>
      <c r="B63" s="3779"/>
      <c r="C63" s="2176" t="s">
        <v>5927</v>
      </c>
      <c r="D63" s="32" t="s">
        <v>20</v>
      </c>
      <c r="E63" s="34" t="s">
        <v>629</v>
      </c>
      <c r="F63" s="2182" t="s">
        <v>630</v>
      </c>
      <c r="G63" s="2181" t="s">
        <v>37</v>
      </c>
    </row>
    <row r="64" spans="1:8" s="1385" customFormat="1" ht="30" customHeight="1" thickBot="1">
      <c r="A64" s="3777"/>
      <c r="B64" s="3780"/>
      <c r="C64" s="12"/>
      <c r="D64" s="11"/>
      <c r="E64" s="10"/>
      <c r="F64" s="10"/>
      <c r="G64" s="9"/>
    </row>
    <row r="65" spans="1:7" s="1385" customFormat="1" ht="30" customHeight="1">
      <c r="A65" s="3775">
        <v>45421</v>
      </c>
      <c r="B65" s="3778" t="s">
        <v>1</v>
      </c>
      <c r="C65" s="2186" t="s">
        <v>8098</v>
      </c>
      <c r="D65" s="24" t="s">
        <v>7260</v>
      </c>
      <c r="E65" s="24" t="s">
        <v>8132</v>
      </c>
      <c r="F65" s="2183"/>
      <c r="G65" s="2172"/>
    </row>
    <row r="66" spans="1:7" s="1385" customFormat="1" ht="30" customHeight="1">
      <c r="A66" s="3776"/>
      <c r="B66" s="3779"/>
      <c r="C66" s="3786" t="s">
        <v>8183</v>
      </c>
      <c r="D66" s="24" t="s">
        <v>8184</v>
      </c>
      <c r="E66" s="24" t="s">
        <v>8185</v>
      </c>
      <c r="F66" s="2158"/>
      <c r="G66" s="3787" t="s">
        <v>8193</v>
      </c>
    </row>
    <row r="67" spans="1:7" s="1385" customFormat="1" ht="30" customHeight="1">
      <c r="A67" s="3776"/>
      <c r="B67" s="3779"/>
      <c r="C67" s="3790"/>
      <c r="D67" s="32" t="s">
        <v>241</v>
      </c>
      <c r="E67" s="31" t="s">
        <v>177</v>
      </c>
      <c r="F67" s="2158"/>
      <c r="G67" s="3789"/>
    </row>
    <row r="68" spans="1:7" s="1385" customFormat="1" ht="30" customHeight="1">
      <c r="A68" s="3776"/>
      <c r="B68" s="3779"/>
      <c r="C68" s="3782"/>
      <c r="D68" s="2159" t="s">
        <v>194</v>
      </c>
      <c r="E68" s="37" t="s">
        <v>8186</v>
      </c>
      <c r="F68" s="24"/>
      <c r="G68" s="3788"/>
    </row>
    <row r="69" spans="1:7" s="1385" customFormat="1" ht="30" customHeight="1">
      <c r="A69" s="3776"/>
      <c r="B69" s="3779"/>
      <c r="C69" s="2161" t="s">
        <v>175</v>
      </c>
      <c r="D69" s="24" t="s">
        <v>277</v>
      </c>
      <c r="E69" s="24" t="s">
        <v>217</v>
      </c>
      <c r="F69" s="2158" t="s">
        <v>430</v>
      </c>
      <c r="G69" s="2151" t="s">
        <v>8187</v>
      </c>
    </row>
    <row r="70" spans="1:7" s="1385" customFormat="1" ht="30" customHeight="1">
      <c r="A70" s="3776"/>
      <c r="B70" s="3779"/>
      <c r="C70" s="3786" t="s">
        <v>8194</v>
      </c>
      <c r="D70" s="32" t="s">
        <v>8195</v>
      </c>
      <c r="E70" s="31" t="s">
        <v>8196</v>
      </c>
      <c r="F70" s="24"/>
      <c r="G70" s="3787" t="s">
        <v>8193</v>
      </c>
    </row>
    <row r="71" spans="1:7" s="1385" customFormat="1" ht="30" customHeight="1">
      <c r="A71" s="3776"/>
      <c r="B71" s="3779"/>
      <c r="C71" s="3790"/>
      <c r="D71" s="30" t="s">
        <v>8197</v>
      </c>
      <c r="E71" s="29" t="s">
        <v>8198</v>
      </c>
      <c r="F71" s="2158"/>
      <c r="G71" s="3789"/>
    </row>
    <row r="72" spans="1:7" s="1385" customFormat="1" ht="30" customHeight="1">
      <c r="A72" s="3776"/>
      <c r="B72" s="3779"/>
      <c r="C72" s="3782"/>
      <c r="D72" s="30" t="s">
        <v>8199</v>
      </c>
      <c r="E72" s="29" t="s">
        <v>8200</v>
      </c>
      <c r="F72" s="2158"/>
      <c r="G72" s="3788"/>
    </row>
    <row r="73" spans="1:7" s="1385" customFormat="1" ht="30" customHeight="1">
      <c r="A73" s="3776"/>
      <c r="B73" s="3779"/>
      <c r="C73" s="2150" t="s">
        <v>8212</v>
      </c>
      <c r="D73" s="30" t="s">
        <v>8215</v>
      </c>
      <c r="E73" s="29" t="s">
        <v>8213</v>
      </c>
      <c r="F73" s="2158"/>
      <c r="G73" s="2152" t="s">
        <v>8214</v>
      </c>
    </row>
    <row r="74" spans="1:7" s="1385" customFormat="1" ht="30" customHeight="1">
      <c r="A74" s="3776"/>
      <c r="B74" s="3779"/>
      <c r="C74" s="2161" t="s">
        <v>8208</v>
      </c>
      <c r="D74" s="32" t="s">
        <v>8209</v>
      </c>
      <c r="E74" s="31" t="s">
        <v>8210</v>
      </c>
      <c r="F74" s="24"/>
      <c r="G74" s="2160" t="s">
        <v>8211</v>
      </c>
    </row>
    <row r="75" spans="1:7" s="1385" customFormat="1" ht="30" customHeight="1">
      <c r="A75" s="3776"/>
      <c r="B75" s="3779"/>
      <c r="C75" s="2154"/>
      <c r="D75" s="28"/>
      <c r="E75" s="27"/>
      <c r="F75" s="2100"/>
      <c r="G75" s="2157"/>
    </row>
    <row r="76" spans="1:7" s="1385" customFormat="1" ht="30" customHeight="1" thickBot="1">
      <c r="A76" s="3776"/>
      <c r="B76" s="3779"/>
      <c r="C76" s="2153"/>
      <c r="D76" s="26"/>
      <c r="E76" s="25"/>
      <c r="F76" s="1668"/>
      <c r="G76" s="2156"/>
    </row>
    <row r="77" spans="1:7" s="1385" customFormat="1" ht="30" customHeight="1" thickBot="1">
      <c r="A77" s="3777"/>
      <c r="B77" s="3780"/>
      <c r="C77" s="12"/>
      <c r="D77" s="11"/>
      <c r="E77" s="10"/>
      <c r="F77" s="10"/>
      <c r="G77" s="9"/>
    </row>
    <row r="78" spans="1:7" s="1385" customFormat="1" ht="30" customHeight="1">
      <c r="A78" s="3775">
        <v>45422</v>
      </c>
      <c r="B78" s="3778" t="s">
        <v>31</v>
      </c>
      <c r="C78" s="3781" t="s">
        <v>8094</v>
      </c>
      <c r="D78" s="24" t="s">
        <v>207</v>
      </c>
      <c r="E78" s="24" t="s">
        <v>326</v>
      </c>
      <c r="F78" s="2168"/>
      <c r="G78" s="2163" t="s">
        <v>8190</v>
      </c>
    </row>
    <row r="79" spans="1:7" s="1385" customFormat="1" ht="30" customHeight="1">
      <c r="A79" s="3776"/>
      <c r="B79" s="3779"/>
      <c r="C79" s="3782"/>
      <c r="D79" s="24" t="s">
        <v>7260</v>
      </c>
      <c r="E79" s="24" t="s">
        <v>8217</v>
      </c>
      <c r="F79" s="2168"/>
      <c r="G79" s="2163"/>
    </row>
    <row r="80" spans="1:7" s="1385" customFormat="1" ht="30" customHeight="1">
      <c r="A80" s="3776"/>
      <c r="B80" s="3779"/>
      <c r="C80" s="3786" t="s">
        <v>4008</v>
      </c>
      <c r="D80" s="2168" t="s">
        <v>2477</v>
      </c>
      <c r="E80" s="2168" t="s">
        <v>189</v>
      </c>
      <c r="F80" s="2168"/>
      <c r="G80" s="3787" t="s">
        <v>8216</v>
      </c>
    </row>
    <row r="81" spans="1:8" s="1385" customFormat="1" ht="30" customHeight="1">
      <c r="A81" s="3776"/>
      <c r="B81" s="3779"/>
      <c r="C81" s="3782"/>
      <c r="D81" s="24" t="s">
        <v>224</v>
      </c>
      <c r="E81" s="24" t="s">
        <v>299</v>
      </c>
      <c r="F81" s="2168"/>
      <c r="G81" s="3789"/>
    </row>
    <row r="82" spans="1:8" s="1385" customFormat="1" ht="30" customHeight="1">
      <c r="A82" s="3776"/>
      <c r="B82" s="3779"/>
      <c r="C82" s="2171" t="s">
        <v>5317</v>
      </c>
      <c r="D82" s="32" t="s">
        <v>43</v>
      </c>
      <c r="E82" s="31" t="s">
        <v>41</v>
      </c>
      <c r="F82" s="24"/>
      <c r="G82" s="2170" t="s">
        <v>8226</v>
      </c>
    </row>
    <row r="83" spans="1:8" s="1385" customFormat="1" ht="30" customHeight="1">
      <c r="A83" s="3776"/>
      <c r="B83" s="3779"/>
      <c r="C83" s="3786" t="s">
        <v>8227</v>
      </c>
      <c r="D83" s="24" t="s">
        <v>218</v>
      </c>
      <c r="E83" s="31" t="s">
        <v>8230</v>
      </c>
      <c r="F83" s="24"/>
      <c r="G83" s="3789" t="s">
        <v>8233</v>
      </c>
    </row>
    <row r="84" spans="1:8" s="1385" customFormat="1" ht="30" customHeight="1">
      <c r="A84" s="3776"/>
      <c r="B84" s="3779"/>
      <c r="C84" s="3790"/>
      <c r="D84" s="32" t="s">
        <v>8228</v>
      </c>
      <c r="E84" s="31" t="s">
        <v>8231</v>
      </c>
      <c r="F84" s="24"/>
      <c r="G84" s="3789"/>
    </row>
    <row r="85" spans="1:8" s="1385" customFormat="1" ht="30" customHeight="1">
      <c r="A85" s="3776"/>
      <c r="B85" s="3779"/>
      <c r="C85" s="3782"/>
      <c r="D85" s="32" t="s">
        <v>8229</v>
      </c>
      <c r="E85" s="31" t="s">
        <v>8232</v>
      </c>
      <c r="F85" s="24"/>
      <c r="G85" s="3788"/>
    </row>
    <row r="86" spans="1:8" s="1385" customFormat="1" ht="30" customHeight="1">
      <c r="A86" s="3776"/>
      <c r="B86" s="3779"/>
      <c r="C86" s="2171" t="s">
        <v>8133</v>
      </c>
      <c r="D86" s="32" t="s">
        <v>194</v>
      </c>
      <c r="E86" s="31" t="s">
        <v>213</v>
      </c>
      <c r="F86" s="24"/>
      <c r="G86" s="2170" t="s">
        <v>8226</v>
      </c>
    </row>
    <row r="87" spans="1:8" s="1385" customFormat="1" ht="30" customHeight="1">
      <c r="A87" s="3776"/>
      <c r="B87" s="3779"/>
      <c r="C87" s="2165" t="s">
        <v>8219</v>
      </c>
      <c r="D87" s="2169" t="s">
        <v>388</v>
      </c>
      <c r="E87" s="37" t="s">
        <v>54</v>
      </c>
      <c r="F87" s="2168" t="s">
        <v>8220</v>
      </c>
      <c r="G87" s="2164" t="s">
        <v>8225</v>
      </c>
    </row>
    <row r="88" spans="1:8" s="1385" customFormat="1" ht="30" customHeight="1">
      <c r="A88" s="3776"/>
      <c r="B88" s="3779"/>
      <c r="C88" s="2162" t="s">
        <v>8221</v>
      </c>
      <c r="D88" s="2169" t="s">
        <v>8222</v>
      </c>
      <c r="E88" s="37" t="s">
        <v>8223</v>
      </c>
      <c r="F88" s="24"/>
      <c r="G88" s="2163" t="s">
        <v>8224</v>
      </c>
    </row>
    <row r="89" spans="1:8" s="1385" customFormat="1" ht="30" customHeight="1">
      <c r="A89" s="3776"/>
      <c r="B89" s="3779"/>
      <c r="C89" s="2171" t="s">
        <v>8133</v>
      </c>
      <c r="D89" s="32" t="s">
        <v>194</v>
      </c>
      <c r="E89" s="31" t="s">
        <v>213</v>
      </c>
      <c r="F89" s="24"/>
      <c r="G89" s="2163"/>
      <c r="H89" s="1385" t="s">
        <v>8191</v>
      </c>
    </row>
    <row r="90" spans="1:8" s="1385" customFormat="1" ht="36" customHeight="1">
      <c r="A90" s="3776"/>
      <c r="B90" s="3779"/>
      <c r="C90" s="2171" t="s">
        <v>4160</v>
      </c>
      <c r="D90" s="24" t="s">
        <v>221</v>
      </c>
      <c r="E90" s="31" t="s">
        <v>8234</v>
      </c>
      <c r="F90" s="2168"/>
      <c r="G90" s="2163" t="s">
        <v>236</v>
      </c>
    </row>
    <row r="91" spans="1:8" s="1385" customFormat="1" ht="30" customHeight="1" thickBot="1">
      <c r="A91" s="3776"/>
      <c r="B91" s="3779"/>
      <c r="C91" s="2122"/>
      <c r="D91" s="16"/>
      <c r="E91" s="15"/>
      <c r="F91" s="1668"/>
      <c r="G91" s="2123"/>
    </row>
    <row r="92" spans="1:8" s="1385" customFormat="1" ht="30" customHeight="1" thickBot="1">
      <c r="A92" s="3777"/>
      <c r="B92" s="3780"/>
      <c r="C92" s="12"/>
      <c r="D92" s="11"/>
      <c r="E92" s="10"/>
      <c r="F92" s="10"/>
      <c r="G92" s="9"/>
    </row>
    <row r="93" spans="1:8" s="1385" customFormat="1" ht="60" customHeight="1" thickBot="1">
      <c r="A93" s="3783" t="s">
        <v>5</v>
      </c>
      <c r="B93" s="3784"/>
      <c r="C93" s="3784"/>
      <c r="D93" s="3784"/>
      <c r="E93" s="3784"/>
      <c r="F93" s="3784"/>
      <c r="G93" s="3785"/>
    </row>
    <row r="94" spans="1:8" s="1385" customFormat="1" ht="33" customHeight="1">
      <c r="A94" s="3775">
        <v>45425</v>
      </c>
      <c r="B94" s="3778" t="s">
        <v>4</v>
      </c>
      <c r="C94" s="36" t="s">
        <v>8235</v>
      </c>
      <c r="D94" s="24" t="s">
        <v>242</v>
      </c>
      <c r="E94" s="24" t="s">
        <v>8236</v>
      </c>
      <c r="F94" s="2183" t="s">
        <v>8237</v>
      </c>
      <c r="G94" s="2172" t="s">
        <v>204</v>
      </c>
      <c r="H94" s="1385" t="s">
        <v>2386</v>
      </c>
    </row>
    <row r="95" spans="1:8" s="1385" customFormat="1" ht="33" customHeight="1">
      <c r="A95" s="3776"/>
      <c r="B95" s="3779"/>
      <c r="C95" s="2186" t="s">
        <v>8238</v>
      </c>
      <c r="D95" s="32" t="s">
        <v>8239</v>
      </c>
      <c r="E95" s="31" t="s">
        <v>8240</v>
      </c>
      <c r="F95" s="24"/>
      <c r="G95" s="2185"/>
    </row>
    <row r="96" spans="1:8" s="1385" customFormat="1" ht="33" customHeight="1">
      <c r="A96" s="3776"/>
      <c r="B96" s="3779"/>
      <c r="C96" s="2186" t="s">
        <v>8241</v>
      </c>
      <c r="D96" s="2183" t="s">
        <v>8242</v>
      </c>
      <c r="E96" s="2183" t="s">
        <v>8243</v>
      </c>
      <c r="F96" s="2183" t="s">
        <v>8244</v>
      </c>
      <c r="G96" s="2174" t="s">
        <v>8245</v>
      </c>
      <c r="H96" s="1385" t="s">
        <v>8247</v>
      </c>
    </row>
    <row r="97" spans="1:8" s="1385" customFormat="1" ht="33" customHeight="1">
      <c r="A97" s="3776"/>
      <c r="B97" s="3779"/>
      <c r="C97" s="2166"/>
      <c r="D97" s="20"/>
      <c r="E97" s="19"/>
      <c r="F97" s="2100"/>
      <c r="G97" s="2167"/>
    </row>
    <row r="98" spans="1:8" s="1385" customFormat="1" ht="33" customHeight="1" thickBot="1">
      <c r="A98" s="3776"/>
      <c r="B98" s="3779"/>
      <c r="C98" s="23"/>
      <c r="D98" s="20"/>
      <c r="E98" s="19"/>
      <c r="F98" s="2100"/>
      <c r="G98" s="2155"/>
    </row>
    <row r="99" spans="1:8" s="1385" customFormat="1" ht="33" hidden="1" customHeight="1">
      <c r="A99" s="3776"/>
      <c r="B99" s="3779"/>
      <c r="C99" s="21"/>
      <c r="D99" s="22"/>
      <c r="E99" s="22"/>
      <c r="F99" s="2100"/>
      <c r="G99" s="2123"/>
    </row>
    <row r="100" spans="1:8" s="1385" customFormat="1" ht="36" hidden="1" customHeight="1">
      <c r="A100" s="3776"/>
      <c r="B100" s="3779"/>
      <c r="C100" s="21"/>
      <c r="D100" s="20"/>
      <c r="E100" s="19"/>
      <c r="F100" s="2100"/>
      <c r="G100" s="2123"/>
    </row>
    <row r="101" spans="1:8" s="1385" customFormat="1" ht="36" hidden="1" customHeight="1" thickBot="1">
      <c r="A101" s="3776"/>
      <c r="B101" s="3779"/>
      <c r="C101" s="2122"/>
      <c r="D101" s="16"/>
      <c r="E101" s="15"/>
      <c r="F101" s="1668"/>
      <c r="G101" s="2123"/>
    </row>
    <row r="102" spans="1:8" s="1385" customFormat="1" ht="36" customHeight="1" thickBot="1">
      <c r="A102" s="3777"/>
      <c r="B102" s="3780"/>
      <c r="C102" s="12"/>
      <c r="D102" s="11"/>
      <c r="E102" s="10"/>
      <c r="F102" s="10"/>
      <c r="G102" s="9"/>
    </row>
    <row r="103" spans="1:8" s="1385" customFormat="1" ht="36" customHeight="1">
      <c r="A103" s="3775">
        <v>45426</v>
      </c>
      <c r="B103" s="3778" t="s">
        <v>3</v>
      </c>
      <c r="C103" s="3781" t="s">
        <v>8099</v>
      </c>
      <c r="D103" s="24" t="s">
        <v>207</v>
      </c>
      <c r="E103" s="24" t="s">
        <v>8218</v>
      </c>
      <c r="F103" s="2183"/>
      <c r="G103" s="2184"/>
    </row>
    <row r="104" spans="1:8" s="1385" customFormat="1" ht="36" customHeight="1">
      <c r="A104" s="3776"/>
      <c r="B104" s="3779"/>
      <c r="C104" s="3782"/>
      <c r="D104" s="2183" t="s">
        <v>7260</v>
      </c>
      <c r="E104" s="2183" t="s">
        <v>8252</v>
      </c>
      <c r="F104" s="2183"/>
      <c r="G104" s="2173"/>
    </row>
    <row r="105" spans="1:8" s="1385" customFormat="1" ht="36" customHeight="1">
      <c r="A105" s="3776"/>
      <c r="B105" s="3779"/>
      <c r="C105" s="3786" t="s">
        <v>8254</v>
      </c>
      <c r="D105" s="24" t="s">
        <v>8255</v>
      </c>
      <c r="E105" s="24" t="s">
        <v>8256</v>
      </c>
      <c r="F105" s="2183"/>
      <c r="G105" s="3787" t="s">
        <v>8257</v>
      </c>
    </row>
    <row r="106" spans="1:8" s="1385" customFormat="1" ht="36" customHeight="1">
      <c r="A106" s="3776"/>
      <c r="B106" s="3779"/>
      <c r="C106" s="3782"/>
      <c r="D106" s="32" t="s">
        <v>7244</v>
      </c>
      <c r="E106" s="31" t="s">
        <v>8176</v>
      </c>
      <c r="F106" s="2183"/>
      <c r="G106" s="3788"/>
    </row>
    <row r="107" spans="1:8" s="1385" customFormat="1" ht="36" customHeight="1">
      <c r="A107" s="3776"/>
      <c r="B107" s="3779"/>
      <c r="C107" s="2186" t="s">
        <v>8258</v>
      </c>
      <c r="D107" s="32" t="s">
        <v>8259</v>
      </c>
      <c r="E107" s="31" t="s">
        <v>8260</v>
      </c>
      <c r="F107" s="24"/>
      <c r="G107" s="2185"/>
    </row>
    <row r="108" spans="1:8" s="1385" customFormat="1" ht="36" customHeight="1">
      <c r="A108" s="3776"/>
      <c r="B108" s="3779"/>
      <c r="C108" s="3786" t="s">
        <v>8266</v>
      </c>
      <c r="D108" s="32" t="s">
        <v>497</v>
      </c>
      <c r="E108" s="31" t="s">
        <v>8267</v>
      </c>
      <c r="F108" s="24" t="s">
        <v>8270</v>
      </c>
      <c r="G108" s="3787" t="s">
        <v>8269</v>
      </c>
    </row>
    <row r="109" spans="1:8" s="1385" customFormat="1" ht="36" customHeight="1">
      <c r="A109" s="3776"/>
      <c r="B109" s="3779"/>
      <c r="C109" s="3782"/>
      <c r="D109" s="30" t="s">
        <v>43</v>
      </c>
      <c r="E109" s="29" t="s">
        <v>8268</v>
      </c>
      <c r="F109" s="2183"/>
      <c r="G109" s="3788"/>
    </row>
    <row r="110" spans="1:8" s="1385" customFormat="1" ht="36" customHeight="1">
      <c r="A110" s="3776"/>
      <c r="B110" s="3779"/>
      <c r="C110" s="2186" t="s">
        <v>1360</v>
      </c>
      <c r="D110" s="32" t="s">
        <v>411</v>
      </c>
      <c r="E110" s="24" t="s">
        <v>182</v>
      </c>
      <c r="F110" s="24"/>
      <c r="G110" s="2185" t="s">
        <v>204</v>
      </c>
      <c r="H110" s="1385" t="s">
        <v>8279</v>
      </c>
    </row>
    <row r="111" spans="1:8" s="1385" customFormat="1" ht="36" customHeight="1" thickBot="1">
      <c r="A111" s="3776"/>
      <c r="B111" s="3779"/>
      <c r="C111" s="2180"/>
      <c r="D111" s="26"/>
      <c r="E111" s="25"/>
      <c r="F111" s="1668"/>
      <c r="G111" s="2178"/>
    </row>
    <row r="112" spans="1:8" s="1385" customFormat="1" ht="36" customHeight="1" thickBot="1">
      <c r="A112" s="3777"/>
      <c r="B112" s="3780"/>
      <c r="C112" s="12"/>
      <c r="D112" s="11"/>
      <c r="E112" s="10"/>
      <c r="F112" s="10"/>
      <c r="G112" s="9"/>
    </row>
    <row r="113" spans="1:7" s="1385" customFormat="1" ht="36" hidden="1" customHeight="1">
      <c r="A113" s="3775">
        <v>45427</v>
      </c>
      <c r="B113" s="3778" t="s">
        <v>2</v>
      </c>
      <c r="C113" s="21"/>
      <c r="D113" s="22"/>
      <c r="E113" s="22"/>
      <c r="F113" s="2100"/>
      <c r="G113" s="2177"/>
    </row>
    <row r="114" spans="1:7" s="1385" customFormat="1" ht="36" hidden="1" customHeight="1">
      <c r="A114" s="3776"/>
      <c r="B114" s="3779"/>
      <c r="C114" s="21"/>
      <c r="D114" s="22"/>
      <c r="E114" s="22"/>
      <c r="F114" s="2100"/>
      <c r="G114" s="2177"/>
    </row>
    <row r="115" spans="1:7" s="1385" customFormat="1" ht="36" hidden="1" customHeight="1">
      <c r="A115" s="3776"/>
      <c r="B115" s="3779"/>
      <c r="C115" s="21"/>
      <c r="D115" s="20"/>
      <c r="E115" s="19"/>
      <c r="F115" s="2100"/>
      <c r="G115" s="2177"/>
    </row>
    <row r="116" spans="1:7" s="1385" customFormat="1" ht="36" hidden="1" customHeight="1" thickBot="1">
      <c r="A116" s="3776"/>
      <c r="B116" s="3779"/>
      <c r="C116" s="2122"/>
      <c r="D116" s="16"/>
      <c r="E116" s="15"/>
      <c r="F116" s="1668"/>
      <c r="G116" s="2177"/>
    </row>
    <row r="117" spans="1:7" s="1385" customFormat="1" ht="36" hidden="1" customHeight="1" thickBot="1">
      <c r="A117" s="3777"/>
      <c r="B117" s="3780"/>
      <c r="C117" s="12"/>
      <c r="D117" s="11"/>
      <c r="E117" s="10"/>
      <c r="F117" s="10"/>
      <c r="G117" s="9"/>
    </row>
    <row r="118" spans="1:7" s="1385" customFormat="1" ht="36" customHeight="1">
      <c r="A118" s="3775">
        <v>45428</v>
      </c>
      <c r="B118" s="3792" t="s">
        <v>8278</v>
      </c>
      <c r="C118" s="3781" t="s">
        <v>8262</v>
      </c>
      <c r="D118" s="24" t="s">
        <v>8263</v>
      </c>
      <c r="E118" s="24" t="s">
        <v>8264</v>
      </c>
      <c r="F118" s="2194"/>
      <c r="G118" s="2195"/>
    </row>
    <row r="119" spans="1:7" s="1385" customFormat="1" ht="36" customHeight="1">
      <c r="A119" s="3776"/>
      <c r="B119" s="3793"/>
      <c r="C119" s="3782"/>
      <c r="D119" s="2194" t="s">
        <v>7260</v>
      </c>
      <c r="E119" s="29" t="s">
        <v>8265</v>
      </c>
      <c r="F119" s="2194"/>
      <c r="G119" s="2190"/>
    </row>
    <row r="120" spans="1:7" s="1385" customFormat="1" ht="36" customHeight="1">
      <c r="A120" s="3776"/>
      <c r="B120" s="3793"/>
      <c r="C120" s="3786" t="s">
        <v>6292</v>
      </c>
      <c r="D120" s="32" t="s">
        <v>203</v>
      </c>
      <c r="E120" s="31" t="s">
        <v>182</v>
      </c>
      <c r="F120" s="24"/>
      <c r="G120" s="3787" t="s">
        <v>8261</v>
      </c>
    </row>
    <row r="121" spans="1:7" s="1385" customFormat="1" ht="36" customHeight="1">
      <c r="A121" s="3776"/>
      <c r="B121" s="3793"/>
      <c r="C121" s="3790"/>
      <c r="D121" s="30" t="s">
        <v>2895</v>
      </c>
      <c r="E121" s="29" t="s">
        <v>182</v>
      </c>
      <c r="F121" s="2194"/>
      <c r="G121" s="3789"/>
    </row>
    <row r="122" spans="1:7" s="1385" customFormat="1" ht="36" customHeight="1">
      <c r="A122" s="3776"/>
      <c r="B122" s="3793"/>
      <c r="C122" s="3790"/>
      <c r="D122" s="30" t="s">
        <v>215</v>
      </c>
      <c r="E122" s="29" t="s">
        <v>182</v>
      </c>
      <c r="F122" s="2194"/>
      <c r="G122" s="3789"/>
    </row>
    <row r="123" spans="1:7" s="1385" customFormat="1" ht="36" customHeight="1">
      <c r="A123" s="3776"/>
      <c r="B123" s="3793"/>
      <c r="C123" s="3790"/>
      <c r="D123" s="30" t="s">
        <v>3894</v>
      </c>
      <c r="E123" s="29" t="s">
        <v>193</v>
      </c>
      <c r="F123" s="2194"/>
      <c r="G123" s="3789"/>
    </row>
    <row r="124" spans="1:7" s="1385" customFormat="1" ht="36" customHeight="1">
      <c r="A124" s="3776"/>
      <c r="B124" s="3793"/>
      <c r="C124" s="3790"/>
      <c r="D124" s="30" t="s">
        <v>613</v>
      </c>
      <c r="E124" s="29" t="s">
        <v>193</v>
      </c>
      <c r="F124" s="2194"/>
      <c r="G124" s="3789"/>
    </row>
    <row r="125" spans="1:7" s="1385" customFormat="1" ht="36" customHeight="1">
      <c r="A125" s="3776"/>
      <c r="B125" s="3793"/>
      <c r="C125" s="3782"/>
      <c r="D125" s="30" t="s">
        <v>612</v>
      </c>
      <c r="E125" s="29" t="s">
        <v>193</v>
      </c>
      <c r="F125" s="2194"/>
      <c r="G125" s="3788"/>
    </row>
    <row r="126" spans="1:7" s="1385" customFormat="1" ht="36" customHeight="1">
      <c r="A126" s="3776"/>
      <c r="B126" s="3793"/>
      <c r="C126" s="3790" t="s">
        <v>344</v>
      </c>
      <c r="D126" s="2194" t="s">
        <v>28</v>
      </c>
      <c r="E126" s="2194" t="s">
        <v>219</v>
      </c>
      <c r="F126" s="2194"/>
      <c r="G126" s="3787" t="s">
        <v>8246</v>
      </c>
    </row>
    <row r="127" spans="1:7" s="1385" customFormat="1" ht="36" customHeight="1">
      <c r="A127" s="3776"/>
      <c r="B127" s="3793"/>
      <c r="C127" s="3782"/>
      <c r="D127" s="24" t="s">
        <v>8170</v>
      </c>
      <c r="E127" s="24" t="s">
        <v>801</v>
      </c>
      <c r="F127" s="2194"/>
      <c r="G127" s="3788"/>
    </row>
    <row r="128" spans="1:7" s="1385" customFormat="1" ht="36" customHeight="1">
      <c r="A128" s="3776"/>
      <c r="B128" s="3793"/>
      <c r="C128" s="2196" t="s">
        <v>8280</v>
      </c>
      <c r="D128" s="32" t="s">
        <v>8271</v>
      </c>
      <c r="E128" s="31" t="s">
        <v>8272</v>
      </c>
      <c r="F128" s="24"/>
      <c r="G128" s="2195" t="s">
        <v>178</v>
      </c>
    </row>
    <row r="129" spans="1:8" s="1385" customFormat="1" ht="30" customHeight="1">
      <c r="A129" s="3776"/>
      <c r="B129" s="3793"/>
      <c r="C129" s="3786" t="s">
        <v>377</v>
      </c>
      <c r="D129" s="32" t="s">
        <v>7244</v>
      </c>
      <c r="E129" s="37" t="s">
        <v>538</v>
      </c>
      <c r="F129" s="24"/>
      <c r="G129" s="3787" t="s">
        <v>440</v>
      </c>
      <c r="H129" s="1385" t="s">
        <v>8189</v>
      </c>
    </row>
    <row r="130" spans="1:8" s="1385" customFormat="1" ht="30" customHeight="1">
      <c r="A130" s="3776"/>
      <c r="B130" s="3793"/>
      <c r="C130" s="3782"/>
      <c r="D130" s="32" t="s">
        <v>218</v>
      </c>
      <c r="E130" s="31" t="s">
        <v>537</v>
      </c>
      <c r="F130" s="2194" t="s">
        <v>240</v>
      </c>
      <c r="G130" s="3788"/>
    </row>
    <row r="131" spans="1:8" s="1385" customFormat="1" ht="36" customHeight="1">
      <c r="A131" s="3776"/>
      <c r="B131" s="3793"/>
      <c r="C131" s="3786" t="s">
        <v>8289</v>
      </c>
      <c r="D131" s="32" t="s">
        <v>8286</v>
      </c>
      <c r="E131" s="31" t="s">
        <v>8287</v>
      </c>
      <c r="F131" s="2194" t="s">
        <v>240</v>
      </c>
      <c r="G131" s="3787" t="s">
        <v>8290</v>
      </c>
      <c r="H131" s="1385" t="s">
        <v>8291</v>
      </c>
    </row>
    <row r="132" spans="1:8" s="1385" customFormat="1" ht="36" customHeight="1">
      <c r="A132" s="3776"/>
      <c r="B132" s="3793"/>
      <c r="C132" s="3782"/>
      <c r="D132" s="30" t="s">
        <v>20</v>
      </c>
      <c r="E132" s="29" t="s">
        <v>8288</v>
      </c>
      <c r="F132" s="2194"/>
      <c r="G132" s="3788"/>
    </row>
    <row r="133" spans="1:8" s="1385" customFormat="1" ht="36" customHeight="1">
      <c r="A133" s="3776"/>
      <c r="B133" s="3793"/>
      <c r="C133" s="2189" t="s">
        <v>212</v>
      </c>
      <c r="D133" s="2194" t="s">
        <v>8292</v>
      </c>
      <c r="E133" s="2194" t="s">
        <v>8293</v>
      </c>
      <c r="F133" s="2194" t="s">
        <v>8294</v>
      </c>
      <c r="G133" s="2188" t="s">
        <v>6631</v>
      </c>
    </row>
    <row r="134" spans="1:8" s="1385" customFormat="1" ht="36" customHeight="1" thickBot="1">
      <c r="A134" s="3776"/>
      <c r="B134" s="3793"/>
      <c r="C134" s="21"/>
      <c r="D134" s="20"/>
      <c r="E134" s="19"/>
      <c r="F134" s="2100"/>
      <c r="G134" s="2191"/>
    </row>
    <row r="135" spans="1:8" s="1385" customFormat="1" ht="36" customHeight="1" thickBot="1">
      <c r="A135" s="3777"/>
      <c r="B135" s="3794"/>
      <c r="C135" s="12"/>
      <c r="D135" s="11"/>
      <c r="E135" s="10"/>
      <c r="F135" s="10"/>
      <c r="G135" s="9"/>
    </row>
    <row r="136" spans="1:8" s="1385" customFormat="1" ht="36" customHeight="1">
      <c r="A136" s="3775">
        <v>45429</v>
      </c>
      <c r="B136" s="3778" t="s">
        <v>0</v>
      </c>
      <c r="C136" s="3781" t="s">
        <v>206</v>
      </c>
      <c r="D136" s="49" t="s">
        <v>7260</v>
      </c>
      <c r="E136" s="49" t="s">
        <v>8159</v>
      </c>
      <c r="F136" s="49"/>
      <c r="G136" s="2217"/>
    </row>
    <row r="137" spans="1:8" s="1385" customFormat="1" ht="36" customHeight="1">
      <c r="A137" s="3776"/>
      <c r="B137" s="3779"/>
      <c r="C137" s="3782"/>
      <c r="D137" s="2216" t="s">
        <v>207</v>
      </c>
      <c r="E137" s="2216" t="s">
        <v>8295</v>
      </c>
      <c r="F137" s="2216"/>
      <c r="G137" s="2213"/>
    </row>
    <row r="138" spans="1:8" s="1385" customFormat="1" ht="36" customHeight="1">
      <c r="A138" s="3776"/>
      <c r="B138" s="3779"/>
      <c r="C138" s="2219" t="s">
        <v>8273</v>
      </c>
      <c r="D138" s="24" t="s">
        <v>8274</v>
      </c>
      <c r="E138" s="24" t="s">
        <v>8275</v>
      </c>
      <c r="F138" s="24" t="s">
        <v>8276</v>
      </c>
      <c r="G138" s="2218" t="s">
        <v>8277</v>
      </c>
    </row>
    <row r="139" spans="1:8" s="1385" customFormat="1" ht="36" customHeight="1">
      <c r="A139" s="3776"/>
      <c r="B139" s="3779"/>
      <c r="C139" s="3786" t="s">
        <v>8285</v>
      </c>
      <c r="D139" s="32" t="s">
        <v>20</v>
      </c>
      <c r="E139" s="31" t="s">
        <v>8298</v>
      </c>
      <c r="F139" s="2216" t="s">
        <v>8302</v>
      </c>
      <c r="G139" s="3787" t="s">
        <v>8305</v>
      </c>
    </row>
    <row r="140" spans="1:8" s="1385" customFormat="1" ht="36" customHeight="1">
      <c r="A140" s="3776"/>
      <c r="B140" s="3779"/>
      <c r="C140" s="3790"/>
      <c r="D140" s="32" t="s">
        <v>8296</v>
      </c>
      <c r="E140" s="31" t="s">
        <v>8297</v>
      </c>
      <c r="F140" s="24"/>
      <c r="G140" s="3789"/>
    </row>
    <row r="141" spans="1:8" s="1385" customFormat="1" ht="36" customHeight="1">
      <c r="A141" s="3776"/>
      <c r="B141" s="3779"/>
      <c r="C141" s="3782"/>
      <c r="D141" s="32" t="s">
        <v>8303</v>
      </c>
      <c r="E141" s="31" t="s">
        <v>8304</v>
      </c>
      <c r="F141" s="2216"/>
      <c r="G141" s="3788"/>
    </row>
    <row r="142" spans="1:8" s="1385" customFormat="1" ht="36" customHeight="1">
      <c r="A142" s="3776"/>
      <c r="B142" s="3779"/>
      <c r="C142" s="3786" t="s">
        <v>8299</v>
      </c>
      <c r="D142" s="32" t="s">
        <v>20</v>
      </c>
      <c r="E142" s="31" t="s">
        <v>202</v>
      </c>
      <c r="F142" s="2216" t="s">
        <v>172</v>
      </c>
      <c r="G142" s="3787" t="s">
        <v>8301</v>
      </c>
    </row>
    <row r="143" spans="1:8" s="1385" customFormat="1" ht="36" customHeight="1">
      <c r="A143" s="3776"/>
      <c r="B143" s="3779"/>
      <c r="C143" s="3782"/>
      <c r="D143" s="32" t="s">
        <v>194</v>
      </c>
      <c r="E143" s="31" t="s">
        <v>8300</v>
      </c>
      <c r="F143" s="24"/>
      <c r="G143" s="3788"/>
    </row>
    <row r="144" spans="1:8" s="1385" customFormat="1" ht="36" customHeight="1" thickBot="1">
      <c r="A144" s="3776"/>
      <c r="B144" s="3779"/>
      <c r="C144" s="2193"/>
      <c r="D144" s="26"/>
      <c r="E144" s="25"/>
      <c r="F144" s="1668"/>
      <c r="G144" s="2192"/>
    </row>
    <row r="145" spans="1:8" s="1385" customFormat="1" ht="36" customHeight="1" thickBot="1">
      <c r="A145" s="3777"/>
      <c r="B145" s="3780"/>
      <c r="C145" s="12" t="s">
        <v>8281</v>
      </c>
      <c r="D145" s="11" t="s">
        <v>8282</v>
      </c>
      <c r="E145" s="10" t="s">
        <v>8283</v>
      </c>
      <c r="F145" s="10" t="s">
        <v>8284</v>
      </c>
      <c r="G145" s="9"/>
    </row>
    <row r="146" spans="1:8" s="1385" customFormat="1" ht="60" customHeight="1" thickBot="1">
      <c r="A146" s="3783" t="s">
        <v>5</v>
      </c>
      <c r="B146" s="3784"/>
      <c r="C146" s="3784"/>
      <c r="D146" s="3784"/>
      <c r="E146" s="3784"/>
      <c r="F146" s="3784"/>
      <c r="G146" s="3785"/>
    </row>
    <row r="147" spans="1:8" s="1385" customFormat="1" ht="36" customHeight="1">
      <c r="A147" s="3775">
        <v>45432</v>
      </c>
      <c r="B147" s="3795" t="s">
        <v>4</v>
      </c>
      <c r="C147" s="36" t="s">
        <v>206</v>
      </c>
      <c r="D147" s="24" t="s">
        <v>8321</v>
      </c>
      <c r="E147" s="24" t="s">
        <v>8306</v>
      </c>
      <c r="F147" s="2216"/>
      <c r="G147" s="2212"/>
    </row>
    <row r="148" spans="1:8" s="1385" customFormat="1" ht="36" customHeight="1">
      <c r="A148" s="3776"/>
      <c r="B148" s="3796"/>
      <c r="C148" s="3786" t="s">
        <v>8312</v>
      </c>
      <c r="D148" s="24" t="s">
        <v>8313</v>
      </c>
      <c r="E148" s="24" t="s">
        <v>8307</v>
      </c>
      <c r="F148" s="24"/>
      <c r="G148" s="3787" t="s">
        <v>8317</v>
      </c>
    </row>
    <row r="149" spans="1:8" s="1385" customFormat="1" ht="36" customHeight="1">
      <c r="A149" s="3776"/>
      <c r="B149" s="3796"/>
      <c r="C149" s="3790"/>
      <c r="D149" s="24" t="s">
        <v>8314</v>
      </c>
      <c r="E149" s="24" t="s">
        <v>8308</v>
      </c>
      <c r="F149" s="2216"/>
      <c r="G149" s="3789"/>
    </row>
    <row r="150" spans="1:8" s="1385" customFormat="1" ht="36" customHeight="1">
      <c r="A150" s="3776"/>
      <c r="B150" s="3796"/>
      <c r="C150" s="3790"/>
      <c r="D150" s="32" t="s">
        <v>8315</v>
      </c>
      <c r="E150" s="31" t="s">
        <v>180</v>
      </c>
      <c r="F150" s="2216"/>
      <c r="G150" s="3789"/>
    </row>
    <row r="151" spans="1:8" s="1385" customFormat="1" ht="36" customHeight="1">
      <c r="A151" s="3776"/>
      <c r="B151" s="3796"/>
      <c r="C151" s="3790"/>
      <c r="D151" s="32" t="s">
        <v>8316</v>
      </c>
      <c r="E151" s="31" t="s">
        <v>8309</v>
      </c>
      <c r="F151" s="24"/>
      <c r="G151" s="3789"/>
    </row>
    <row r="152" spans="1:8" s="1385" customFormat="1" ht="36" customHeight="1">
      <c r="A152" s="3776"/>
      <c r="B152" s="3796"/>
      <c r="C152" s="3782"/>
      <c r="D152" s="30" t="s">
        <v>8310</v>
      </c>
      <c r="E152" s="29" t="s">
        <v>8311</v>
      </c>
      <c r="F152" s="2216"/>
      <c r="G152" s="3788"/>
    </row>
    <row r="153" spans="1:8" s="1385" customFormat="1" ht="36" customHeight="1">
      <c r="A153" s="3776"/>
      <c r="B153" s="3796"/>
      <c r="C153" s="3786" t="s">
        <v>8318</v>
      </c>
      <c r="D153" s="32" t="s">
        <v>8319</v>
      </c>
      <c r="E153" s="31" t="s">
        <v>8320</v>
      </c>
      <c r="F153" s="24"/>
      <c r="G153" s="3787" t="s">
        <v>8301</v>
      </c>
    </row>
    <row r="154" spans="1:8" s="1385" customFormat="1" ht="36" customHeight="1">
      <c r="A154" s="3776"/>
      <c r="B154" s="3796"/>
      <c r="C154" s="3790"/>
      <c r="D154" s="30" t="s">
        <v>43</v>
      </c>
      <c r="E154" s="29" t="s">
        <v>8328</v>
      </c>
      <c r="F154" s="2216"/>
      <c r="G154" s="3789"/>
    </row>
    <row r="155" spans="1:8" s="1385" customFormat="1" ht="36" customHeight="1">
      <c r="A155" s="3776"/>
      <c r="B155" s="3796"/>
      <c r="C155" s="3790"/>
      <c r="D155" s="30" t="s">
        <v>8330</v>
      </c>
      <c r="E155" s="29" t="s">
        <v>8332</v>
      </c>
      <c r="F155" s="2216"/>
      <c r="G155" s="3788"/>
    </row>
    <row r="156" spans="1:8" s="1385" customFormat="1" ht="36" customHeight="1">
      <c r="A156" s="3776"/>
      <c r="B156" s="3796"/>
      <c r="C156" s="3782"/>
      <c r="D156" s="30" t="s">
        <v>8331</v>
      </c>
      <c r="E156" s="29" t="s">
        <v>8329</v>
      </c>
      <c r="F156" s="2216"/>
      <c r="G156" s="2213" t="s">
        <v>8333</v>
      </c>
    </row>
    <row r="157" spans="1:8" s="1385" customFormat="1" ht="36" customHeight="1">
      <c r="A157" s="3776"/>
      <c r="B157" s="3796"/>
      <c r="C157" s="2210" t="s">
        <v>8334</v>
      </c>
      <c r="D157" s="30" t="s">
        <v>8331</v>
      </c>
      <c r="E157" s="29" t="s">
        <v>8335</v>
      </c>
      <c r="F157" s="2216"/>
      <c r="G157" s="2213" t="s">
        <v>8336</v>
      </c>
      <c r="H157" s="1385" t="s">
        <v>8337</v>
      </c>
    </row>
    <row r="158" spans="1:8" s="1385" customFormat="1" ht="36" customHeight="1" thickBot="1">
      <c r="A158" s="3776"/>
      <c r="B158" s="3796"/>
      <c r="C158" s="2219" t="s">
        <v>344</v>
      </c>
      <c r="D158" s="30" t="s">
        <v>8330</v>
      </c>
      <c r="E158" s="31" t="s">
        <v>8338</v>
      </c>
      <c r="F158" s="24"/>
      <c r="G158" s="2218" t="s">
        <v>8339</v>
      </c>
    </row>
    <row r="159" spans="1:8" s="1385" customFormat="1" ht="36" hidden="1" customHeight="1">
      <c r="A159" s="3776"/>
      <c r="B159" s="3796"/>
      <c r="C159" s="2199"/>
      <c r="D159" s="28"/>
      <c r="E159" s="27"/>
      <c r="F159" s="2100"/>
      <c r="G159" s="2198"/>
    </row>
    <row r="160" spans="1:8" s="1385" customFormat="1" ht="36" hidden="1" customHeight="1">
      <c r="A160" s="3776"/>
      <c r="B160" s="3796"/>
      <c r="C160" s="2199"/>
      <c r="D160" s="28"/>
      <c r="E160" s="27"/>
      <c r="F160" s="2100"/>
      <c r="G160" s="2198"/>
    </row>
    <row r="161" spans="1:8" s="1385" customFormat="1" ht="36" hidden="1" customHeight="1" thickBot="1">
      <c r="A161" s="3776"/>
      <c r="B161" s="3796"/>
      <c r="C161" s="2200"/>
      <c r="D161" s="26"/>
      <c r="E161" s="25"/>
      <c r="F161" s="1668"/>
      <c r="G161" s="2197"/>
    </row>
    <row r="162" spans="1:8" s="1385" customFormat="1" ht="36" customHeight="1" thickBot="1">
      <c r="A162" s="3777"/>
      <c r="B162" s="3797"/>
      <c r="C162" s="12"/>
      <c r="D162" s="11"/>
      <c r="E162" s="10"/>
      <c r="F162" s="10"/>
      <c r="G162" s="9"/>
    </row>
    <row r="163" spans="1:8" s="1385" customFormat="1" ht="36" customHeight="1">
      <c r="A163" s="3775">
        <v>45433</v>
      </c>
      <c r="B163" s="3778" t="s">
        <v>15</v>
      </c>
      <c r="C163" s="36" t="s">
        <v>8094</v>
      </c>
      <c r="D163" s="24" t="s">
        <v>8095</v>
      </c>
      <c r="E163" s="24" t="s">
        <v>8100</v>
      </c>
      <c r="F163" s="2216"/>
      <c r="G163" s="2212"/>
    </row>
    <row r="164" spans="1:8" s="58" customFormat="1" ht="35.1" customHeight="1">
      <c r="A164" s="3776"/>
      <c r="B164" s="3779"/>
      <c r="C164" s="2219" t="s">
        <v>232</v>
      </c>
      <c r="D164" s="32" t="s">
        <v>554</v>
      </c>
      <c r="E164" s="31" t="s">
        <v>259</v>
      </c>
      <c r="F164" s="24" t="s">
        <v>2734</v>
      </c>
      <c r="G164" s="2218" t="s">
        <v>3900</v>
      </c>
    </row>
    <row r="165" spans="1:8" s="1385" customFormat="1" ht="36" customHeight="1">
      <c r="A165" s="3776"/>
      <c r="B165" s="3779"/>
      <c r="C165" s="2219" t="s">
        <v>8340</v>
      </c>
      <c r="D165" s="32" t="s">
        <v>8341</v>
      </c>
      <c r="E165" s="31" t="s">
        <v>8342</v>
      </c>
      <c r="F165" s="24" t="s">
        <v>8344</v>
      </c>
      <c r="G165" s="2212" t="s">
        <v>8343</v>
      </c>
      <c r="H165" s="1385" t="s">
        <v>8348</v>
      </c>
    </row>
    <row r="166" spans="1:8" s="2113" customFormat="1" ht="36" customHeight="1">
      <c r="A166" s="3776"/>
      <c r="B166" s="3779"/>
      <c r="C166" s="2219" t="s">
        <v>288</v>
      </c>
      <c r="D166" s="32" t="s">
        <v>8345</v>
      </c>
      <c r="E166" s="31" t="s">
        <v>8349</v>
      </c>
      <c r="F166" s="24" t="s">
        <v>8346</v>
      </c>
      <c r="G166" s="2218" t="s">
        <v>8347</v>
      </c>
    </row>
    <row r="167" spans="1:8" s="2113" customFormat="1" ht="36" customHeight="1">
      <c r="A167" s="3776"/>
      <c r="B167" s="3779"/>
      <c r="C167" s="2219" t="s">
        <v>223</v>
      </c>
      <c r="D167" s="30" t="s">
        <v>218</v>
      </c>
      <c r="E167" s="31" t="s">
        <v>8350</v>
      </c>
      <c r="F167" s="24" t="s">
        <v>8351</v>
      </c>
      <c r="G167" s="2218" t="s">
        <v>8352</v>
      </c>
      <c r="H167" s="1385"/>
    </row>
    <row r="168" spans="1:8" s="1385" customFormat="1" ht="36" customHeight="1">
      <c r="A168" s="3776"/>
      <c r="B168" s="3779"/>
      <c r="C168" s="2219" t="s">
        <v>8353</v>
      </c>
      <c r="D168" s="32" t="s">
        <v>20</v>
      </c>
      <c r="E168" s="31" t="s">
        <v>8354</v>
      </c>
      <c r="F168" s="24" t="s">
        <v>38</v>
      </c>
      <c r="G168" s="2218" t="s">
        <v>8355</v>
      </c>
    </row>
    <row r="169" spans="1:8" s="1385" customFormat="1" ht="36" customHeight="1">
      <c r="A169" s="3776"/>
      <c r="B169" s="3779"/>
      <c r="C169" s="2219" t="s">
        <v>4160</v>
      </c>
      <c r="D169" s="24" t="s">
        <v>221</v>
      </c>
      <c r="E169" s="31" t="s">
        <v>234</v>
      </c>
      <c r="F169" s="24"/>
      <c r="G169" s="2218" t="s">
        <v>236</v>
      </c>
    </row>
    <row r="170" spans="1:8" s="1385" customFormat="1" ht="36" customHeight="1">
      <c r="A170" s="3776"/>
      <c r="B170" s="3779"/>
      <c r="C170" s="3786" t="s">
        <v>8356</v>
      </c>
      <c r="D170" s="2216" t="s">
        <v>8357</v>
      </c>
      <c r="E170" s="29" t="s">
        <v>8358</v>
      </c>
      <c r="F170" s="2216"/>
      <c r="G170" s="3787" t="s">
        <v>8362</v>
      </c>
    </row>
    <row r="171" spans="1:8" s="1385" customFormat="1" ht="36" customHeight="1">
      <c r="A171" s="3776"/>
      <c r="B171" s="3779"/>
      <c r="C171" s="3790"/>
      <c r="D171" s="2216" t="s">
        <v>8359</v>
      </c>
      <c r="E171" s="29" t="s">
        <v>8360</v>
      </c>
      <c r="F171" s="2216"/>
      <c r="G171" s="3789"/>
    </row>
    <row r="172" spans="1:8" s="1385" customFormat="1" ht="36" customHeight="1">
      <c r="A172" s="3776"/>
      <c r="B172" s="3779"/>
      <c r="C172" s="3782"/>
      <c r="D172" s="30" t="s">
        <v>218</v>
      </c>
      <c r="E172" s="29" t="s">
        <v>8361</v>
      </c>
      <c r="F172" s="2216" t="s">
        <v>8363</v>
      </c>
      <c r="G172" s="3788"/>
    </row>
    <row r="173" spans="1:8" s="1385" customFormat="1" ht="36" customHeight="1">
      <c r="A173" s="3776"/>
      <c r="B173" s="3779"/>
      <c r="C173" s="2202"/>
      <c r="D173" s="28"/>
      <c r="E173" s="27"/>
      <c r="F173" s="2100"/>
      <c r="G173" s="2204"/>
    </row>
    <row r="174" spans="1:8" s="1385" customFormat="1" ht="36" customHeight="1" thickBot="1">
      <c r="A174" s="3776"/>
      <c r="B174" s="3779"/>
      <c r="C174" s="2201"/>
      <c r="D174" s="26"/>
      <c r="E174" s="25"/>
      <c r="F174" s="1668"/>
      <c r="G174" s="2203"/>
    </row>
    <row r="175" spans="1:8" s="1385" customFormat="1" ht="36" customHeight="1" thickBot="1">
      <c r="A175" s="3777"/>
      <c r="B175" s="3780"/>
      <c r="C175" s="12"/>
      <c r="D175" s="11"/>
      <c r="E175" s="10"/>
      <c r="F175" s="10"/>
      <c r="G175" s="9"/>
    </row>
    <row r="176" spans="1:8" s="1385" customFormat="1" ht="36" customHeight="1">
      <c r="A176" s="3775">
        <v>45434</v>
      </c>
      <c r="B176" s="3778" t="s">
        <v>2</v>
      </c>
      <c r="C176" s="2210" t="s">
        <v>8364</v>
      </c>
      <c r="D176" s="32" t="s">
        <v>8365</v>
      </c>
      <c r="E176" s="31" t="s">
        <v>8366</v>
      </c>
      <c r="F176" s="2216" t="s">
        <v>8367</v>
      </c>
      <c r="G176" s="2212"/>
    </row>
    <row r="177" spans="1:8" s="1385" customFormat="1" ht="36" customHeight="1">
      <c r="A177" s="3776"/>
      <c r="B177" s="3779"/>
      <c r="C177" s="3786" t="s">
        <v>8373</v>
      </c>
      <c r="D177" s="24" t="s">
        <v>8374</v>
      </c>
      <c r="E177" s="24" t="s">
        <v>8375</v>
      </c>
      <c r="F177" s="24"/>
      <c r="G177" s="3787" t="s">
        <v>8380</v>
      </c>
    </row>
    <row r="178" spans="1:8" s="1385" customFormat="1" ht="36" customHeight="1">
      <c r="A178" s="3776"/>
      <c r="B178" s="3779"/>
      <c r="C178" s="3790"/>
      <c r="D178" s="24" t="s">
        <v>8376</v>
      </c>
      <c r="E178" s="24" t="s">
        <v>8377</v>
      </c>
      <c r="F178" s="2216"/>
      <c r="G178" s="3789"/>
    </row>
    <row r="179" spans="1:8" s="1385" customFormat="1" ht="36" customHeight="1">
      <c r="A179" s="3776"/>
      <c r="B179" s="3779"/>
      <c r="C179" s="3782"/>
      <c r="D179" s="24" t="s">
        <v>8378</v>
      </c>
      <c r="E179" s="24" t="s">
        <v>8379</v>
      </c>
      <c r="F179" s="2216"/>
      <c r="G179" s="3788"/>
    </row>
    <row r="180" spans="1:8" s="1385" customFormat="1" ht="33" customHeight="1">
      <c r="A180" s="3776"/>
      <c r="B180" s="3779"/>
      <c r="C180" s="2179"/>
      <c r="D180" s="20"/>
      <c r="E180" s="19"/>
      <c r="F180" s="2100"/>
      <c r="G180" s="2167"/>
    </row>
    <row r="181" spans="1:8" s="1385" customFormat="1" ht="33" customHeight="1">
      <c r="A181" s="3776"/>
      <c r="B181" s="3779"/>
      <c r="C181" s="21"/>
      <c r="D181" s="20"/>
      <c r="E181" s="19"/>
      <c r="F181" s="2100"/>
      <c r="G181" s="2123"/>
    </row>
    <row r="182" spans="1:8" s="1385" customFormat="1" ht="33" customHeight="1" thickBot="1">
      <c r="A182" s="3776"/>
      <c r="B182" s="3779"/>
      <c r="C182" s="2122"/>
      <c r="D182" s="16"/>
      <c r="E182" s="15"/>
      <c r="F182" s="1668"/>
      <c r="G182" s="2123"/>
    </row>
    <row r="183" spans="1:8" s="1385" customFormat="1" ht="36" customHeight="1" thickBot="1">
      <c r="A183" s="3777"/>
      <c r="B183" s="3780"/>
      <c r="C183" s="12" t="s">
        <v>8324</v>
      </c>
      <c r="D183" s="11" t="s">
        <v>8325</v>
      </c>
      <c r="E183" s="10" t="s">
        <v>8326</v>
      </c>
      <c r="F183" s="10" t="s">
        <v>8327</v>
      </c>
      <c r="G183" s="9"/>
    </row>
    <row r="184" spans="1:8" s="1385" customFormat="1" ht="36" customHeight="1">
      <c r="A184" s="3775">
        <v>45435</v>
      </c>
      <c r="B184" s="3778" t="s">
        <v>1</v>
      </c>
      <c r="C184" s="3781" t="s">
        <v>8094</v>
      </c>
      <c r="D184" s="24" t="s">
        <v>8095</v>
      </c>
      <c r="E184" s="24" t="s">
        <v>8372</v>
      </c>
      <c r="F184" s="2208"/>
      <c r="G184" s="2206"/>
      <c r="H184" s="1385" t="s">
        <v>8101</v>
      </c>
    </row>
    <row r="185" spans="1:8" s="1385" customFormat="1" ht="36" customHeight="1">
      <c r="A185" s="3776"/>
      <c r="B185" s="3779"/>
      <c r="C185" s="3782"/>
      <c r="D185" s="24" t="s">
        <v>7260</v>
      </c>
      <c r="E185" s="24" t="s">
        <v>8253</v>
      </c>
      <c r="F185" s="24"/>
      <c r="G185" s="2209" t="s">
        <v>8323</v>
      </c>
      <c r="H185" s="1385" t="s">
        <v>8322</v>
      </c>
    </row>
    <row r="186" spans="1:8" s="1385" customFormat="1" ht="36" customHeight="1">
      <c r="A186" s="3776"/>
      <c r="B186" s="3779"/>
      <c r="C186" s="2205" t="s">
        <v>627</v>
      </c>
      <c r="D186" s="2208" t="s">
        <v>194</v>
      </c>
      <c r="E186" s="2208" t="s">
        <v>217</v>
      </c>
      <c r="F186" s="2208" t="s">
        <v>628</v>
      </c>
      <c r="G186" s="2207" t="s">
        <v>178</v>
      </c>
    </row>
    <row r="187" spans="1:8" s="1385" customFormat="1" ht="36" customHeight="1">
      <c r="A187" s="3776"/>
      <c r="B187" s="3779"/>
      <c r="C187" s="2219" t="s">
        <v>263</v>
      </c>
      <c r="D187" s="24" t="s">
        <v>20</v>
      </c>
      <c r="E187" s="31" t="s">
        <v>8395</v>
      </c>
      <c r="F187" s="2216" t="s">
        <v>8397</v>
      </c>
      <c r="G187" s="2212" t="s">
        <v>8396</v>
      </c>
      <c r="H187" s="1385" t="s">
        <v>8398</v>
      </c>
    </row>
    <row r="188" spans="1:8" s="1385" customFormat="1" ht="36" customHeight="1" thickBot="1">
      <c r="A188" s="3776"/>
      <c r="B188" s="3779"/>
      <c r="C188" s="2122"/>
      <c r="D188" s="16"/>
      <c r="E188" s="15"/>
      <c r="F188" s="1668"/>
      <c r="G188" s="2123"/>
    </row>
    <row r="189" spans="1:8" s="1385" customFormat="1" ht="36" customHeight="1" thickBot="1">
      <c r="A189" s="3777"/>
      <c r="B189" s="3780"/>
      <c r="C189" s="12"/>
      <c r="D189" s="11"/>
      <c r="E189" s="10"/>
      <c r="F189" s="10"/>
      <c r="G189" s="9"/>
    </row>
    <row r="190" spans="1:8" s="1385" customFormat="1" ht="36" customHeight="1">
      <c r="A190" s="3775">
        <v>45436</v>
      </c>
      <c r="B190" s="3778" t="s">
        <v>0</v>
      </c>
      <c r="C190" s="2219" t="s">
        <v>8368</v>
      </c>
      <c r="D190" s="24" t="s">
        <v>7975</v>
      </c>
      <c r="E190" s="24" t="s">
        <v>8392</v>
      </c>
      <c r="F190" s="2216"/>
      <c r="G190" s="2212" t="s">
        <v>8394</v>
      </c>
    </row>
    <row r="191" spans="1:8" s="1385" customFormat="1" ht="36" customHeight="1">
      <c r="A191" s="3776"/>
      <c r="B191" s="3779"/>
      <c r="C191" s="3786" t="s">
        <v>8369</v>
      </c>
      <c r="D191" s="24" t="s">
        <v>20</v>
      </c>
      <c r="E191" s="24" t="s">
        <v>8370</v>
      </c>
      <c r="F191" s="24" t="s">
        <v>172</v>
      </c>
      <c r="G191" s="3787" t="s">
        <v>8393</v>
      </c>
    </row>
    <row r="192" spans="1:8" s="1385" customFormat="1" ht="36" customHeight="1">
      <c r="A192" s="3776"/>
      <c r="B192" s="3779"/>
      <c r="C192" s="3782"/>
      <c r="D192" s="32" t="s">
        <v>497</v>
      </c>
      <c r="E192" s="31" t="s">
        <v>8371</v>
      </c>
      <c r="F192" s="2216"/>
      <c r="G192" s="3789"/>
    </row>
    <row r="193" spans="1:8" s="1385" customFormat="1" ht="36" customHeight="1">
      <c r="A193" s="3776"/>
      <c r="B193" s="3779"/>
      <c r="C193" s="2219" t="s">
        <v>8381</v>
      </c>
      <c r="D193" s="32" t="s">
        <v>554</v>
      </c>
      <c r="E193" s="31" t="s">
        <v>8382</v>
      </c>
      <c r="F193" s="24"/>
      <c r="G193" s="3788"/>
    </row>
    <row r="194" spans="1:8" s="1385" customFormat="1" ht="36" customHeight="1">
      <c r="A194" s="3776"/>
      <c r="B194" s="3779"/>
      <c r="C194" s="2219" t="s">
        <v>8387</v>
      </c>
      <c r="D194" s="32" t="s">
        <v>8388</v>
      </c>
      <c r="E194" s="31" t="s">
        <v>8389</v>
      </c>
      <c r="F194" s="24"/>
      <c r="G194" s="2218" t="s">
        <v>8390</v>
      </c>
      <c r="H194" s="1385" t="s">
        <v>8391</v>
      </c>
    </row>
    <row r="195" spans="1:8" s="1385" customFormat="1" ht="36" customHeight="1">
      <c r="A195" s="3776"/>
      <c r="B195" s="3779"/>
      <c r="C195" s="3786" t="s">
        <v>8399</v>
      </c>
      <c r="D195" s="32" t="s">
        <v>8400</v>
      </c>
      <c r="E195" s="31" t="s">
        <v>8401</v>
      </c>
      <c r="F195" s="24"/>
      <c r="G195" s="3787" t="s">
        <v>8407</v>
      </c>
    </row>
    <row r="196" spans="1:8" s="1385" customFormat="1" ht="36" customHeight="1">
      <c r="A196" s="3776"/>
      <c r="B196" s="3779"/>
      <c r="C196" s="3790"/>
      <c r="D196" s="30" t="s">
        <v>8403</v>
      </c>
      <c r="E196" s="29" t="s">
        <v>8402</v>
      </c>
      <c r="F196" s="2216"/>
      <c r="G196" s="3789"/>
    </row>
    <row r="197" spans="1:8" s="1385" customFormat="1" ht="36" customHeight="1">
      <c r="A197" s="3776"/>
      <c r="B197" s="3779"/>
      <c r="C197" s="3790"/>
      <c r="D197" s="24" t="s">
        <v>8404</v>
      </c>
      <c r="E197" s="29" t="s">
        <v>8405</v>
      </c>
      <c r="F197" s="2216"/>
      <c r="G197" s="3789"/>
    </row>
    <row r="198" spans="1:8" s="1385" customFormat="1" ht="36" customHeight="1">
      <c r="A198" s="3776"/>
      <c r="B198" s="3779"/>
      <c r="C198" s="3782"/>
      <c r="D198" s="24" t="s">
        <v>20</v>
      </c>
      <c r="E198" s="29" t="s">
        <v>8406</v>
      </c>
      <c r="F198" s="2216" t="s">
        <v>172</v>
      </c>
      <c r="G198" s="3788"/>
    </row>
    <row r="199" spans="1:8" s="1385" customFormat="1" ht="36" customHeight="1" thickBot="1">
      <c r="A199" s="3776"/>
      <c r="B199" s="3779"/>
      <c r="C199" s="2211" t="s">
        <v>274</v>
      </c>
      <c r="D199" s="32" t="s">
        <v>8414</v>
      </c>
      <c r="E199" s="31" t="s">
        <v>8415</v>
      </c>
      <c r="F199" s="24"/>
      <c r="G199" s="2212" t="s">
        <v>261</v>
      </c>
    </row>
    <row r="200" spans="1:8" s="1385" customFormat="1" ht="36" customHeight="1" thickBot="1">
      <c r="A200" s="3777"/>
      <c r="B200" s="3780"/>
      <c r="C200" s="12" t="s">
        <v>417</v>
      </c>
      <c r="D200" s="11" t="s">
        <v>398</v>
      </c>
      <c r="E200" s="10" t="s">
        <v>3199</v>
      </c>
      <c r="F200" s="10" t="s">
        <v>8413</v>
      </c>
      <c r="G200" s="9"/>
    </row>
    <row r="201" spans="1:8" s="1385" customFormat="1" ht="60" customHeight="1" thickBot="1">
      <c r="A201" s="3783" t="s">
        <v>5</v>
      </c>
      <c r="B201" s="3784"/>
      <c r="C201" s="3784"/>
      <c r="D201" s="3784"/>
      <c r="E201" s="3784"/>
      <c r="F201" s="3784"/>
      <c r="G201" s="3785"/>
    </row>
    <row r="202" spans="1:8" s="1385" customFormat="1" ht="36" customHeight="1">
      <c r="A202" s="3775">
        <v>45439</v>
      </c>
      <c r="B202" s="3778" t="s">
        <v>4</v>
      </c>
      <c r="C202" s="3781" t="s">
        <v>8383</v>
      </c>
      <c r="D202" s="49" t="s">
        <v>8384</v>
      </c>
      <c r="E202" s="49" t="s">
        <v>8385</v>
      </c>
      <c r="F202" s="49" t="s">
        <v>8386</v>
      </c>
      <c r="G202" s="3791" t="s">
        <v>8412</v>
      </c>
    </row>
    <row r="203" spans="1:8" s="1385" customFormat="1" ht="36" customHeight="1">
      <c r="A203" s="3776"/>
      <c r="B203" s="3779"/>
      <c r="C203" s="3790"/>
      <c r="D203" s="24" t="s">
        <v>8408</v>
      </c>
      <c r="E203" s="24" t="s">
        <v>8409</v>
      </c>
      <c r="F203" s="2230"/>
      <c r="G203" s="3789"/>
    </row>
    <row r="204" spans="1:8" s="1385" customFormat="1" ht="36" customHeight="1">
      <c r="A204" s="3776"/>
      <c r="B204" s="3779"/>
      <c r="C204" s="3790"/>
      <c r="D204" s="32" t="s">
        <v>215</v>
      </c>
      <c r="E204" s="31" t="s">
        <v>8410</v>
      </c>
      <c r="F204" s="2230"/>
      <c r="G204" s="3789"/>
    </row>
    <row r="205" spans="1:8" s="1385" customFormat="1" ht="36" customHeight="1">
      <c r="A205" s="3776"/>
      <c r="B205" s="3779"/>
      <c r="C205" s="3782"/>
      <c r="D205" s="24" t="s">
        <v>20</v>
      </c>
      <c r="E205" s="31" t="s">
        <v>8411</v>
      </c>
      <c r="F205" s="2230" t="s">
        <v>8416</v>
      </c>
      <c r="G205" s="3788"/>
    </row>
    <row r="206" spans="1:8" s="1385" customFormat="1" ht="36" customHeight="1">
      <c r="A206" s="3776"/>
      <c r="B206" s="3779"/>
      <c r="C206" s="2225" t="s">
        <v>8417</v>
      </c>
      <c r="D206" s="2230" t="s">
        <v>8418</v>
      </c>
      <c r="E206" s="2230" t="s">
        <v>8429</v>
      </c>
      <c r="F206" s="2230"/>
      <c r="G206" s="2226"/>
    </row>
    <row r="207" spans="1:8" s="1385" customFormat="1" ht="36" customHeight="1">
      <c r="A207" s="3776"/>
      <c r="B207" s="3779"/>
      <c r="C207" s="2233" t="s">
        <v>8419</v>
      </c>
      <c r="D207" s="24" t="s">
        <v>8418</v>
      </c>
      <c r="E207" s="31" t="s">
        <v>8425</v>
      </c>
      <c r="F207" s="24" t="s">
        <v>8426</v>
      </c>
      <c r="G207" s="2232" t="s">
        <v>8427</v>
      </c>
      <c r="H207" s="1385" t="s">
        <v>8428</v>
      </c>
    </row>
    <row r="208" spans="1:8" ht="30" customHeight="1">
      <c r="A208" s="3776"/>
      <c r="B208" s="3779"/>
      <c r="C208" s="2225" t="s">
        <v>8430</v>
      </c>
      <c r="D208" s="30" t="s">
        <v>8431</v>
      </c>
      <c r="E208" s="2230" t="s">
        <v>8432</v>
      </c>
      <c r="F208" s="2230" t="s">
        <v>8433</v>
      </c>
      <c r="G208" s="2223" t="s">
        <v>8434</v>
      </c>
    </row>
    <row r="209" spans="1:8" s="1385" customFormat="1" ht="36" customHeight="1">
      <c r="A209" s="3776"/>
      <c r="B209" s="3779"/>
      <c r="C209" s="3786" t="s">
        <v>8435</v>
      </c>
      <c r="D209" s="32" t="s">
        <v>8436</v>
      </c>
      <c r="E209" s="31" t="s">
        <v>8441</v>
      </c>
      <c r="F209" s="24"/>
      <c r="G209" s="3787" t="s">
        <v>8440</v>
      </c>
    </row>
    <row r="210" spans="1:8" s="1385" customFormat="1" ht="36" customHeight="1">
      <c r="A210" s="3776"/>
      <c r="B210" s="3779"/>
      <c r="C210" s="3790"/>
      <c r="D210" s="2230" t="s">
        <v>8437</v>
      </c>
      <c r="E210" s="29" t="s">
        <v>8438</v>
      </c>
      <c r="F210" s="2230"/>
      <c r="G210" s="3789"/>
    </row>
    <row r="211" spans="1:8" s="1385" customFormat="1" ht="36" customHeight="1">
      <c r="A211" s="3776"/>
      <c r="B211" s="3779"/>
      <c r="C211" s="3782"/>
      <c r="D211" s="2230" t="s">
        <v>20</v>
      </c>
      <c r="E211" s="29" t="s">
        <v>8439</v>
      </c>
      <c r="F211" s="2230"/>
      <c r="G211" s="3788"/>
    </row>
    <row r="212" spans="1:8" s="1385" customFormat="1" ht="36" customHeight="1" thickBot="1">
      <c r="A212" s="3776"/>
      <c r="B212" s="3779"/>
      <c r="C212" s="2214"/>
      <c r="D212" s="26"/>
      <c r="E212" s="25"/>
      <c r="F212" s="1668"/>
      <c r="G212" s="2215"/>
    </row>
    <row r="213" spans="1:8" s="1385" customFormat="1" ht="36" customHeight="1" thickBot="1">
      <c r="A213" s="3777"/>
      <c r="B213" s="3780"/>
      <c r="C213" s="12"/>
      <c r="D213" s="11"/>
      <c r="E213" s="10"/>
      <c r="F213" s="10"/>
      <c r="G213" s="9"/>
    </row>
    <row r="214" spans="1:8" s="1385" customFormat="1" ht="36" customHeight="1">
      <c r="A214" s="3776">
        <v>45440</v>
      </c>
      <c r="B214" s="3779" t="s">
        <v>8465</v>
      </c>
      <c r="C214" s="3786" t="s">
        <v>8456</v>
      </c>
      <c r="D214" s="24" t="s">
        <v>8457</v>
      </c>
      <c r="E214" s="24" t="s">
        <v>8459</v>
      </c>
      <c r="F214" s="2230"/>
      <c r="G214" s="2222"/>
      <c r="H214" s="1385" t="s">
        <v>8461</v>
      </c>
    </row>
    <row r="215" spans="1:8" s="1385" customFormat="1" ht="36" customHeight="1">
      <c r="A215" s="3776"/>
      <c r="B215" s="3779"/>
      <c r="C215" s="3790"/>
      <c r="D215" s="24" t="s">
        <v>8458</v>
      </c>
      <c r="E215" s="24" t="s">
        <v>8459</v>
      </c>
      <c r="F215" s="2230"/>
      <c r="G215" s="2222"/>
    </row>
    <row r="216" spans="1:8" s="1385" customFormat="1" ht="36" customHeight="1">
      <c r="A216" s="3776"/>
      <c r="B216" s="3779"/>
      <c r="C216" s="3782"/>
      <c r="D216" s="24" t="s">
        <v>20</v>
      </c>
      <c r="E216" s="24" t="s">
        <v>8460</v>
      </c>
      <c r="F216" s="2230" t="s">
        <v>172</v>
      </c>
      <c r="G216" s="2222"/>
    </row>
    <row r="217" spans="1:8" s="1385" customFormat="1" ht="36" customHeight="1">
      <c r="A217" s="3776"/>
      <c r="B217" s="3779"/>
      <c r="C217" s="2233" t="s">
        <v>8450</v>
      </c>
      <c r="D217" s="24" t="s">
        <v>8451</v>
      </c>
      <c r="E217" s="24" t="s">
        <v>8452</v>
      </c>
      <c r="F217" s="2230"/>
      <c r="G217" s="2222" t="s">
        <v>8453</v>
      </c>
      <c r="H217" s="1385" t="s">
        <v>8454</v>
      </c>
    </row>
    <row r="218" spans="1:8" s="1385" customFormat="1" ht="36" customHeight="1">
      <c r="A218" s="3776"/>
      <c r="B218" s="3779"/>
      <c r="C218" s="2233" t="s">
        <v>8462</v>
      </c>
      <c r="D218" s="24" t="s">
        <v>20</v>
      </c>
      <c r="E218" s="31" t="s">
        <v>8463</v>
      </c>
      <c r="F218" s="2230" t="s">
        <v>3048</v>
      </c>
      <c r="G218" s="2222" t="s">
        <v>8464</v>
      </c>
    </row>
    <row r="219" spans="1:8" s="1385" customFormat="1" ht="36" customHeight="1" thickBot="1">
      <c r="A219" s="3776"/>
      <c r="B219" s="3779"/>
      <c r="C219" s="2224" t="s">
        <v>8469</v>
      </c>
      <c r="D219" s="2234" t="s">
        <v>8470</v>
      </c>
      <c r="E219" s="37" t="s">
        <v>8459</v>
      </c>
      <c r="F219" s="2229"/>
      <c r="G219" s="2222" t="s">
        <v>2992</v>
      </c>
    </row>
    <row r="220" spans="1:8" s="1385" customFormat="1" ht="36" customHeight="1" thickBot="1">
      <c r="A220" s="3777"/>
      <c r="B220" s="3780"/>
      <c r="C220" s="12"/>
      <c r="D220" s="11"/>
      <c r="E220" s="10"/>
      <c r="F220" s="10"/>
      <c r="G220" s="9"/>
    </row>
    <row r="221" spans="1:8" s="1385" customFormat="1" ht="36" customHeight="1">
      <c r="A221" s="3775">
        <v>45441</v>
      </c>
      <c r="B221" s="3778" t="s">
        <v>32</v>
      </c>
      <c r="C221" s="3781" t="s">
        <v>8447</v>
      </c>
      <c r="D221" s="49" t="s">
        <v>8448</v>
      </c>
      <c r="E221" s="49" t="s">
        <v>8449</v>
      </c>
      <c r="F221" s="49"/>
      <c r="G221" s="2231"/>
    </row>
    <row r="222" spans="1:8" s="1385" customFormat="1" ht="36" customHeight="1">
      <c r="A222" s="3776"/>
      <c r="B222" s="3779"/>
      <c r="C222" s="3782"/>
      <c r="D222" s="2230" t="s">
        <v>7975</v>
      </c>
      <c r="E222" s="2230" t="s">
        <v>8455</v>
      </c>
      <c r="F222" s="2230"/>
      <c r="G222" s="2226"/>
    </row>
    <row r="223" spans="1:8" s="1385" customFormat="1" ht="36" customHeight="1">
      <c r="A223" s="3776"/>
      <c r="B223" s="3779"/>
      <c r="C223" s="3786" t="s">
        <v>377</v>
      </c>
      <c r="D223" s="2230" t="s">
        <v>378</v>
      </c>
      <c r="E223" s="2230" t="s">
        <v>200</v>
      </c>
      <c r="F223" s="2230"/>
      <c r="G223" s="3787" t="s">
        <v>8475</v>
      </c>
      <c r="H223" s="1385" t="s">
        <v>8496</v>
      </c>
    </row>
    <row r="224" spans="1:8" s="1385" customFormat="1" ht="36" customHeight="1">
      <c r="A224" s="3776"/>
      <c r="B224" s="3779"/>
      <c r="C224" s="3782"/>
      <c r="D224" s="24" t="s">
        <v>7244</v>
      </c>
      <c r="E224" s="24" t="s">
        <v>538</v>
      </c>
      <c r="F224" s="2230"/>
      <c r="G224" s="3788"/>
      <c r="H224" s="1385" t="s">
        <v>8606</v>
      </c>
    </row>
    <row r="225" spans="1:8" s="1385" customFormat="1" ht="36" customHeight="1">
      <c r="A225" s="3776"/>
      <c r="B225" s="3779"/>
      <c r="C225" s="2233" t="s">
        <v>8471</v>
      </c>
      <c r="D225" s="24" t="s">
        <v>8472</v>
      </c>
      <c r="E225" s="24" t="s">
        <v>8473</v>
      </c>
      <c r="F225" s="24"/>
      <c r="G225" s="2232" t="s">
        <v>8474</v>
      </c>
    </row>
    <row r="226" spans="1:8" s="1385" customFormat="1" ht="36" customHeight="1">
      <c r="A226" s="3776"/>
      <c r="B226" s="3779"/>
      <c r="C226" s="2225" t="s">
        <v>8477</v>
      </c>
      <c r="D226" s="2230" t="s">
        <v>8478</v>
      </c>
      <c r="E226" s="2230" t="s">
        <v>8479</v>
      </c>
      <c r="F226" s="2230"/>
      <c r="G226" s="2223" t="s">
        <v>8480</v>
      </c>
      <c r="H226" s="1385" t="s">
        <v>8481</v>
      </c>
    </row>
    <row r="227" spans="1:8" s="1385" customFormat="1" ht="36" customHeight="1">
      <c r="A227" s="3776"/>
      <c r="B227" s="3779"/>
      <c r="C227" s="2225" t="s">
        <v>8492</v>
      </c>
      <c r="D227" s="24" t="s">
        <v>20</v>
      </c>
      <c r="E227" s="2230" t="s">
        <v>8493</v>
      </c>
      <c r="F227" s="2230" t="s">
        <v>8494</v>
      </c>
      <c r="G227" s="2223" t="s">
        <v>8495</v>
      </c>
    </row>
    <row r="228" spans="1:8" s="1385" customFormat="1" ht="36" customHeight="1">
      <c r="A228" s="3776"/>
      <c r="B228" s="3779"/>
      <c r="C228" s="2233" t="s">
        <v>8497</v>
      </c>
      <c r="D228" s="24" t="s">
        <v>8498</v>
      </c>
      <c r="E228" s="24" t="s">
        <v>8499</v>
      </c>
      <c r="F228" s="24"/>
      <c r="G228" s="2232" t="s">
        <v>8500</v>
      </c>
    </row>
    <row r="229" spans="1:8" s="1385" customFormat="1" ht="36" customHeight="1">
      <c r="A229" s="3776"/>
      <c r="B229" s="3779"/>
      <c r="C229" s="3828" t="s">
        <v>8510</v>
      </c>
      <c r="D229" s="24" t="s">
        <v>221</v>
      </c>
      <c r="E229" s="31" t="s">
        <v>8547</v>
      </c>
      <c r="F229" s="24"/>
      <c r="G229" s="3787" t="s">
        <v>8511</v>
      </c>
    </row>
    <row r="230" spans="1:8" s="1385" customFormat="1" ht="36" customHeight="1">
      <c r="A230" s="3776"/>
      <c r="B230" s="3779"/>
      <c r="C230" s="3828"/>
      <c r="D230" s="24" t="s">
        <v>20</v>
      </c>
      <c r="E230" s="31" t="s">
        <v>8548</v>
      </c>
      <c r="F230" s="24"/>
      <c r="G230" s="3788"/>
    </row>
    <row r="231" spans="1:8" s="1385" customFormat="1" ht="36" customHeight="1" thickBot="1">
      <c r="A231" s="3776"/>
      <c r="B231" s="3779"/>
      <c r="C231" s="191"/>
      <c r="D231" s="2236"/>
      <c r="E231" s="181"/>
      <c r="F231" s="66"/>
      <c r="G231" s="63"/>
    </row>
    <row r="232" spans="1:8" s="1385" customFormat="1" ht="36" customHeight="1" thickBot="1">
      <c r="A232" s="3777"/>
      <c r="B232" s="3780"/>
      <c r="C232" s="12"/>
      <c r="D232" s="11"/>
      <c r="E232" s="10"/>
      <c r="F232" s="10"/>
      <c r="G232" s="9"/>
    </row>
    <row r="233" spans="1:8" s="1385" customFormat="1" ht="36" customHeight="1">
      <c r="A233" s="3775">
        <v>45442</v>
      </c>
      <c r="B233" s="3778" t="s">
        <v>1</v>
      </c>
      <c r="C233" s="3781" t="s">
        <v>8423</v>
      </c>
      <c r="D233" s="24" t="s">
        <v>8424</v>
      </c>
      <c r="E233" s="24" t="s">
        <v>8476</v>
      </c>
      <c r="F233" s="2239"/>
      <c r="G233" s="2238"/>
      <c r="H233" s="58"/>
    </row>
    <row r="234" spans="1:8" s="1385" customFormat="1" ht="36" customHeight="1">
      <c r="A234" s="3776"/>
      <c r="B234" s="3779"/>
      <c r="C234" s="3790"/>
      <c r="D234" s="24" t="s">
        <v>20</v>
      </c>
      <c r="E234" s="24" t="s">
        <v>8466</v>
      </c>
      <c r="F234" s="2239"/>
      <c r="G234" s="2238"/>
      <c r="H234" s="58"/>
    </row>
    <row r="235" spans="1:8" s="1385" customFormat="1" ht="36" customHeight="1">
      <c r="A235" s="3776"/>
      <c r="B235" s="3779"/>
      <c r="C235" s="3782"/>
      <c r="D235" s="24" t="s">
        <v>8467</v>
      </c>
      <c r="E235" s="24" t="s">
        <v>8468</v>
      </c>
      <c r="F235" s="2239"/>
      <c r="G235" s="2238"/>
      <c r="H235" s="58"/>
    </row>
    <row r="236" spans="1:8" s="1385" customFormat="1" ht="36" customHeight="1">
      <c r="A236" s="3776"/>
      <c r="B236" s="3779"/>
      <c r="C236" s="2240" t="s">
        <v>8517</v>
      </c>
      <c r="D236" s="24" t="s">
        <v>8518</v>
      </c>
      <c r="E236" s="24" t="s">
        <v>8519</v>
      </c>
      <c r="F236" s="2239" t="s">
        <v>8520</v>
      </c>
      <c r="G236" s="2238" t="s">
        <v>8521</v>
      </c>
    </row>
    <row r="237" spans="1:8" s="1385" customFormat="1" ht="36" customHeight="1">
      <c r="A237" s="3776"/>
      <c r="B237" s="3779"/>
      <c r="C237" s="2237" t="s">
        <v>21</v>
      </c>
      <c r="D237" s="24" t="s">
        <v>20</v>
      </c>
      <c r="E237" s="24" t="s">
        <v>73</v>
      </c>
      <c r="F237" s="2239" t="s">
        <v>172</v>
      </c>
      <c r="G237" s="2238" t="s">
        <v>18</v>
      </c>
      <c r="H237" s="1385" t="s">
        <v>8536</v>
      </c>
    </row>
    <row r="238" spans="1:8" s="1385" customFormat="1" ht="36" customHeight="1">
      <c r="A238" s="3776"/>
      <c r="B238" s="3779"/>
      <c r="C238" s="21"/>
      <c r="D238" s="22"/>
      <c r="E238" s="19"/>
      <c r="F238" s="2100"/>
      <c r="G238" s="2123"/>
    </row>
    <row r="239" spans="1:8" s="1385" customFormat="1" ht="36" customHeight="1" thickBot="1">
      <c r="A239" s="3776"/>
      <c r="B239" s="3779"/>
      <c r="C239" s="2122"/>
      <c r="D239" s="16"/>
      <c r="E239" s="15"/>
      <c r="F239" s="1668"/>
      <c r="G239" s="2123"/>
    </row>
    <row r="240" spans="1:8" s="1385" customFormat="1" ht="36" customHeight="1" thickBot="1">
      <c r="A240" s="3777"/>
      <c r="B240" s="3780"/>
      <c r="C240" s="12"/>
      <c r="D240" s="11"/>
      <c r="E240" s="10"/>
      <c r="F240" s="10"/>
      <c r="G240" s="9"/>
    </row>
    <row r="241" spans="1:8" s="1385" customFormat="1" ht="36" customHeight="1">
      <c r="A241" s="3775">
        <v>45443</v>
      </c>
      <c r="B241" s="3778" t="s">
        <v>0</v>
      </c>
      <c r="C241" s="3781" t="s">
        <v>8482</v>
      </c>
      <c r="D241" s="24" t="s">
        <v>8483</v>
      </c>
      <c r="E241" s="24" t="s">
        <v>8484</v>
      </c>
      <c r="F241" s="2247"/>
      <c r="G241" s="3791" t="s">
        <v>8513</v>
      </c>
    </row>
    <row r="242" spans="1:8" s="1385" customFormat="1" ht="36" customHeight="1">
      <c r="A242" s="3776"/>
      <c r="B242" s="3779"/>
      <c r="C242" s="3790"/>
      <c r="D242" s="24" t="s">
        <v>8485</v>
      </c>
      <c r="E242" s="24" t="s">
        <v>8486</v>
      </c>
      <c r="F242" s="2247" t="s">
        <v>8491</v>
      </c>
      <c r="G242" s="3789"/>
    </row>
    <row r="243" spans="1:8" s="1385" customFormat="1" ht="36" customHeight="1">
      <c r="A243" s="3776"/>
      <c r="B243" s="3779"/>
      <c r="C243" s="3790"/>
      <c r="D243" s="24" t="s">
        <v>8487</v>
      </c>
      <c r="E243" s="24" t="s">
        <v>8488</v>
      </c>
      <c r="F243" s="2247"/>
      <c r="G243" s="3789"/>
    </row>
    <row r="244" spans="1:8" s="1385" customFormat="1" ht="36" customHeight="1">
      <c r="A244" s="3776"/>
      <c r="B244" s="3779"/>
      <c r="C244" s="3782"/>
      <c r="D244" s="24" t="s">
        <v>8489</v>
      </c>
      <c r="E244" s="24" t="s">
        <v>8490</v>
      </c>
      <c r="F244" s="2247"/>
      <c r="G244" s="3788"/>
    </row>
    <row r="245" spans="1:8" s="1385" customFormat="1" ht="36" customHeight="1">
      <c r="A245" s="3776"/>
      <c r="B245" s="3779"/>
      <c r="C245" s="3786" t="s">
        <v>8503</v>
      </c>
      <c r="D245" s="32" t="s">
        <v>8504</v>
      </c>
      <c r="E245" s="31" t="s">
        <v>8505</v>
      </c>
      <c r="F245" s="2247" t="s">
        <v>8506</v>
      </c>
      <c r="G245" s="3787" t="s">
        <v>8512</v>
      </c>
      <c r="H245" s="1385" t="s">
        <v>8507</v>
      </c>
    </row>
    <row r="246" spans="1:8" s="1385" customFormat="1" ht="36" customHeight="1">
      <c r="A246" s="3776"/>
      <c r="B246" s="3779"/>
      <c r="C246" s="3782"/>
      <c r="D246" s="32" t="s">
        <v>8543</v>
      </c>
      <c r="E246" s="31" t="s">
        <v>8544</v>
      </c>
      <c r="F246" s="2247"/>
      <c r="G246" s="3788"/>
    </row>
    <row r="247" spans="1:8" s="1385" customFormat="1" ht="36" customHeight="1">
      <c r="A247" s="3776"/>
      <c r="B247" s="3779"/>
      <c r="C247" s="2249" t="s">
        <v>8530</v>
      </c>
      <c r="D247" s="32" t="s">
        <v>8531</v>
      </c>
      <c r="E247" s="31" t="s">
        <v>8532</v>
      </c>
      <c r="F247" s="24"/>
      <c r="G247" s="2248" t="s">
        <v>8533</v>
      </c>
    </row>
    <row r="248" spans="1:8" s="1385" customFormat="1" ht="36" customHeight="1">
      <c r="A248" s="3776"/>
      <c r="B248" s="3779"/>
      <c r="C248" s="2242" t="s">
        <v>8537</v>
      </c>
      <c r="D248" s="30" t="s">
        <v>8538</v>
      </c>
      <c r="E248" s="29" t="s">
        <v>8539</v>
      </c>
      <c r="F248" s="2247" t="s">
        <v>8540</v>
      </c>
      <c r="G248" s="2241" t="s">
        <v>8541</v>
      </c>
      <c r="H248" s="1385" t="s">
        <v>8542</v>
      </c>
    </row>
    <row r="249" spans="1:8" s="1385" customFormat="1" ht="36" customHeight="1" thickBot="1">
      <c r="A249" s="3776"/>
      <c r="B249" s="3779"/>
      <c r="C249" s="2228"/>
      <c r="D249" s="26"/>
      <c r="E249" s="25"/>
      <c r="F249" s="1668"/>
      <c r="G249" s="2227"/>
    </row>
    <row r="250" spans="1:8" s="1385" customFormat="1" ht="36" customHeight="1" thickBot="1">
      <c r="A250" s="3777"/>
      <c r="B250" s="3780"/>
      <c r="C250" s="12"/>
      <c r="D250" s="11"/>
      <c r="E250" s="10"/>
      <c r="F250" s="10"/>
      <c r="G250" s="9"/>
    </row>
  </sheetData>
  <mergeCells count="130">
    <mergeCell ref="A52:A64"/>
    <mergeCell ref="B103:B112"/>
    <mergeCell ref="C103:C104"/>
    <mergeCell ref="G58:G59"/>
    <mergeCell ref="C58:C59"/>
    <mergeCell ref="C52:C53"/>
    <mergeCell ref="G61:G62"/>
    <mergeCell ref="A94:A102"/>
    <mergeCell ref="B94:B102"/>
    <mergeCell ref="A65:A77"/>
    <mergeCell ref="B65:B77"/>
    <mergeCell ref="A78:A92"/>
    <mergeCell ref="B78:B92"/>
    <mergeCell ref="A93:G93"/>
    <mergeCell ref="C70:C72"/>
    <mergeCell ref="C105:C106"/>
    <mergeCell ref="C108:C109"/>
    <mergeCell ref="G108:G109"/>
    <mergeCell ref="G56:G57"/>
    <mergeCell ref="C78:C79"/>
    <mergeCell ref="C83:C85"/>
    <mergeCell ref="A103:A112"/>
    <mergeCell ref="C223:C224"/>
    <mergeCell ref="C221:C222"/>
    <mergeCell ref="G148:G152"/>
    <mergeCell ref="C153:C156"/>
    <mergeCell ref="G153:G155"/>
    <mergeCell ref="C184:C185"/>
    <mergeCell ref="C191:C192"/>
    <mergeCell ref="B52:B64"/>
    <mergeCell ref="G66:G68"/>
    <mergeCell ref="C61:C62"/>
    <mergeCell ref="C66:C68"/>
    <mergeCell ref="B163:B175"/>
    <mergeCell ref="G120:G125"/>
    <mergeCell ref="C129:C130"/>
    <mergeCell ref="G129:G130"/>
    <mergeCell ref="G70:G72"/>
    <mergeCell ref="G83:G85"/>
    <mergeCell ref="C80:C81"/>
    <mergeCell ref="G80:G81"/>
    <mergeCell ref="C170:C172"/>
    <mergeCell ref="G170:G172"/>
    <mergeCell ref="A233:A240"/>
    <mergeCell ref="B233:B240"/>
    <mergeCell ref="A241:A250"/>
    <mergeCell ref="B241:B250"/>
    <mergeCell ref="C233:C235"/>
    <mergeCell ref="G131:G132"/>
    <mergeCell ref="A201:G201"/>
    <mergeCell ref="A202:A213"/>
    <mergeCell ref="B202:B213"/>
    <mergeCell ref="A214:A220"/>
    <mergeCell ref="B214:B220"/>
    <mergeCell ref="G245:G246"/>
    <mergeCell ref="A163:A175"/>
    <mergeCell ref="C131:C132"/>
    <mergeCell ref="C177:C179"/>
    <mergeCell ref="G177:G179"/>
    <mergeCell ref="C142:C143"/>
    <mergeCell ref="G142:G143"/>
    <mergeCell ref="C241:C244"/>
    <mergeCell ref="C245:C246"/>
    <mergeCell ref="C139:C141"/>
    <mergeCell ref="G241:G244"/>
    <mergeCell ref="A176:A183"/>
    <mergeCell ref="B176:B183"/>
    <mergeCell ref="A1:G1"/>
    <mergeCell ref="A2:A24"/>
    <mergeCell ref="B2:B24"/>
    <mergeCell ref="C2:C4"/>
    <mergeCell ref="G2:G4"/>
    <mergeCell ref="C5:C9"/>
    <mergeCell ref="G5:G9"/>
    <mergeCell ref="C10:C12"/>
    <mergeCell ref="C15:C16"/>
    <mergeCell ref="G15:G16"/>
    <mergeCell ref="C18:C20"/>
    <mergeCell ref="G18:G20"/>
    <mergeCell ref="C21:C22"/>
    <mergeCell ref="G21:G22"/>
    <mergeCell ref="C229:C230"/>
    <mergeCell ref="G229:G230"/>
    <mergeCell ref="C209:C211"/>
    <mergeCell ref="G209:G211"/>
    <mergeCell ref="A221:A232"/>
    <mergeCell ref="B221:B232"/>
    <mergeCell ref="A118:A135"/>
    <mergeCell ref="B118:B135"/>
    <mergeCell ref="C118:C119"/>
    <mergeCell ref="A146:G146"/>
    <mergeCell ref="A184:A189"/>
    <mergeCell ref="B184:B189"/>
    <mergeCell ref="A190:A200"/>
    <mergeCell ref="B190:B200"/>
    <mergeCell ref="G202:G205"/>
    <mergeCell ref="C136:C137"/>
    <mergeCell ref="G126:G127"/>
    <mergeCell ref="C120:C125"/>
    <mergeCell ref="G191:G193"/>
    <mergeCell ref="C195:C198"/>
    <mergeCell ref="G195:G198"/>
    <mergeCell ref="G223:G224"/>
    <mergeCell ref="C214:C216"/>
    <mergeCell ref="C202:C205"/>
    <mergeCell ref="H42:H43"/>
    <mergeCell ref="G28:G32"/>
    <mergeCell ref="C28:C32"/>
    <mergeCell ref="C42:C43"/>
    <mergeCell ref="G42:G43"/>
    <mergeCell ref="A35:G35"/>
    <mergeCell ref="A25:A34"/>
    <mergeCell ref="B25:B34"/>
    <mergeCell ref="C26:C27"/>
    <mergeCell ref="G26:G27"/>
    <mergeCell ref="A36:A51"/>
    <mergeCell ref="B36:B51"/>
    <mergeCell ref="C36:C41"/>
    <mergeCell ref="C45:C47"/>
    <mergeCell ref="G45:G47"/>
    <mergeCell ref="A147:A162"/>
    <mergeCell ref="B147:B162"/>
    <mergeCell ref="C148:C152"/>
    <mergeCell ref="C126:C127"/>
    <mergeCell ref="A136:A145"/>
    <mergeCell ref="B136:B145"/>
    <mergeCell ref="G105:G106"/>
    <mergeCell ref="G139:G141"/>
    <mergeCell ref="A113:A117"/>
    <mergeCell ref="B113:B11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2"/>
  <sheetViews>
    <sheetView zoomScale="70" zoomScaleNormal="70" zoomScaleSheetLayoutView="70" workbookViewId="0">
      <pane ySplit="1" topLeftCell="A192" activePane="bottomLeft" state="frozen"/>
      <selection pane="bottomLeft" activeCell="D204" sqref="D204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8" ht="36" customHeight="1" thickBot="1">
      <c r="A1" s="3832" t="s">
        <v>8607</v>
      </c>
      <c r="B1" s="3832"/>
      <c r="C1" s="3832"/>
      <c r="D1" s="3832"/>
      <c r="E1" s="3832"/>
      <c r="F1" s="3832"/>
      <c r="G1" s="3832"/>
    </row>
    <row r="2" spans="1:8" s="1385" customFormat="1" ht="60" customHeight="1" thickBot="1">
      <c r="A2" s="3783" t="s">
        <v>5</v>
      </c>
      <c r="B2" s="3784"/>
      <c r="C2" s="3784"/>
      <c r="D2" s="3784"/>
      <c r="E2" s="3784"/>
      <c r="F2" s="3784"/>
      <c r="G2" s="3785"/>
    </row>
    <row r="3" spans="1:8" s="1385" customFormat="1" ht="36" customHeight="1">
      <c r="A3" s="3775">
        <v>45446</v>
      </c>
      <c r="B3" s="3792" t="s">
        <v>4</v>
      </c>
      <c r="C3" s="3781" t="s">
        <v>393</v>
      </c>
      <c r="D3" s="24" t="s">
        <v>378</v>
      </c>
      <c r="E3" s="24" t="s">
        <v>200</v>
      </c>
      <c r="F3" s="2253"/>
      <c r="G3" s="3791" t="s">
        <v>183</v>
      </c>
      <c r="H3" s="1385" t="s">
        <v>8522</v>
      </c>
    </row>
    <row r="4" spans="1:8" s="1385" customFormat="1" ht="36" customHeight="1">
      <c r="A4" s="3776"/>
      <c r="B4" s="3793"/>
      <c r="C4" s="3790"/>
      <c r="D4" s="24" t="s">
        <v>20</v>
      </c>
      <c r="E4" s="24" t="s">
        <v>8420</v>
      </c>
      <c r="F4" s="2253" t="s">
        <v>8421</v>
      </c>
      <c r="G4" s="3789"/>
    </row>
    <row r="5" spans="1:8" s="1385" customFormat="1" ht="36" customHeight="1">
      <c r="A5" s="3776"/>
      <c r="B5" s="3793"/>
      <c r="C5" s="3782"/>
      <c r="D5" s="24" t="s">
        <v>221</v>
      </c>
      <c r="E5" s="31" t="s">
        <v>8422</v>
      </c>
      <c r="F5" s="2253"/>
      <c r="G5" s="3788"/>
    </row>
    <row r="6" spans="1:8" s="1385" customFormat="1" ht="36" customHeight="1">
      <c r="A6" s="3776"/>
      <c r="B6" s="3793"/>
      <c r="C6" s="3786" t="s">
        <v>8514</v>
      </c>
      <c r="D6" s="32" t="s">
        <v>20</v>
      </c>
      <c r="E6" s="31" t="s">
        <v>8516</v>
      </c>
      <c r="F6" s="24"/>
      <c r="G6" s="3787" t="s">
        <v>8513</v>
      </c>
    </row>
    <row r="7" spans="1:8" s="1385" customFormat="1" ht="36" customHeight="1">
      <c r="A7" s="3776"/>
      <c r="B7" s="3793"/>
      <c r="C7" s="3782"/>
      <c r="D7" s="30" t="s">
        <v>43</v>
      </c>
      <c r="E7" s="29" t="s">
        <v>8515</v>
      </c>
      <c r="F7" s="2253"/>
      <c r="G7" s="3788"/>
    </row>
    <row r="8" spans="1:8" s="1385" customFormat="1" ht="36" customHeight="1">
      <c r="A8" s="3776"/>
      <c r="B8" s="3793"/>
      <c r="C8" s="3790" t="s">
        <v>1003</v>
      </c>
      <c r="D8" s="2253" t="s">
        <v>194</v>
      </c>
      <c r="E8" s="2253" t="s">
        <v>8549</v>
      </c>
      <c r="F8" s="2253"/>
      <c r="G8" s="3787" t="s">
        <v>8552</v>
      </c>
    </row>
    <row r="9" spans="1:8" s="1385" customFormat="1" ht="36" customHeight="1">
      <c r="A9" s="3776"/>
      <c r="B9" s="3793"/>
      <c r="C9" s="3782"/>
      <c r="D9" s="24" t="s">
        <v>8508</v>
      </c>
      <c r="E9" s="24" t="s">
        <v>8509</v>
      </c>
      <c r="F9" s="2253"/>
      <c r="G9" s="3789"/>
    </row>
    <row r="10" spans="1:8" s="1385" customFormat="1" ht="36" customHeight="1">
      <c r="A10" s="3776"/>
      <c r="B10" s="3793"/>
      <c r="C10" s="3786" t="s">
        <v>223</v>
      </c>
      <c r="D10" s="24" t="s">
        <v>224</v>
      </c>
      <c r="E10" s="24" t="s">
        <v>2131</v>
      </c>
      <c r="F10" s="2253"/>
      <c r="G10" s="3789"/>
    </row>
    <row r="11" spans="1:8" s="1385" customFormat="1" ht="36" customHeight="1">
      <c r="A11" s="3776"/>
      <c r="B11" s="3793"/>
      <c r="C11" s="3790"/>
      <c r="D11" s="24" t="s">
        <v>651</v>
      </c>
      <c r="E11" s="24" t="s">
        <v>213</v>
      </c>
      <c r="F11" s="2253"/>
      <c r="G11" s="3789"/>
    </row>
    <row r="12" spans="1:8" s="1385" customFormat="1" ht="36" customHeight="1">
      <c r="A12" s="3776"/>
      <c r="B12" s="3793"/>
      <c r="C12" s="3790"/>
      <c r="D12" s="32" t="s">
        <v>186</v>
      </c>
      <c r="E12" s="31" t="s">
        <v>1932</v>
      </c>
      <c r="F12" s="2253"/>
      <c r="G12" s="3789"/>
    </row>
    <row r="13" spans="1:8" s="1385" customFormat="1" ht="36" customHeight="1">
      <c r="A13" s="3776"/>
      <c r="B13" s="3793"/>
      <c r="C13" s="3790"/>
      <c r="D13" s="32" t="s">
        <v>807</v>
      </c>
      <c r="E13" s="31" t="s">
        <v>213</v>
      </c>
      <c r="F13" s="2253"/>
      <c r="G13" s="3789"/>
    </row>
    <row r="14" spans="1:8" s="1385" customFormat="1" ht="36" customHeight="1">
      <c r="A14" s="3776"/>
      <c r="B14" s="3793"/>
      <c r="C14" s="3782"/>
      <c r="D14" s="30" t="s">
        <v>8553</v>
      </c>
      <c r="E14" s="29" t="s">
        <v>226</v>
      </c>
      <c r="F14" s="2253" t="s">
        <v>201</v>
      </c>
      <c r="G14" s="3788"/>
    </row>
    <row r="15" spans="1:8" s="1385" customFormat="1" ht="36" customHeight="1">
      <c r="A15" s="3776"/>
      <c r="B15" s="3793"/>
      <c r="C15" s="2250" t="s">
        <v>288</v>
      </c>
      <c r="D15" s="24" t="s">
        <v>613</v>
      </c>
      <c r="E15" s="29" t="s">
        <v>182</v>
      </c>
      <c r="F15" s="2253"/>
      <c r="G15" s="2251" t="s">
        <v>261</v>
      </c>
    </row>
    <row r="16" spans="1:8" s="1385" customFormat="1" ht="36" customHeight="1">
      <c r="A16" s="3776"/>
      <c r="B16" s="3793"/>
      <c r="C16" s="2255" t="s">
        <v>21</v>
      </c>
      <c r="D16" s="24" t="s">
        <v>20</v>
      </c>
      <c r="E16" s="24" t="s">
        <v>8554</v>
      </c>
      <c r="F16" s="24" t="s">
        <v>172</v>
      </c>
      <c r="G16" s="2254" t="s">
        <v>18</v>
      </c>
      <c r="H16" s="1385" t="s">
        <v>7812</v>
      </c>
    </row>
    <row r="17" spans="1:8" s="1385" customFormat="1" ht="36" customHeight="1">
      <c r="A17" s="3776"/>
      <c r="B17" s="3793"/>
      <c r="C17" s="2255" t="s">
        <v>8557</v>
      </c>
      <c r="D17" s="24" t="s">
        <v>20</v>
      </c>
      <c r="E17" s="24" t="s">
        <v>8558</v>
      </c>
      <c r="F17" s="24" t="s">
        <v>172</v>
      </c>
      <c r="G17" s="2254" t="s">
        <v>8559</v>
      </c>
      <c r="H17" s="1385" t="s">
        <v>8560</v>
      </c>
    </row>
    <row r="18" spans="1:8" s="1385" customFormat="1" ht="36" customHeight="1" thickBot="1">
      <c r="A18" s="3776"/>
      <c r="B18" s="3793"/>
      <c r="C18" s="2220"/>
      <c r="D18" s="26"/>
      <c r="E18" s="25"/>
      <c r="F18" s="1668"/>
      <c r="G18" s="2221"/>
    </row>
    <row r="19" spans="1:8" s="1385" customFormat="1" ht="36" customHeight="1" thickBot="1">
      <c r="A19" s="3776"/>
      <c r="B19" s="3793"/>
      <c r="C19" s="12" t="s">
        <v>8524</v>
      </c>
      <c r="D19" s="11" t="s">
        <v>8525</v>
      </c>
      <c r="E19" s="10" t="s">
        <v>8526</v>
      </c>
      <c r="F19" s="10" t="s">
        <v>8527</v>
      </c>
      <c r="G19" s="9"/>
    </row>
    <row r="20" spans="1:8" s="1385" customFormat="1" ht="36" customHeight="1" thickBot="1">
      <c r="A20" s="3777"/>
      <c r="B20" s="3794"/>
      <c r="C20" s="12" t="s">
        <v>2301</v>
      </c>
      <c r="D20" s="11" t="s">
        <v>252</v>
      </c>
      <c r="E20" s="10" t="s">
        <v>8523</v>
      </c>
      <c r="F20" s="10" t="s">
        <v>8556</v>
      </c>
      <c r="G20" s="9"/>
    </row>
    <row r="21" spans="1:8" s="1385" customFormat="1" ht="36" customHeight="1">
      <c r="A21" s="3775">
        <v>45447</v>
      </c>
      <c r="B21" s="3792" t="s">
        <v>3</v>
      </c>
      <c r="C21" s="36" t="s">
        <v>206</v>
      </c>
      <c r="D21" s="49" t="s">
        <v>7975</v>
      </c>
      <c r="E21" s="49" t="s">
        <v>8555</v>
      </c>
      <c r="F21" s="49"/>
      <c r="G21" s="2261"/>
    </row>
    <row r="22" spans="1:8" s="1385" customFormat="1" ht="36" customHeight="1">
      <c r="A22" s="3776"/>
      <c r="B22" s="3793"/>
      <c r="C22" s="2258" t="s">
        <v>8501</v>
      </c>
      <c r="D22" s="30" t="s">
        <v>513</v>
      </c>
      <c r="E22" s="29" t="s">
        <v>62</v>
      </c>
      <c r="F22" s="2260" t="s">
        <v>8502</v>
      </c>
      <c r="G22" s="2257" t="s">
        <v>8551</v>
      </c>
    </row>
    <row r="23" spans="1:8" s="1385" customFormat="1" ht="36" customHeight="1">
      <c r="A23" s="3776"/>
      <c r="B23" s="3793"/>
      <c r="C23" s="3786" t="s">
        <v>8528</v>
      </c>
      <c r="D23" s="24" t="s">
        <v>8529</v>
      </c>
      <c r="E23" s="24" t="s">
        <v>8535</v>
      </c>
      <c r="F23" s="24"/>
      <c r="G23" s="3787" t="s">
        <v>3900</v>
      </c>
    </row>
    <row r="24" spans="1:8" s="1385" customFormat="1" ht="36" customHeight="1">
      <c r="A24" s="3776"/>
      <c r="B24" s="3793"/>
      <c r="C24" s="3782"/>
      <c r="D24" s="30" t="s">
        <v>8561</v>
      </c>
      <c r="E24" s="29" t="s">
        <v>8562</v>
      </c>
      <c r="F24" s="2260"/>
      <c r="G24" s="3788"/>
    </row>
    <row r="25" spans="1:8" s="1385" customFormat="1" ht="36" customHeight="1">
      <c r="A25" s="3776"/>
      <c r="B25" s="3793"/>
      <c r="C25" s="3786" t="s">
        <v>8563</v>
      </c>
      <c r="D25" s="30" t="s">
        <v>20</v>
      </c>
      <c r="E25" s="29" t="s">
        <v>8564</v>
      </c>
      <c r="F25" s="2260" t="s">
        <v>240</v>
      </c>
      <c r="G25" s="2257"/>
    </row>
    <row r="26" spans="1:8" s="1385" customFormat="1" ht="36" customHeight="1">
      <c r="A26" s="3776"/>
      <c r="B26" s="3793"/>
      <c r="C26" s="3782"/>
      <c r="D26" s="30" t="s">
        <v>20</v>
      </c>
      <c r="E26" s="29" t="s">
        <v>8564</v>
      </c>
      <c r="F26" s="2260" t="s">
        <v>8565</v>
      </c>
      <c r="G26" s="2257"/>
    </row>
    <row r="27" spans="1:8" s="1385" customFormat="1" ht="36" customHeight="1">
      <c r="A27" s="3776"/>
      <c r="B27" s="3793"/>
      <c r="C27" s="3786" t="s">
        <v>265</v>
      </c>
      <c r="D27" s="32" t="s">
        <v>266</v>
      </c>
      <c r="E27" s="31" t="s">
        <v>180</v>
      </c>
      <c r="F27" s="24"/>
      <c r="G27" s="3787" t="s">
        <v>8567</v>
      </c>
    </row>
    <row r="28" spans="1:8" s="1385" customFormat="1" ht="36" customHeight="1">
      <c r="A28" s="3776"/>
      <c r="B28" s="3793"/>
      <c r="C28" s="3782"/>
      <c r="D28" s="30" t="s">
        <v>320</v>
      </c>
      <c r="E28" s="29" t="s">
        <v>213</v>
      </c>
      <c r="F28" s="2260"/>
      <c r="G28" s="3788"/>
    </row>
    <row r="29" spans="1:8" ht="36" customHeight="1">
      <c r="A29" s="3776"/>
      <c r="B29" s="3793"/>
      <c r="C29" s="2263" t="s">
        <v>372</v>
      </c>
      <c r="D29" s="32" t="s">
        <v>218</v>
      </c>
      <c r="E29" s="31" t="s">
        <v>202</v>
      </c>
      <c r="F29" s="24" t="s">
        <v>240</v>
      </c>
      <c r="G29" s="2262" t="s">
        <v>345</v>
      </c>
      <c r="H29" s="1385" t="s">
        <v>4126</v>
      </c>
    </row>
    <row r="30" spans="1:8" ht="36" customHeight="1">
      <c r="A30" s="3776"/>
      <c r="B30" s="3793"/>
      <c r="C30" s="2263" t="s">
        <v>8579</v>
      </c>
      <c r="D30" s="32" t="s">
        <v>8580</v>
      </c>
      <c r="E30" s="31" t="s">
        <v>8581</v>
      </c>
      <c r="F30" s="24"/>
      <c r="G30" s="2262" t="s">
        <v>8582</v>
      </c>
    </row>
    <row r="31" spans="1:8" s="1385" customFormat="1" ht="36" customHeight="1" thickBot="1">
      <c r="A31" s="3776"/>
      <c r="B31" s="3793"/>
      <c r="C31" s="2245"/>
      <c r="D31" s="2100"/>
      <c r="E31" s="2100"/>
      <c r="F31" s="2100"/>
      <c r="G31" s="2244"/>
    </row>
    <row r="32" spans="1:8" s="1385" customFormat="1" ht="36" customHeight="1" thickBot="1">
      <c r="A32" s="3777"/>
      <c r="B32" s="3794"/>
      <c r="C32" s="12" t="s">
        <v>8442</v>
      </c>
      <c r="D32" s="11" t="s">
        <v>8443</v>
      </c>
      <c r="E32" s="10" t="s">
        <v>8444</v>
      </c>
      <c r="F32" s="10" t="s">
        <v>8545</v>
      </c>
      <c r="G32" s="9"/>
    </row>
    <row r="33" spans="1:7" s="1385" customFormat="1" ht="36" customHeight="1">
      <c r="A33" s="3775">
        <v>45448</v>
      </c>
      <c r="B33" s="3778" t="s">
        <v>2</v>
      </c>
      <c r="C33" s="2235"/>
      <c r="D33" s="20" t="s">
        <v>8566</v>
      </c>
      <c r="E33" s="19"/>
      <c r="F33" s="22"/>
      <c r="G33" s="64"/>
    </row>
    <row r="34" spans="1:7" s="1385" customFormat="1" ht="36" customHeight="1">
      <c r="A34" s="3776"/>
      <c r="B34" s="3779"/>
      <c r="C34" s="2267" t="s">
        <v>8601</v>
      </c>
      <c r="D34" s="32" t="s">
        <v>8602</v>
      </c>
      <c r="E34" s="31" t="s">
        <v>8603</v>
      </c>
      <c r="F34" s="24" t="s">
        <v>8604</v>
      </c>
      <c r="G34" s="2266" t="s">
        <v>8605</v>
      </c>
    </row>
    <row r="35" spans="1:7" s="1385" customFormat="1" ht="36" customHeight="1" thickBot="1">
      <c r="A35" s="3776"/>
      <c r="B35" s="3779"/>
      <c r="C35" s="2256"/>
      <c r="D35" s="26"/>
      <c r="E35" s="25"/>
      <c r="F35" s="1668"/>
      <c r="G35" s="2259"/>
    </row>
    <row r="36" spans="1:7" s="1385" customFormat="1" ht="36" customHeight="1" thickBot="1">
      <c r="A36" s="3777"/>
      <c r="B36" s="3780"/>
      <c r="C36" s="12" t="s">
        <v>8575</v>
      </c>
      <c r="D36" s="11" t="s">
        <v>8576</v>
      </c>
      <c r="E36" s="10" t="s">
        <v>8577</v>
      </c>
      <c r="F36" s="10" t="s">
        <v>8578</v>
      </c>
      <c r="G36" s="9"/>
    </row>
    <row r="37" spans="1:7" s="1385" customFormat="1" ht="36" customHeight="1">
      <c r="A37" s="3838">
        <v>45449</v>
      </c>
      <c r="B37" s="3841" t="s">
        <v>1</v>
      </c>
      <c r="C37" s="2267" t="s">
        <v>267</v>
      </c>
      <c r="D37" s="24" t="s">
        <v>268</v>
      </c>
      <c r="E37" s="24" t="s">
        <v>269</v>
      </c>
      <c r="F37" s="2265"/>
      <c r="G37" s="2264" t="s">
        <v>8568</v>
      </c>
    </row>
    <row r="38" spans="1:7" s="1385" customFormat="1" ht="36" customHeight="1">
      <c r="A38" s="3839"/>
      <c r="B38" s="3842"/>
      <c r="C38" s="3786" t="s">
        <v>8613</v>
      </c>
      <c r="D38" s="24" t="s">
        <v>8614</v>
      </c>
      <c r="E38" s="24" t="s">
        <v>8609</v>
      </c>
      <c r="F38" s="2265"/>
      <c r="G38" s="3787" t="s">
        <v>8621</v>
      </c>
    </row>
    <row r="39" spans="1:7" s="1385" customFormat="1" ht="36" customHeight="1">
      <c r="A39" s="3839"/>
      <c r="B39" s="3842"/>
      <c r="C39" s="3790"/>
      <c r="D39" s="24" t="s">
        <v>8617</v>
      </c>
      <c r="E39" s="24" t="s">
        <v>8618</v>
      </c>
      <c r="F39" s="3825" t="s">
        <v>8616</v>
      </c>
      <c r="G39" s="3789"/>
    </row>
    <row r="40" spans="1:7" s="1385" customFormat="1" ht="36" customHeight="1">
      <c r="A40" s="3839"/>
      <c r="B40" s="3842"/>
      <c r="C40" s="3790"/>
      <c r="D40" s="24" t="s">
        <v>8615</v>
      </c>
      <c r="E40" s="24" t="s">
        <v>8619</v>
      </c>
      <c r="F40" s="3814"/>
      <c r="G40" s="3789"/>
    </row>
    <row r="41" spans="1:7" s="1385" customFormat="1" ht="36" customHeight="1">
      <c r="A41" s="3839"/>
      <c r="B41" s="3842"/>
      <c r="C41" s="3782"/>
      <c r="D41" s="32" t="s">
        <v>43</v>
      </c>
      <c r="E41" s="31" t="s">
        <v>8620</v>
      </c>
      <c r="F41" s="2265"/>
      <c r="G41" s="3788"/>
    </row>
    <row r="42" spans="1:7" s="1385" customFormat="1" ht="36" customHeight="1" thickBot="1">
      <c r="A42" s="3839"/>
      <c r="B42" s="3842"/>
      <c r="C42" s="2122"/>
      <c r="D42" s="16"/>
      <c r="E42" s="15"/>
      <c r="F42" s="1668"/>
      <c r="G42" s="2123"/>
    </row>
    <row r="43" spans="1:7" s="1385" customFormat="1" ht="36" customHeight="1" thickBot="1">
      <c r="A43" s="3840"/>
      <c r="B43" s="3843"/>
      <c r="C43" s="12"/>
      <c r="D43" s="11"/>
      <c r="E43" s="10"/>
      <c r="F43" s="10"/>
      <c r="G43" s="9"/>
    </row>
    <row r="44" spans="1:7" s="1385" customFormat="1" ht="36" customHeight="1">
      <c r="A44" s="3776">
        <v>45450</v>
      </c>
      <c r="B44" s="3793" t="s">
        <v>8632</v>
      </c>
      <c r="C44" s="3786" t="s">
        <v>1843</v>
      </c>
      <c r="D44" s="24" t="s">
        <v>320</v>
      </c>
      <c r="E44" s="24" t="s">
        <v>182</v>
      </c>
      <c r="F44" s="3812" t="s">
        <v>8629</v>
      </c>
      <c r="G44" s="3787" t="s">
        <v>8594</v>
      </c>
    </row>
    <row r="45" spans="1:7" ht="36" customHeight="1">
      <c r="A45" s="3776"/>
      <c r="B45" s="3793"/>
      <c r="C45" s="3782"/>
      <c r="D45" s="32" t="s">
        <v>496</v>
      </c>
      <c r="E45" s="31" t="s">
        <v>182</v>
      </c>
      <c r="F45" s="3814"/>
      <c r="G45" s="3789"/>
    </row>
    <row r="46" spans="1:7" s="1385" customFormat="1" ht="36" customHeight="1">
      <c r="A46" s="3776"/>
      <c r="B46" s="3793"/>
      <c r="C46" s="3786" t="s">
        <v>8589</v>
      </c>
      <c r="D46" s="24" t="s">
        <v>8590</v>
      </c>
      <c r="E46" s="24" t="s">
        <v>8591</v>
      </c>
      <c r="F46" s="3812" t="s">
        <v>8630</v>
      </c>
      <c r="G46" s="3789"/>
    </row>
    <row r="47" spans="1:7" s="1385" customFormat="1" ht="36" customHeight="1">
      <c r="A47" s="3776"/>
      <c r="B47" s="3793"/>
      <c r="C47" s="3782"/>
      <c r="D47" s="24" t="s">
        <v>8592</v>
      </c>
      <c r="E47" s="24" t="s">
        <v>8593</v>
      </c>
      <c r="F47" s="3814"/>
      <c r="G47" s="3789"/>
    </row>
    <row r="48" spans="1:7" s="1385" customFormat="1" ht="36" customHeight="1">
      <c r="A48" s="3776"/>
      <c r="B48" s="3793"/>
      <c r="C48" s="2269" t="s">
        <v>8627</v>
      </c>
      <c r="D48" s="30" t="s">
        <v>2891</v>
      </c>
      <c r="E48" s="29" t="s">
        <v>8628</v>
      </c>
      <c r="F48" s="2273" t="s">
        <v>8631</v>
      </c>
      <c r="G48" s="3788"/>
    </row>
    <row r="49" spans="1:8" s="1385" customFormat="1" ht="36" customHeight="1">
      <c r="A49" s="3776"/>
      <c r="B49" s="3793"/>
      <c r="C49" s="2274" t="s">
        <v>198</v>
      </c>
      <c r="D49" s="24" t="s">
        <v>8645</v>
      </c>
      <c r="E49" s="24" t="s">
        <v>8646</v>
      </c>
      <c r="F49" s="2273"/>
      <c r="G49" s="2271" t="s">
        <v>8626</v>
      </c>
      <c r="H49" s="1385" t="s">
        <v>8648</v>
      </c>
    </row>
    <row r="50" spans="1:8" s="1385" customFormat="1" ht="36" customHeight="1">
      <c r="A50" s="3776"/>
      <c r="B50" s="3793"/>
      <c r="C50" s="3786" t="s">
        <v>212</v>
      </c>
      <c r="D50" s="24" t="s">
        <v>4099</v>
      </c>
      <c r="E50" s="31" t="s">
        <v>213</v>
      </c>
      <c r="F50" s="24"/>
      <c r="G50" s="3787" t="s">
        <v>6631</v>
      </c>
    </row>
    <row r="51" spans="1:8" s="1385" customFormat="1" ht="36" customHeight="1">
      <c r="A51" s="3776"/>
      <c r="B51" s="3793"/>
      <c r="C51" s="3782"/>
      <c r="D51" s="2273" t="s">
        <v>6629</v>
      </c>
      <c r="E51" s="29" t="s">
        <v>180</v>
      </c>
      <c r="F51" s="2273"/>
      <c r="G51" s="3788"/>
    </row>
    <row r="52" spans="1:8" s="1385" customFormat="1" ht="36" customHeight="1">
      <c r="A52" s="3776"/>
      <c r="B52" s="3793"/>
      <c r="C52" s="2269" t="s">
        <v>8658</v>
      </c>
      <c r="D52" s="2273" t="s">
        <v>8659</v>
      </c>
      <c r="E52" s="29" t="s">
        <v>8660</v>
      </c>
      <c r="F52" s="2273"/>
      <c r="G52" s="2272" t="s">
        <v>8661</v>
      </c>
    </row>
    <row r="53" spans="1:8" s="1385" customFormat="1" ht="36" customHeight="1">
      <c r="A53" s="3776"/>
      <c r="B53" s="3793"/>
      <c r="C53" s="2274" t="s">
        <v>8622</v>
      </c>
      <c r="D53" s="24" t="s">
        <v>8623</v>
      </c>
      <c r="E53" s="24" t="s">
        <v>8624</v>
      </c>
      <c r="F53" s="2273"/>
      <c r="G53" s="2270" t="s">
        <v>8625</v>
      </c>
    </row>
    <row r="54" spans="1:8" s="1385" customFormat="1" ht="36" customHeight="1">
      <c r="A54" s="3776"/>
      <c r="B54" s="3793"/>
      <c r="C54" s="3786" t="s">
        <v>8649</v>
      </c>
      <c r="D54" s="24" t="s">
        <v>176</v>
      </c>
      <c r="E54" s="24" t="s">
        <v>8650</v>
      </c>
      <c r="F54" s="2273"/>
      <c r="G54" s="3787" t="s">
        <v>8652</v>
      </c>
    </row>
    <row r="55" spans="1:8" s="1385" customFormat="1" ht="36" customHeight="1">
      <c r="A55" s="3776"/>
      <c r="B55" s="3793"/>
      <c r="C55" s="3782"/>
      <c r="D55" s="24" t="s">
        <v>218</v>
      </c>
      <c r="E55" s="24" t="s">
        <v>8651</v>
      </c>
      <c r="F55" s="2273"/>
      <c r="G55" s="3788"/>
    </row>
    <row r="56" spans="1:8" s="1385" customFormat="1" ht="36" customHeight="1">
      <c r="A56" s="3776"/>
      <c r="B56" s="3793"/>
      <c r="C56" s="2274" t="s">
        <v>8612</v>
      </c>
      <c r="D56" s="24" t="s">
        <v>8608</v>
      </c>
      <c r="E56" s="24" t="s">
        <v>8647</v>
      </c>
      <c r="F56" s="2273" t="s">
        <v>5751</v>
      </c>
      <c r="G56" s="2270" t="s">
        <v>8610</v>
      </c>
      <c r="H56" s="1385" t="s">
        <v>8611</v>
      </c>
    </row>
    <row r="57" spans="1:8" s="1385" customFormat="1" ht="36" customHeight="1">
      <c r="A57" s="3776"/>
      <c r="B57" s="3793"/>
      <c r="C57" s="3786" t="s">
        <v>8635</v>
      </c>
      <c r="D57" s="24" t="s">
        <v>8636</v>
      </c>
      <c r="E57" s="31" t="s">
        <v>8637</v>
      </c>
      <c r="F57" s="3812" t="s">
        <v>8641</v>
      </c>
      <c r="G57" s="3787" t="s">
        <v>8640</v>
      </c>
    </row>
    <row r="58" spans="1:8" s="1385" customFormat="1" ht="36" customHeight="1" thickBot="1">
      <c r="A58" s="3776"/>
      <c r="B58" s="3793"/>
      <c r="C58" s="3808"/>
      <c r="D58" s="24" t="s">
        <v>8638</v>
      </c>
      <c r="E58" s="24" t="s">
        <v>8639</v>
      </c>
      <c r="F58" s="3819"/>
      <c r="G58" s="3809"/>
    </row>
    <row r="59" spans="1:8" s="1385" customFormat="1" ht="36" customHeight="1" thickBot="1">
      <c r="A59" s="3777"/>
      <c r="B59" s="3794"/>
      <c r="C59" s="12"/>
      <c r="D59" s="11"/>
      <c r="E59" s="10"/>
      <c r="F59" s="10"/>
      <c r="G59" s="9"/>
    </row>
    <row r="60" spans="1:8" s="1385" customFormat="1" ht="60" customHeight="1" thickBot="1">
      <c r="A60" s="3783" t="s">
        <v>5</v>
      </c>
      <c r="B60" s="3784"/>
      <c r="C60" s="3784"/>
      <c r="D60" s="3784"/>
      <c r="E60" s="3784"/>
      <c r="F60" s="3784"/>
      <c r="G60" s="3785"/>
    </row>
    <row r="61" spans="1:8" s="1385" customFormat="1" ht="30" customHeight="1">
      <c r="A61" s="3775">
        <v>45453</v>
      </c>
      <c r="B61" s="3778" t="s">
        <v>4</v>
      </c>
      <c r="C61" s="3802" t="s">
        <v>8583</v>
      </c>
      <c r="D61" s="22" t="s">
        <v>8584</v>
      </c>
      <c r="E61" s="22" t="s">
        <v>8585</v>
      </c>
      <c r="F61" s="2100"/>
      <c r="G61" s="3851" t="s">
        <v>8588</v>
      </c>
    </row>
    <row r="62" spans="1:8" s="1385" customFormat="1" ht="30" customHeight="1">
      <c r="A62" s="3776"/>
      <c r="B62" s="3779"/>
      <c r="C62" s="3801"/>
      <c r="D62" s="22" t="s">
        <v>8586</v>
      </c>
      <c r="E62" s="19" t="s">
        <v>8587</v>
      </c>
      <c r="F62" s="2100"/>
      <c r="G62" s="3805"/>
    </row>
    <row r="63" spans="1:8" s="1385" customFormat="1" ht="30" customHeight="1">
      <c r="A63" s="3776"/>
      <c r="B63" s="3779"/>
      <c r="C63" s="3786" t="s">
        <v>8642</v>
      </c>
      <c r="D63" s="24" t="s">
        <v>8643</v>
      </c>
      <c r="E63" s="31" t="s">
        <v>177</v>
      </c>
      <c r="F63" s="2283"/>
      <c r="G63" s="2279"/>
    </row>
    <row r="64" spans="1:8" s="1385" customFormat="1" ht="30" customHeight="1">
      <c r="A64" s="3776"/>
      <c r="B64" s="3779"/>
      <c r="C64" s="3790"/>
      <c r="D64" s="24" t="s">
        <v>8643</v>
      </c>
      <c r="E64" s="31" t="s">
        <v>177</v>
      </c>
      <c r="F64" s="2283"/>
      <c r="G64" s="2279"/>
    </row>
    <row r="65" spans="1:8" s="1385" customFormat="1" ht="30" customHeight="1">
      <c r="A65" s="3776"/>
      <c r="B65" s="3779"/>
      <c r="C65" s="3782"/>
      <c r="D65" s="30" t="s">
        <v>20</v>
      </c>
      <c r="E65" s="31" t="s">
        <v>8644</v>
      </c>
      <c r="F65" s="2283" t="s">
        <v>8654</v>
      </c>
      <c r="G65" s="2276"/>
    </row>
    <row r="66" spans="1:8" s="1385" customFormat="1" ht="30" customHeight="1">
      <c r="A66" s="3776"/>
      <c r="B66" s="3779"/>
      <c r="C66" s="2278" t="s">
        <v>8655</v>
      </c>
      <c r="D66" s="30" t="s">
        <v>20</v>
      </c>
      <c r="E66" s="31" t="s">
        <v>8656</v>
      </c>
      <c r="F66" s="2283" t="s">
        <v>8654</v>
      </c>
      <c r="G66" s="2276" t="s">
        <v>8657</v>
      </c>
      <c r="H66" s="1385" t="s">
        <v>5817</v>
      </c>
    </row>
    <row r="67" spans="1:8" s="1385" customFormat="1" ht="30" customHeight="1">
      <c r="A67" s="3776"/>
      <c r="B67" s="3779"/>
      <c r="C67" s="2278" t="s">
        <v>8662</v>
      </c>
      <c r="D67" s="30" t="s">
        <v>8663</v>
      </c>
      <c r="E67" s="31" t="s">
        <v>8664</v>
      </c>
      <c r="F67" s="2283"/>
      <c r="G67" s="2276" t="s">
        <v>8665</v>
      </c>
    </row>
    <row r="68" spans="1:8" s="1385" customFormat="1" ht="36" customHeight="1">
      <c r="A68" s="3776"/>
      <c r="B68" s="3779"/>
      <c r="C68" s="3786" t="s">
        <v>8595</v>
      </c>
      <c r="D68" s="32" t="s">
        <v>8596</v>
      </c>
      <c r="E68" s="31" t="s">
        <v>8597</v>
      </c>
      <c r="F68" s="24"/>
      <c r="G68" s="3787" t="s">
        <v>8600</v>
      </c>
    </row>
    <row r="69" spans="1:8" s="1385" customFormat="1" ht="36" customHeight="1">
      <c r="A69" s="3776"/>
      <c r="B69" s="3779"/>
      <c r="C69" s="3782"/>
      <c r="D69" s="30" t="s">
        <v>20</v>
      </c>
      <c r="E69" s="31" t="s">
        <v>8598</v>
      </c>
      <c r="F69" s="24" t="s">
        <v>8599</v>
      </c>
      <c r="G69" s="3788"/>
    </row>
    <row r="70" spans="1:8" s="1385" customFormat="1" ht="30" customHeight="1">
      <c r="A70" s="3776"/>
      <c r="B70" s="3779"/>
      <c r="C70" s="2278" t="s">
        <v>8668</v>
      </c>
      <c r="D70" s="30" t="s">
        <v>8669</v>
      </c>
      <c r="E70" s="29" t="s">
        <v>8670</v>
      </c>
      <c r="F70" s="2283"/>
      <c r="G70" s="2284" t="s">
        <v>8671</v>
      </c>
    </row>
    <row r="71" spans="1:8" s="1385" customFormat="1" ht="30" customHeight="1">
      <c r="A71" s="3776"/>
      <c r="B71" s="3779"/>
      <c r="C71" s="2278" t="s">
        <v>7681</v>
      </c>
      <c r="D71" s="30" t="s">
        <v>20</v>
      </c>
      <c r="E71" s="29" t="s">
        <v>629</v>
      </c>
      <c r="F71" s="2283" t="s">
        <v>172</v>
      </c>
      <c r="G71" s="2276" t="s">
        <v>37</v>
      </c>
    </row>
    <row r="72" spans="1:8" s="1385" customFormat="1" ht="36" customHeight="1">
      <c r="A72" s="3776"/>
      <c r="B72" s="3779"/>
      <c r="C72" s="2278" t="s">
        <v>8685</v>
      </c>
      <c r="D72" s="32" t="s">
        <v>218</v>
      </c>
      <c r="E72" s="24" t="s">
        <v>280</v>
      </c>
      <c r="F72" s="2283" t="s">
        <v>240</v>
      </c>
      <c r="G72" s="2279" t="s">
        <v>261</v>
      </c>
    </row>
    <row r="73" spans="1:8" s="1385" customFormat="1" ht="30" customHeight="1">
      <c r="A73" s="3776"/>
      <c r="B73" s="3779"/>
      <c r="C73" s="2235"/>
      <c r="D73" s="20"/>
      <c r="E73" s="19"/>
      <c r="F73" s="2100"/>
      <c r="G73" s="2243"/>
    </row>
    <row r="74" spans="1:8" s="1385" customFormat="1" ht="30" customHeight="1" thickBot="1">
      <c r="A74" s="3776"/>
      <c r="B74" s="3779"/>
      <c r="C74" s="2246"/>
      <c r="D74" s="16"/>
      <c r="E74" s="15"/>
      <c r="F74" s="1668"/>
      <c r="G74" s="2243"/>
    </row>
    <row r="75" spans="1:8" s="1385" customFormat="1" ht="30" customHeight="1" thickBot="1">
      <c r="A75" s="3777"/>
      <c r="B75" s="3780"/>
      <c r="C75" s="12"/>
      <c r="D75" s="11"/>
      <c r="E75" s="10"/>
      <c r="F75" s="10"/>
      <c r="G75" s="9"/>
    </row>
    <row r="76" spans="1:8" s="1385" customFormat="1" ht="30" customHeight="1">
      <c r="A76" s="3775">
        <v>45454</v>
      </c>
      <c r="B76" s="3778" t="s">
        <v>3</v>
      </c>
      <c r="C76" s="2285" t="s">
        <v>8570</v>
      </c>
      <c r="D76" s="24" t="s">
        <v>20</v>
      </c>
      <c r="E76" s="24" t="s">
        <v>8569</v>
      </c>
      <c r="F76" s="2283" t="s">
        <v>630</v>
      </c>
      <c r="G76" s="2275" t="s">
        <v>8571</v>
      </c>
      <c r="H76" s="1385" t="s">
        <v>3868</v>
      </c>
    </row>
    <row r="77" spans="1:8" s="1385" customFormat="1" ht="30" customHeight="1">
      <c r="A77" s="3776"/>
      <c r="B77" s="3779"/>
      <c r="C77" s="3790" t="s">
        <v>8653</v>
      </c>
      <c r="D77" s="24" t="s">
        <v>8633</v>
      </c>
      <c r="E77" s="24" t="s">
        <v>300</v>
      </c>
      <c r="F77" s="2283"/>
      <c r="G77" s="2275"/>
    </row>
    <row r="78" spans="1:8" s="1385" customFormat="1" ht="30" customHeight="1">
      <c r="A78" s="3776"/>
      <c r="B78" s="3779"/>
      <c r="C78" s="3782"/>
      <c r="D78" s="24" t="s">
        <v>43</v>
      </c>
      <c r="E78" s="24" t="s">
        <v>8634</v>
      </c>
      <c r="F78" s="2283"/>
      <c r="G78" s="2275"/>
    </row>
    <row r="79" spans="1:8" s="1385" customFormat="1" ht="30" customHeight="1">
      <c r="A79" s="3776"/>
      <c r="B79" s="3779"/>
      <c r="C79" s="2278" t="s">
        <v>8666</v>
      </c>
      <c r="D79" s="24" t="s">
        <v>8674</v>
      </c>
      <c r="E79" s="24" t="s">
        <v>8667</v>
      </c>
      <c r="F79" s="2283"/>
      <c r="G79" s="2275"/>
    </row>
    <row r="80" spans="1:8" s="1385" customFormat="1" ht="30" customHeight="1">
      <c r="A80" s="3776"/>
      <c r="B80" s="3779"/>
      <c r="C80" s="2277" t="s">
        <v>8672</v>
      </c>
      <c r="D80" s="2281" t="s">
        <v>7975</v>
      </c>
      <c r="E80" s="2281" t="s">
        <v>8673</v>
      </c>
      <c r="F80" s="24"/>
      <c r="G80" s="2275"/>
    </row>
    <row r="81" spans="1:8" s="1385" customFormat="1" ht="30" customHeight="1">
      <c r="A81" s="3776"/>
      <c r="B81" s="3779"/>
      <c r="C81" s="2285" t="s">
        <v>8686</v>
      </c>
      <c r="D81" s="24" t="s">
        <v>218</v>
      </c>
      <c r="E81" s="31" t="s">
        <v>8687</v>
      </c>
      <c r="F81" s="24" t="s">
        <v>201</v>
      </c>
      <c r="G81" s="2284" t="s">
        <v>500</v>
      </c>
    </row>
    <row r="82" spans="1:8" s="1385" customFormat="1" ht="30" customHeight="1">
      <c r="A82" s="3776"/>
      <c r="B82" s="3779"/>
      <c r="C82" s="2278" t="s">
        <v>7821</v>
      </c>
      <c r="D82" s="2283" t="s">
        <v>20</v>
      </c>
      <c r="E82" s="29" t="s">
        <v>8688</v>
      </c>
      <c r="F82" s="2283" t="s">
        <v>38</v>
      </c>
      <c r="G82" s="2276" t="s">
        <v>37</v>
      </c>
    </row>
    <row r="83" spans="1:8" s="1385" customFormat="1" ht="30" customHeight="1">
      <c r="A83" s="3776"/>
      <c r="B83" s="3779"/>
      <c r="C83" s="2285" t="s">
        <v>8689</v>
      </c>
      <c r="D83" s="24" t="s">
        <v>8693</v>
      </c>
      <c r="E83" s="31" t="s">
        <v>8690</v>
      </c>
      <c r="F83" s="24"/>
      <c r="G83" s="2284" t="s">
        <v>8691</v>
      </c>
      <c r="H83" s="1385" t="s">
        <v>8692</v>
      </c>
    </row>
    <row r="84" spans="1:8" s="1385" customFormat="1" ht="30" customHeight="1" thickBot="1">
      <c r="A84" s="3776"/>
      <c r="B84" s="3779"/>
      <c r="C84" s="2280" t="s">
        <v>8695</v>
      </c>
      <c r="D84" s="2282" t="s">
        <v>8696</v>
      </c>
      <c r="E84" s="34" t="s">
        <v>8697</v>
      </c>
      <c r="F84" s="2282" t="s">
        <v>8698</v>
      </c>
      <c r="G84" s="2279" t="s">
        <v>45</v>
      </c>
    </row>
    <row r="85" spans="1:8" s="1385" customFormat="1" ht="30" customHeight="1" thickBot="1">
      <c r="A85" s="3777"/>
      <c r="B85" s="3780"/>
      <c r="C85" s="12"/>
      <c r="D85" s="11"/>
      <c r="E85" s="10"/>
      <c r="F85" s="10"/>
      <c r="G85" s="9"/>
    </row>
    <row r="86" spans="1:8" s="1385" customFormat="1" ht="30" customHeight="1">
      <c r="A86" s="3775">
        <v>45455</v>
      </c>
      <c r="B86" s="3778" t="s">
        <v>2</v>
      </c>
      <c r="C86" s="3781" t="s">
        <v>288</v>
      </c>
      <c r="D86" s="24" t="s">
        <v>496</v>
      </c>
      <c r="E86" s="24" t="s">
        <v>182</v>
      </c>
      <c r="F86" s="2295" t="s">
        <v>589</v>
      </c>
      <c r="G86" s="3791" t="s">
        <v>261</v>
      </c>
    </row>
    <row r="87" spans="1:8" s="1385" customFormat="1" ht="30" customHeight="1">
      <c r="A87" s="3776"/>
      <c r="B87" s="3779"/>
      <c r="C87" s="3782"/>
      <c r="D87" s="24" t="s">
        <v>8677</v>
      </c>
      <c r="E87" s="24" t="s">
        <v>8678</v>
      </c>
      <c r="F87" s="2295"/>
      <c r="G87" s="3788"/>
    </row>
    <row r="88" spans="1:8" s="1385" customFormat="1" ht="30" customHeight="1">
      <c r="A88" s="3776"/>
      <c r="B88" s="3779"/>
      <c r="C88" s="2297" t="s">
        <v>1003</v>
      </c>
      <c r="D88" s="24" t="s">
        <v>8550</v>
      </c>
      <c r="E88" s="24" t="s">
        <v>217</v>
      </c>
      <c r="F88" s="2295"/>
      <c r="G88" s="3787" t="s">
        <v>8676</v>
      </c>
    </row>
    <row r="89" spans="1:8" s="1385" customFormat="1" ht="36" customHeight="1">
      <c r="A89" s="3776"/>
      <c r="B89" s="3779"/>
      <c r="C89" s="2287" t="s">
        <v>648</v>
      </c>
      <c r="D89" s="32" t="s">
        <v>186</v>
      </c>
      <c r="E89" s="31" t="s">
        <v>8675</v>
      </c>
      <c r="F89" s="2295"/>
      <c r="G89" s="3789"/>
    </row>
    <row r="90" spans="1:8" s="1385" customFormat="1" ht="36" customHeight="1">
      <c r="A90" s="3776"/>
      <c r="B90" s="3779"/>
      <c r="C90" s="3786" t="s">
        <v>8679</v>
      </c>
      <c r="D90" s="32" t="s">
        <v>8680</v>
      </c>
      <c r="E90" s="31" t="s">
        <v>8683</v>
      </c>
      <c r="F90" s="2295"/>
      <c r="G90" s="3789"/>
    </row>
    <row r="91" spans="1:8" s="1385" customFormat="1" ht="36" customHeight="1">
      <c r="A91" s="3776"/>
      <c r="B91" s="3779"/>
      <c r="C91" s="3790"/>
      <c r="D91" s="32" t="s">
        <v>8681</v>
      </c>
      <c r="E91" s="31" t="s">
        <v>8684</v>
      </c>
      <c r="F91" s="2295"/>
      <c r="G91" s="3789"/>
    </row>
    <row r="92" spans="1:8" s="1385" customFormat="1" ht="36" customHeight="1">
      <c r="A92" s="3776"/>
      <c r="B92" s="3779"/>
      <c r="C92" s="3782"/>
      <c r="D92" s="32" t="s">
        <v>8682</v>
      </c>
      <c r="E92" s="31" t="s">
        <v>8678</v>
      </c>
      <c r="F92" s="2295"/>
      <c r="G92" s="3788"/>
    </row>
    <row r="93" spans="1:8" s="1385" customFormat="1" ht="30" customHeight="1">
      <c r="A93" s="3776"/>
      <c r="B93" s="3779"/>
      <c r="C93" s="2297" t="s">
        <v>8694</v>
      </c>
      <c r="D93" s="32" t="s">
        <v>388</v>
      </c>
      <c r="E93" s="31" t="s">
        <v>54</v>
      </c>
      <c r="F93" s="2295" t="s">
        <v>8220</v>
      </c>
      <c r="G93" s="2286"/>
    </row>
    <row r="94" spans="1:8" s="1385" customFormat="1" ht="30" customHeight="1">
      <c r="A94" s="3776"/>
      <c r="B94" s="3779"/>
      <c r="C94" s="2297" t="s">
        <v>8717</v>
      </c>
      <c r="D94" s="32" t="s">
        <v>20</v>
      </c>
      <c r="E94" s="31" t="s">
        <v>8718</v>
      </c>
      <c r="F94" s="24" t="s">
        <v>8723</v>
      </c>
      <c r="G94" s="2296" t="s">
        <v>8719</v>
      </c>
      <c r="H94" s="1385" t="s">
        <v>8720</v>
      </c>
    </row>
    <row r="95" spans="1:8" s="1385" customFormat="1" ht="36" customHeight="1">
      <c r="A95" s="3776"/>
      <c r="B95" s="3779"/>
      <c r="C95" s="2297" t="s">
        <v>585</v>
      </c>
      <c r="D95" s="32" t="s">
        <v>218</v>
      </c>
      <c r="E95" s="24" t="s">
        <v>230</v>
      </c>
      <c r="F95" s="24" t="s">
        <v>38</v>
      </c>
      <c r="G95" s="2296" t="s">
        <v>235</v>
      </c>
    </row>
    <row r="96" spans="1:8" s="1385" customFormat="1" ht="30" customHeight="1" thickBot="1">
      <c r="A96" s="3776"/>
      <c r="B96" s="3779"/>
      <c r="C96" s="2289" t="s">
        <v>21</v>
      </c>
      <c r="D96" s="2298" t="s">
        <v>20</v>
      </c>
      <c r="E96" s="34" t="s">
        <v>73</v>
      </c>
      <c r="F96" s="2294"/>
      <c r="G96" s="2288" t="s">
        <v>18</v>
      </c>
      <c r="H96" s="1385" t="s">
        <v>8724</v>
      </c>
    </row>
    <row r="97" spans="1:8" s="1385" customFormat="1" ht="30" customHeight="1" thickBot="1">
      <c r="A97" s="3777"/>
      <c r="B97" s="3780"/>
      <c r="C97" s="12"/>
      <c r="D97" s="11"/>
      <c r="E97" s="10"/>
      <c r="F97" s="10"/>
      <c r="G97" s="9"/>
    </row>
    <row r="98" spans="1:8" s="1385" customFormat="1" ht="30" customHeight="1">
      <c r="A98" s="3775">
        <v>45456</v>
      </c>
      <c r="B98" s="3778" t="s">
        <v>1</v>
      </c>
      <c r="C98" s="3781" t="s">
        <v>8699</v>
      </c>
      <c r="D98" s="24" t="s">
        <v>8700</v>
      </c>
      <c r="E98" s="24" t="s">
        <v>8706</v>
      </c>
      <c r="F98" s="2295"/>
      <c r="G98" s="2286"/>
    </row>
    <row r="99" spans="1:8" s="1385" customFormat="1" ht="30" customHeight="1">
      <c r="A99" s="3776"/>
      <c r="B99" s="3779"/>
      <c r="C99" s="3790"/>
      <c r="D99" s="24" t="s">
        <v>8701</v>
      </c>
      <c r="E99" s="24" t="s">
        <v>8707</v>
      </c>
      <c r="F99" s="2295"/>
      <c r="G99" s="2286"/>
    </row>
    <row r="100" spans="1:8" s="1385" customFormat="1" ht="30" customHeight="1">
      <c r="A100" s="3776"/>
      <c r="B100" s="3779"/>
      <c r="C100" s="3790"/>
      <c r="D100" s="24" t="s">
        <v>8702</v>
      </c>
      <c r="E100" s="24" t="s">
        <v>8706</v>
      </c>
      <c r="F100" s="2295"/>
      <c r="G100" s="2286"/>
    </row>
    <row r="101" spans="1:8" s="1385" customFormat="1" ht="30" customHeight="1">
      <c r="A101" s="3776"/>
      <c r="B101" s="3779"/>
      <c r="C101" s="3790"/>
      <c r="D101" s="24" t="s">
        <v>8703</v>
      </c>
      <c r="E101" s="24" t="s">
        <v>8708</v>
      </c>
      <c r="F101" s="2295"/>
      <c r="G101" s="2286"/>
    </row>
    <row r="102" spans="1:8" s="1385" customFormat="1" ht="30" customHeight="1">
      <c r="A102" s="3776"/>
      <c r="B102" s="3779"/>
      <c r="C102" s="3790"/>
      <c r="D102" s="24" t="s">
        <v>8704</v>
      </c>
      <c r="E102" s="24" t="s">
        <v>8709</v>
      </c>
      <c r="F102" s="2295"/>
      <c r="G102" s="2286"/>
    </row>
    <row r="103" spans="1:8" s="1385" customFormat="1" ht="30" customHeight="1">
      <c r="A103" s="3776"/>
      <c r="B103" s="3779"/>
      <c r="C103" s="3782"/>
      <c r="D103" s="24" t="s">
        <v>8705</v>
      </c>
      <c r="E103" s="24" t="s">
        <v>8710</v>
      </c>
      <c r="F103" s="2295" t="s">
        <v>8711</v>
      </c>
      <c r="G103" s="2286"/>
    </row>
    <row r="104" spans="1:8" s="1385" customFormat="1" ht="30" customHeight="1">
      <c r="A104" s="3776"/>
      <c r="B104" s="3779"/>
      <c r="C104" s="2297" t="s">
        <v>8713</v>
      </c>
      <c r="D104" s="32" t="s">
        <v>8714</v>
      </c>
      <c r="E104" s="31" t="s">
        <v>8716</v>
      </c>
      <c r="F104" s="2295" t="s">
        <v>8715</v>
      </c>
      <c r="G104" s="2286"/>
    </row>
    <row r="105" spans="1:8" s="1385" customFormat="1" ht="30" customHeight="1">
      <c r="A105" s="3776"/>
      <c r="B105" s="3779"/>
      <c r="C105" s="2297" t="s">
        <v>8726</v>
      </c>
      <c r="D105" s="32" t="s">
        <v>20</v>
      </c>
      <c r="E105" s="31" t="s">
        <v>8725</v>
      </c>
      <c r="F105" s="24" t="s">
        <v>8728</v>
      </c>
      <c r="G105" s="2296" t="s">
        <v>8727</v>
      </c>
      <c r="H105" s="1385" t="s">
        <v>8729</v>
      </c>
    </row>
    <row r="106" spans="1:8" s="1385" customFormat="1" ht="30" customHeight="1">
      <c r="A106" s="3776"/>
      <c r="B106" s="3779"/>
      <c r="C106" s="2297" t="s">
        <v>8730</v>
      </c>
      <c r="D106" s="32" t="s">
        <v>8731</v>
      </c>
      <c r="E106" s="31" t="s">
        <v>8732</v>
      </c>
      <c r="F106" s="24"/>
      <c r="G106" s="2296" t="s">
        <v>8733</v>
      </c>
      <c r="H106" s="1385" t="s">
        <v>8734</v>
      </c>
    </row>
    <row r="107" spans="1:8" s="1385" customFormat="1" ht="30" customHeight="1">
      <c r="A107" s="3776"/>
      <c r="B107" s="3779"/>
      <c r="C107" s="2297" t="s">
        <v>8745</v>
      </c>
      <c r="D107" s="32" t="s">
        <v>8746</v>
      </c>
      <c r="E107" s="31" t="s">
        <v>8747</v>
      </c>
      <c r="F107" s="24" t="s">
        <v>8748</v>
      </c>
      <c r="G107" s="2296" t="s">
        <v>8750</v>
      </c>
      <c r="H107" s="1385" t="s">
        <v>8749</v>
      </c>
    </row>
    <row r="108" spans="1:8" s="1385" customFormat="1" ht="36" customHeight="1">
      <c r="A108" s="3776"/>
      <c r="B108" s="3779"/>
      <c r="C108" s="2297" t="s">
        <v>428</v>
      </c>
      <c r="D108" s="32" t="s">
        <v>8470</v>
      </c>
      <c r="E108" s="31" t="s">
        <v>226</v>
      </c>
      <c r="F108" s="24"/>
      <c r="G108" s="2296" t="s">
        <v>261</v>
      </c>
    </row>
    <row r="109" spans="1:8" s="1385" customFormat="1" ht="36" customHeight="1" thickBot="1">
      <c r="A109" s="3776"/>
      <c r="B109" s="3779"/>
      <c r="C109" s="2292"/>
      <c r="D109" s="2268"/>
      <c r="E109" s="2268"/>
      <c r="F109" s="2268"/>
      <c r="G109" s="2291"/>
    </row>
    <row r="110" spans="1:8" s="1385" customFormat="1" ht="30" customHeight="1" thickBot="1">
      <c r="A110" s="3777"/>
      <c r="B110" s="3780"/>
      <c r="C110" s="12"/>
      <c r="D110" s="11"/>
      <c r="E110" s="10"/>
      <c r="F110" s="10"/>
      <c r="G110" s="9"/>
    </row>
    <row r="111" spans="1:8" s="58" customFormat="1" ht="36" customHeight="1">
      <c r="A111" s="3775">
        <v>45457</v>
      </c>
      <c r="B111" s="3792" t="s">
        <v>31</v>
      </c>
      <c r="C111" s="2305" t="s">
        <v>453</v>
      </c>
      <c r="D111" s="24" t="s">
        <v>224</v>
      </c>
      <c r="E111" s="24" t="s">
        <v>335</v>
      </c>
      <c r="F111" s="2304"/>
      <c r="G111" s="2300"/>
    </row>
    <row r="112" spans="1:8" s="1385" customFormat="1" ht="30" customHeight="1">
      <c r="A112" s="3776"/>
      <c r="B112" s="3793"/>
      <c r="C112" s="2305" t="s">
        <v>481</v>
      </c>
      <c r="D112" s="24" t="s">
        <v>43</v>
      </c>
      <c r="E112" s="24" t="s">
        <v>54</v>
      </c>
      <c r="F112" s="2304" t="s">
        <v>8712</v>
      </c>
      <c r="G112" s="2300" t="s">
        <v>8756</v>
      </c>
    </row>
    <row r="113" spans="1:7" s="1385" customFormat="1" ht="30" customHeight="1">
      <c r="A113" s="3776"/>
      <c r="B113" s="3793"/>
      <c r="C113" s="3786" t="s">
        <v>8721</v>
      </c>
      <c r="D113" s="24" t="s">
        <v>43</v>
      </c>
      <c r="E113" s="24" t="s">
        <v>349</v>
      </c>
      <c r="F113" s="24"/>
      <c r="G113" s="3787" t="s">
        <v>8722</v>
      </c>
    </row>
    <row r="114" spans="1:7" s="1385" customFormat="1" ht="30" customHeight="1">
      <c r="A114" s="3776"/>
      <c r="B114" s="3793"/>
      <c r="C114" s="3790"/>
      <c r="D114" s="32" t="s">
        <v>20</v>
      </c>
      <c r="E114" s="31" t="s">
        <v>464</v>
      </c>
      <c r="F114" s="2304" t="s">
        <v>172</v>
      </c>
      <c r="G114" s="3789"/>
    </row>
    <row r="115" spans="1:7" s="1385" customFormat="1" ht="30" customHeight="1">
      <c r="A115" s="3776"/>
      <c r="B115" s="3793"/>
      <c r="C115" s="3782"/>
      <c r="D115" s="32" t="s">
        <v>8751</v>
      </c>
      <c r="E115" s="31" t="s">
        <v>8752</v>
      </c>
      <c r="F115" s="2304" t="s">
        <v>8753</v>
      </c>
      <c r="G115" s="3788"/>
    </row>
    <row r="116" spans="1:7" s="1385" customFormat="1" ht="36" customHeight="1">
      <c r="A116" s="3776"/>
      <c r="B116" s="3793"/>
      <c r="C116" s="2299" t="s">
        <v>8757</v>
      </c>
      <c r="D116" s="32" t="s">
        <v>20</v>
      </c>
      <c r="E116" s="2304" t="s">
        <v>8758</v>
      </c>
      <c r="F116" s="2304" t="s">
        <v>8759</v>
      </c>
      <c r="G116" s="2301" t="s">
        <v>8760</v>
      </c>
    </row>
    <row r="117" spans="1:7" s="1385" customFormat="1" ht="36" customHeight="1">
      <c r="A117" s="3776"/>
      <c r="B117" s="3793"/>
      <c r="C117" s="3786" t="s">
        <v>8761</v>
      </c>
      <c r="D117" s="24" t="s">
        <v>8766</v>
      </c>
      <c r="E117" s="24" t="s">
        <v>8762</v>
      </c>
      <c r="F117" s="2304"/>
      <c r="G117" s="3787" t="s">
        <v>8765</v>
      </c>
    </row>
    <row r="118" spans="1:7" s="1385" customFormat="1" ht="36" customHeight="1">
      <c r="A118" s="3776"/>
      <c r="B118" s="3793"/>
      <c r="C118" s="3790"/>
      <c r="D118" s="32" t="s">
        <v>1957</v>
      </c>
      <c r="E118" s="31" t="s">
        <v>8763</v>
      </c>
      <c r="F118" s="2304"/>
      <c r="G118" s="3789"/>
    </row>
    <row r="119" spans="1:7" s="1385" customFormat="1" ht="36" customHeight="1">
      <c r="A119" s="3776"/>
      <c r="B119" s="3793"/>
      <c r="C119" s="3782"/>
      <c r="D119" s="32" t="s">
        <v>20</v>
      </c>
      <c r="E119" s="31" t="s">
        <v>8764</v>
      </c>
      <c r="F119" s="24" t="s">
        <v>38</v>
      </c>
      <c r="G119" s="3788"/>
    </row>
    <row r="120" spans="1:7" s="1385" customFormat="1" ht="36" customHeight="1" thickBot="1">
      <c r="A120" s="3776"/>
      <c r="B120" s="3793"/>
      <c r="C120" s="2302"/>
      <c r="D120" s="28"/>
      <c r="E120" s="27"/>
      <c r="F120" s="2268"/>
      <c r="G120" s="2303"/>
    </row>
    <row r="121" spans="1:7" s="1385" customFormat="1" ht="30" customHeight="1" thickBot="1">
      <c r="A121" s="3777"/>
      <c r="B121" s="3794"/>
      <c r="C121" s="12"/>
      <c r="D121" s="11"/>
      <c r="E121" s="10"/>
      <c r="F121" s="10"/>
      <c r="G121" s="9"/>
    </row>
    <row r="122" spans="1:7" s="1385" customFormat="1" ht="36" customHeight="1">
      <c r="A122" s="3775">
        <v>45458</v>
      </c>
      <c r="B122" s="3778" t="s">
        <v>6205</v>
      </c>
      <c r="C122" s="2310" t="s">
        <v>8735</v>
      </c>
      <c r="D122" s="24" t="s">
        <v>8736</v>
      </c>
      <c r="E122" s="24" t="s">
        <v>8737</v>
      </c>
      <c r="F122" s="2309"/>
      <c r="G122" s="2306" t="s">
        <v>8738</v>
      </c>
    </row>
    <row r="123" spans="1:7" s="1385" customFormat="1" ht="36" customHeight="1" thickBot="1">
      <c r="A123" s="3776"/>
      <c r="B123" s="3779"/>
      <c r="C123" s="2235"/>
      <c r="D123" s="22"/>
      <c r="E123" s="22"/>
      <c r="F123" s="2268"/>
      <c r="G123" s="2290"/>
    </row>
    <row r="124" spans="1:7" s="1385" customFormat="1" ht="36" hidden="1" customHeight="1">
      <c r="A124" s="3776"/>
      <c r="B124" s="3779"/>
      <c r="C124" s="2235"/>
      <c r="D124" s="20"/>
      <c r="E124" s="19"/>
      <c r="F124" s="2268"/>
      <c r="G124" s="2290"/>
    </row>
    <row r="125" spans="1:7" s="1385" customFormat="1" ht="36" hidden="1" customHeight="1" thickBot="1">
      <c r="A125" s="3776"/>
      <c r="B125" s="3779"/>
      <c r="C125" s="2293"/>
      <c r="D125" s="16"/>
      <c r="E125" s="15"/>
      <c r="F125" s="1668"/>
      <c r="G125" s="2290"/>
    </row>
    <row r="126" spans="1:7" s="1385" customFormat="1" ht="36" customHeight="1" thickBot="1">
      <c r="A126" s="3777"/>
      <c r="B126" s="3780"/>
      <c r="C126" s="12"/>
      <c r="D126" s="11"/>
      <c r="E126" s="10"/>
      <c r="F126" s="10"/>
      <c r="G126" s="9"/>
    </row>
    <row r="127" spans="1:7" s="1385" customFormat="1" ht="60" customHeight="1" thickBot="1">
      <c r="A127" s="3783" t="s">
        <v>5</v>
      </c>
      <c r="B127" s="3784"/>
      <c r="C127" s="3784"/>
      <c r="D127" s="3784"/>
      <c r="E127" s="3784"/>
      <c r="F127" s="3784"/>
      <c r="G127" s="3785"/>
    </row>
    <row r="128" spans="1:7" s="1385" customFormat="1" ht="36" customHeight="1">
      <c r="A128" s="3775">
        <v>45460</v>
      </c>
      <c r="B128" s="3778" t="s">
        <v>4</v>
      </c>
      <c r="C128" s="2322" t="s">
        <v>8739</v>
      </c>
      <c r="D128" s="24" t="s">
        <v>241</v>
      </c>
      <c r="E128" s="24" t="s">
        <v>8740</v>
      </c>
      <c r="F128" s="2320"/>
      <c r="G128" s="2314"/>
    </row>
    <row r="129" spans="1:8" s="1385" customFormat="1" ht="36" customHeight="1">
      <c r="A129" s="3776"/>
      <c r="B129" s="3779"/>
      <c r="C129" s="3786" t="s">
        <v>8741</v>
      </c>
      <c r="D129" s="24" t="s">
        <v>8742</v>
      </c>
      <c r="E129" s="24" t="s">
        <v>8744</v>
      </c>
      <c r="F129" s="2320"/>
      <c r="G129" s="3787" t="s">
        <v>8743</v>
      </c>
    </row>
    <row r="130" spans="1:8" s="1385" customFormat="1" ht="36" customHeight="1">
      <c r="A130" s="3776"/>
      <c r="B130" s="3779"/>
      <c r="C130" s="3782"/>
      <c r="D130" s="32" t="s">
        <v>8754</v>
      </c>
      <c r="E130" s="31" t="s">
        <v>8755</v>
      </c>
      <c r="F130" s="2320"/>
      <c r="G130" s="3788"/>
    </row>
    <row r="131" spans="1:8" s="1385" customFormat="1" ht="36" customHeight="1">
      <c r="A131" s="3776"/>
      <c r="B131" s="3779"/>
      <c r="C131" s="2322" t="s">
        <v>21</v>
      </c>
      <c r="D131" s="32" t="s">
        <v>20</v>
      </c>
      <c r="E131" s="31" t="s">
        <v>73</v>
      </c>
      <c r="F131" s="24"/>
      <c r="G131" s="2321" t="s">
        <v>18</v>
      </c>
      <c r="H131" s="1385" t="s">
        <v>8768</v>
      </c>
    </row>
    <row r="132" spans="1:8" s="1385" customFormat="1" ht="36" customHeight="1">
      <c r="A132" s="3776"/>
      <c r="B132" s="3779"/>
      <c r="C132" s="2312" t="s">
        <v>8772</v>
      </c>
      <c r="D132" s="30" t="s">
        <v>8773</v>
      </c>
      <c r="E132" s="29" t="s">
        <v>8775</v>
      </c>
      <c r="F132" s="2320"/>
      <c r="G132" s="2315" t="s">
        <v>8774</v>
      </c>
    </row>
    <row r="133" spans="1:8" s="1385" customFormat="1" ht="36" customHeight="1">
      <c r="A133" s="3776"/>
      <c r="B133" s="3779"/>
      <c r="C133" s="2322" t="s">
        <v>8776</v>
      </c>
      <c r="D133" s="32" t="s">
        <v>20</v>
      </c>
      <c r="E133" s="31" t="s">
        <v>8777</v>
      </c>
      <c r="F133" s="24" t="s">
        <v>8778</v>
      </c>
      <c r="G133" s="2321" t="s">
        <v>8779</v>
      </c>
    </row>
    <row r="134" spans="1:8" s="1385" customFormat="1" ht="36" customHeight="1" thickBot="1">
      <c r="A134" s="3776"/>
      <c r="B134" s="3779"/>
      <c r="C134" s="2308"/>
      <c r="D134" s="26"/>
      <c r="E134" s="25"/>
      <c r="F134" s="1668"/>
      <c r="G134" s="2307"/>
    </row>
    <row r="135" spans="1:8" s="1385" customFormat="1" ht="36" customHeight="1" thickBot="1">
      <c r="A135" s="3777"/>
      <c r="B135" s="3780"/>
      <c r="C135" s="12"/>
      <c r="D135" s="11"/>
      <c r="E135" s="10"/>
      <c r="F135" s="10"/>
      <c r="G135" s="9"/>
    </row>
    <row r="136" spans="1:8" s="1385" customFormat="1" ht="36" customHeight="1">
      <c r="A136" s="3775">
        <v>45461</v>
      </c>
      <c r="B136" s="3778" t="s">
        <v>3</v>
      </c>
      <c r="C136" s="2322" t="s">
        <v>8780</v>
      </c>
      <c r="D136" s="24" t="s">
        <v>8781</v>
      </c>
      <c r="E136" s="24">
        <v>59</v>
      </c>
      <c r="F136" s="2320" t="s">
        <v>8782</v>
      </c>
      <c r="G136" s="2314"/>
    </row>
    <row r="137" spans="1:8" s="1385" customFormat="1" ht="36" customHeight="1">
      <c r="A137" s="3776"/>
      <c r="B137" s="3779"/>
      <c r="C137" s="2235"/>
      <c r="D137" s="22"/>
      <c r="E137" s="22"/>
      <c r="F137" s="2100"/>
      <c r="G137" s="2243"/>
    </row>
    <row r="138" spans="1:8" s="1385" customFormat="1" ht="36" customHeight="1">
      <c r="A138" s="3776"/>
      <c r="B138" s="3779"/>
      <c r="C138" s="2235"/>
      <c r="D138" s="20"/>
      <c r="E138" s="19"/>
      <c r="F138" s="2100"/>
      <c r="G138" s="2243"/>
    </row>
    <row r="139" spans="1:8" s="1385" customFormat="1" ht="36" customHeight="1" thickBot="1">
      <c r="A139" s="3776"/>
      <c r="B139" s="3779"/>
      <c r="C139" s="2246"/>
      <c r="D139" s="16"/>
      <c r="E139" s="15"/>
      <c r="F139" s="1668"/>
      <c r="G139" s="2243"/>
    </row>
    <row r="140" spans="1:8" s="1385" customFormat="1" ht="36" customHeight="1" thickBot="1">
      <c r="A140" s="3777"/>
      <c r="B140" s="3780"/>
      <c r="C140" s="12"/>
      <c r="D140" s="11"/>
      <c r="E140" s="10"/>
      <c r="F140" s="10"/>
      <c r="G140" s="9"/>
    </row>
    <row r="141" spans="1:8" s="1385" customFormat="1" ht="36" customHeight="1">
      <c r="A141" s="3775">
        <v>45462</v>
      </c>
      <c r="B141" s="3778" t="s">
        <v>2</v>
      </c>
      <c r="C141" s="2322" t="s">
        <v>8771</v>
      </c>
      <c r="D141" s="24" t="s">
        <v>8769</v>
      </c>
      <c r="E141" s="24" t="s">
        <v>8770</v>
      </c>
      <c r="F141" s="2320"/>
      <c r="G141" s="2314" t="s">
        <v>8788</v>
      </c>
    </row>
    <row r="142" spans="1:8" s="1385" customFormat="1" ht="36" customHeight="1">
      <c r="A142" s="3776"/>
      <c r="B142" s="3779"/>
      <c r="C142" s="3786" t="s">
        <v>8783</v>
      </c>
      <c r="D142" s="24" t="s">
        <v>20</v>
      </c>
      <c r="E142" s="24" t="s">
        <v>8786</v>
      </c>
      <c r="F142" s="24" t="s">
        <v>172</v>
      </c>
      <c r="G142" s="3787" t="s">
        <v>8787</v>
      </c>
    </row>
    <row r="143" spans="1:8" s="1385" customFormat="1" ht="36" customHeight="1">
      <c r="A143" s="3776"/>
      <c r="B143" s="3779"/>
      <c r="C143" s="3782"/>
      <c r="D143" s="32" t="s">
        <v>8785</v>
      </c>
      <c r="E143" s="31" t="s">
        <v>8784</v>
      </c>
      <c r="F143" s="2320"/>
      <c r="G143" s="3788"/>
    </row>
    <row r="144" spans="1:8" s="1385" customFormat="1" ht="36" customHeight="1">
      <c r="A144" s="3776"/>
      <c r="B144" s="3779"/>
      <c r="C144" s="2322" t="s">
        <v>8789</v>
      </c>
      <c r="D144" s="32" t="s">
        <v>8790</v>
      </c>
      <c r="E144" s="31" t="s">
        <v>8791</v>
      </c>
      <c r="F144" s="24"/>
      <c r="G144" s="2321" t="s">
        <v>8793</v>
      </c>
      <c r="H144" s="1385" t="s">
        <v>8792</v>
      </c>
    </row>
    <row r="145" spans="1:7" s="1385" customFormat="1" ht="36" customHeight="1" thickBot="1">
      <c r="A145" s="3776"/>
      <c r="B145" s="3779"/>
      <c r="C145" s="2313" t="s">
        <v>8798</v>
      </c>
      <c r="D145" s="30" t="s">
        <v>8799</v>
      </c>
      <c r="E145" s="29" t="s">
        <v>8802</v>
      </c>
      <c r="F145" s="24" t="s">
        <v>172</v>
      </c>
      <c r="G145" s="2315" t="s">
        <v>8800</v>
      </c>
    </row>
    <row r="146" spans="1:7" s="1385" customFormat="1" ht="36" customHeight="1" thickBot="1">
      <c r="A146" s="3777"/>
      <c r="B146" s="3780"/>
      <c r="C146" s="12"/>
      <c r="D146" s="11"/>
      <c r="E146" s="10"/>
      <c r="F146" s="10"/>
      <c r="G146" s="9"/>
    </row>
    <row r="147" spans="1:7" s="1385" customFormat="1" ht="36" customHeight="1">
      <c r="A147" s="3775">
        <v>45463</v>
      </c>
      <c r="B147" s="3778" t="s">
        <v>1</v>
      </c>
      <c r="C147" s="2331"/>
      <c r="D147" s="24" t="s">
        <v>8801</v>
      </c>
      <c r="E147" s="24"/>
      <c r="F147" s="2329"/>
      <c r="G147" s="2323"/>
    </row>
    <row r="148" spans="1:7" s="1385" customFormat="1" ht="36" customHeight="1">
      <c r="A148" s="3776"/>
      <c r="B148" s="3779"/>
      <c r="C148" s="2331" t="s">
        <v>8804</v>
      </c>
      <c r="D148" s="24" t="s">
        <v>8805</v>
      </c>
      <c r="E148" s="24" t="s">
        <v>8814</v>
      </c>
      <c r="F148" s="2329"/>
      <c r="G148" s="2323"/>
    </row>
    <row r="149" spans="1:7" s="1385" customFormat="1" ht="36" customHeight="1">
      <c r="A149" s="3776"/>
      <c r="B149" s="3779"/>
      <c r="C149" s="3786" t="s">
        <v>8806</v>
      </c>
      <c r="D149" s="32" t="s">
        <v>8807</v>
      </c>
      <c r="E149" s="31" t="s">
        <v>8808</v>
      </c>
      <c r="F149" s="2329"/>
      <c r="G149" s="2323" t="s">
        <v>8809</v>
      </c>
    </row>
    <row r="150" spans="1:7" s="1385" customFormat="1" ht="36" customHeight="1">
      <c r="A150" s="3776"/>
      <c r="B150" s="3779"/>
      <c r="C150" s="3782"/>
      <c r="D150" s="32" t="s">
        <v>20</v>
      </c>
      <c r="E150" s="31" t="s">
        <v>8819</v>
      </c>
      <c r="F150" s="24" t="s">
        <v>8820</v>
      </c>
      <c r="G150" s="2330" t="s">
        <v>8821</v>
      </c>
    </row>
    <row r="151" spans="1:7" s="1385" customFormat="1" ht="36" customHeight="1">
      <c r="A151" s="3776"/>
      <c r="B151" s="3779"/>
      <c r="C151" s="2317"/>
      <c r="D151" s="28"/>
      <c r="E151" s="27"/>
      <c r="F151" s="2268"/>
      <c r="G151" s="2319"/>
    </row>
    <row r="152" spans="1:7" s="1385" customFormat="1" ht="36" customHeight="1" thickBot="1">
      <c r="A152" s="3776"/>
      <c r="B152" s="3779"/>
      <c r="C152" s="2316"/>
      <c r="D152" s="26"/>
      <c r="E152" s="25"/>
      <c r="F152" s="1668"/>
      <c r="G152" s="2318"/>
    </row>
    <row r="153" spans="1:7" s="1385" customFormat="1" ht="36" customHeight="1" thickBot="1">
      <c r="A153" s="3777"/>
      <c r="B153" s="3780"/>
      <c r="C153" s="12"/>
      <c r="D153" s="11"/>
      <c r="E153" s="10"/>
      <c r="F153" s="10"/>
      <c r="G153" s="9"/>
    </row>
    <row r="154" spans="1:7" s="1385" customFormat="1" ht="36" customHeight="1">
      <c r="A154" s="3775">
        <v>45464</v>
      </c>
      <c r="B154" s="3778" t="s">
        <v>0</v>
      </c>
      <c r="C154" s="3799" t="s">
        <v>8810</v>
      </c>
      <c r="D154" s="20" t="s">
        <v>8811</v>
      </c>
      <c r="E154" s="19" t="s">
        <v>8812</v>
      </c>
      <c r="F154" s="2268"/>
      <c r="G154" s="2311"/>
    </row>
    <row r="155" spans="1:7" s="1385" customFormat="1" ht="36" customHeight="1">
      <c r="A155" s="3776"/>
      <c r="B155" s="3779"/>
      <c r="C155" s="3801"/>
      <c r="D155" s="16" t="s">
        <v>8813</v>
      </c>
      <c r="E155" s="15" t="s">
        <v>8822</v>
      </c>
      <c r="F155" s="22"/>
      <c r="G155" s="2311"/>
    </row>
    <row r="156" spans="1:7" s="1385" customFormat="1" ht="36" customHeight="1">
      <c r="A156" s="3776"/>
      <c r="B156" s="3779"/>
      <c r="C156" s="2235" t="s">
        <v>8816</v>
      </c>
      <c r="D156" s="20" t="s">
        <v>20</v>
      </c>
      <c r="E156" s="19" t="s">
        <v>8815</v>
      </c>
      <c r="F156" s="22" t="s">
        <v>8817</v>
      </c>
      <c r="G156" s="2324" t="s">
        <v>8818</v>
      </c>
    </row>
    <row r="157" spans="1:7" s="1385" customFormat="1" ht="36" customHeight="1">
      <c r="A157" s="3776"/>
      <c r="B157" s="3779"/>
      <c r="C157" s="2235" t="s">
        <v>8823</v>
      </c>
      <c r="D157" s="20" t="s">
        <v>8824</v>
      </c>
      <c r="E157" s="19" t="s">
        <v>8825</v>
      </c>
      <c r="F157" s="22"/>
      <c r="G157" s="64" t="s">
        <v>8826</v>
      </c>
    </row>
    <row r="158" spans="1:7" s="1385" customFormat="1" ht="36" customHeight="1">
      <c r="A158" s="3776"/>
      <c r="B158" s="3779"/>
      <c r="C158" s="2327"/>
      <c r="D158" s="28"/>
      <c r="E158" s="27"/>
      <c r="F158" s="2268"/>
      <c r="G158" s="2326"/>
    </row>
    <row r="159" spans="1:7" s="1385" customFormat="1" ht="36" customHeight="1" thickBot="1">
      <c r="A159" s="3776"/>
      <c r="B159" s="3779"/>
      <c r="C159" s="2328"/>
      <c r="D159" s="26"/>
      <c r="E159" s="25"/>
      <c r="F159" s="1668"/>
      <c r="G159" s="2325"/>
    </row>
    <row r="160" spans="1:7" s="1385" customFormat="1" ht="36" customHeight="1" thickBot="1">
      <c r="A160" s="3777"/>
      <c r="B160" s="3780"/>
      <c r="C160" s="12"/>
      <c r="D160" s="11"/>
      <c r="E160" s="10"/>
      <c r="F160" s="10"/>
      <c r="G160" s="9"/>
    </row>
    <row r="161" spans="1:8" s="1385" customFormat="1" ht="60" customHeight="1" thickBot="1">
      <c r="A161" s="3783" t="s">
        <v>5</v>
      </c>
      <c r="B161" s="3784"/>
      <c r="C161" s="3784"/>
      <c r="D161" s="3784"/>
      <c r="E161" s="3784"/>
      <c r="F161" s="3784"/>
      <c r="G161" s="3785"/>
    </row>
    <row r="162" spans="1:8" s="1385" customFormat="1" ht="36" customHeight="1">
      <c r="A162" s="3775">
        <v>45467</v>
      </c>
      <c r="B162" s="3795" t="s">
        <v>4</v>
      </c>
      <c r="C162" s="3781" t="s">
        <v>377</v>
      </c>
      <c r="D162" s="24" t="s">
        <v>7014</v>
      </c>
      <c r="E162" s="24" t="s">
        <v>8842</v>
      </c>
      <c r="F162" s="2340"/>
      <c r="G162" s="3791" t="s">
        <v>8767</v>
      </c>
      <c r="H162" s="1385" t="s">
        <v>8803</v>
      </c>
    </row>
    <row r="163" spans="1:8" s="1385" customFormat="1" ht="36" customHeight="1">
      <c r="A163" s="3776"/>
      <c r="B163" s="3796"/>
      <c r="C163" s="3790"/>
      <c r="D163" s="24" t="s">
        <v>8843</v>
      </c>
      <c r="E163" s="24" t="s">
        <v>8844</v>
      </c>
      <c r="F163" s="2340"/>
      <c r="G163" s="3789"/>
    </row>
    <row r="164" spans="1:8" s="1385" customFormat="1" ht="36" customHeight="1">
      <c r="A164" s="3776"/>
      <c r="B164" s="3796"/>
      <c r="C164" s="3782"/>
      <c r="D164" s="24" t="s">
        <v>7244</v>
      </c>
      <c r="E164" s="24" t="s">
        <v>8841</v>
      </c>
      <c r="F164" s="2340"/>
      <c r="G164" s="3788"/>
    </row>
    <row r="165" spans="1:8" s="1385" customFormat="1" ht="36" customHeight="1">
      <c r="A165" s="3776"/>
      <c r="B165" s="3796"/>
      <c r="C165" s="2342" t="s">
        <v>8831</v>
      </c>
      <c r="D165" s="24" t="s">
        <v>8832</v>
      </c>
      <c r="E165" s="24" t="s">
        <v>8825</v>
      </c>
      <c r="F165" s="2340" t="s">
        <v>8833</v>
      </c>
      <c r="G165" s="2336" t="s">
        <v>261</v>
      </c>
    </row>
    <row r="166" spans="1:8" s="1385" customFormat="1" ht="36" customHeight="1">
      <c r="A166" s="3776"/>
      <c r="B166" s="3796"/>
      <c r="C166" s="3786" t="s">
        <v>8834</v>
      </c>
      <c r="D166" s="32" t="s">
        <v>8835</v>
      </c>
      <c r="E166" s="31" t="s">
        <v>8836</v>
      </c>
      <c r="F166" s="2340"/>
      <c r="G166" s="2336"/>
    </row>
    <row r="167" spans="1:8" s="1385" customFormat="1" ht="36" customHeight="1">
      <c r="A167" s="3776"/>
      <c r="B167" s="3796"/>
      <c r="C167" s="3782"/>
      <c r="D167" s="32" t="s">
        <v>20</v>
      </c>
      <c r="E167" s="31" t="s">
        <v>8837</v>
      </c>
      <c r="F167" s="24"/>
      <c r="G167" s="2341"/>
    </row>
    <row r="168" spans="1:8" s="1385" customFormat="1" ht="36" customHeight="1">
      <c r="A168" s="3776"/>
      <c r="B168" s="3796"/>
      <c r="C168" s="3786" t="s">
        <v>8838</v>
      </c>
      <c r="D168" s="30" t="s">
        <v>8839</v>
      </c>
      <c r="E168" s="29" t="s">
        <v>8840</v>
      </c>
      <c r="F168" s="2340"/>
      <c r="G168" s="3787" t="s">
        <v>8848</v>
      </c>
    </row>
    <row r="169" spans="1:8" s="1385" customFormat="1" ht="36" customHeight="1">
      <c r="A169" s="3776"/>
      <c r="B169" s="3796"/>
      <c r="C169" s="3790"/>
      <c r="D169" s="30" t="s">
        <v>8845</v>
      </c>
      <c r="E169" s="29" t="s">
        <v>8846</v>
      </c>
      <c r="F169" s="2340"/>
      <c r="G169" s="3789"/>
    </row>
    <row r="170" spans="1:8" s="1385" customFormat="1" ht="36" customHeight="1">
      <c r="A170" s="3776"/>
      <c r="B170" s="3796"/>
      <c r="C170" s="3782"/>
      <c r="D170" s="32" t="s">
        <v>20</v>
      </c>
      <c r="E170" s="29" t="s">
        <v>1387</v>
      </c>
      <c r="F170" s="2340" t="s">
        <v>8860</v>
      </c>
      <c r="G170" s="3788"/>
    </row>
    <row r="171" spans="1:8" s="1385" customFormat="1" ht="36" customHeight="1" thickBot="1">
      <c r="A171" s="3776"/>
      <c r="B171" s="3796"/>
      <c r="C171" s="2332"/>
      <c r="D171" s="26"/>
      <c r="E171" s="25"/>
      <c r="F171" s="1668"/>
      <c r="G171" s="2334"/>
    </row>
    <row r="172" spans="1:8" s="1385" customFormat="1" ht="36" customHeight="1" thickBot="1">
      <c r="A172" s="3777"/>
      <c r="B172" s="3797"/>
      <c r="C172" s="12"/>
      <c r="D172" s="11"/>
      <c r="E172" s="10"/>
      <c r="F172" s="10"/>
      <c r="G172" s="9"/>
    </row>
    <row r="173" spans="1:8" s="1385" customFormat="1" ht="36" customHeight="1">
      <c r="A173" s="3775">
        <v>45468</v>
      </c>
      <c r="B173" s="3778" t="s">
        <v>15</v>
      </c>
      <c r="C173" s="3781" t="s">
        <v>237</v>
      </c>
      <c r="D173" s="24" t="s">
        <v>514</v>
      </c>
      <c r="E173" s="24" t="s">
        <v>225</v>
      </c>
      <c r="F173" s="2340"/>
      <c r="G173" s="3791" t="s">
        <v>8851</v>
      </c>
    </row>
    <row r="174" spans="1:8" s="1385" customFormat="1" ht="36" customHeight="1">
      <c r="A174" s="3776"/>
      <c r="B174" s="3779"/>
      <c r="C174" s="3782"/>
      <c r="D174" s="32" t="s">
        <v>8849</v>
      </c>
      <c r="E174" s="24" t="s">
        <v>8850</v>
      </c>
      <c r="F174" s="2340"/>
      <c r="G174" s="3788"/>
    </row>
    <row r="175" spans="1:8" s="1385" customFormat="1" ht="36" customHeight="1">
      <c r="A175" s="3776"/>
      <c r="B175" s="3779"/>
      <c r="C175" s="2342" t="s">
        <v>575</v>
      </c>
      <c r="D175" s="32" t="s">
        <v>20</v>
      </c>
      <c r="E175" s="24" t="s">
        <v>180</v>
      </c>
      <c r="F175" s="2340" t="s">
        <v>38</v>
      </c>
      <c r="G175" s="2336"/>
    </row>
    <row r="176" spans="1:8" s="1385" customFormat="1" ht="36" customHeight="1">
      <c r="A176" s="3776"/>
      <c r="B176" s="3779"/>
      <c r="C176" s="2337" t="s">
        <v>8866</v>
      </c>
      <c r="D176" s="32" t="s">
        <v>20</v>
      </c>
      <c r="E176" s="24" t="s">
        <v>8867</v>
      </c>
      <c r="F176" s="2340" t="s">
        <v>8868</v>
      </c>
      <c r="G176" s="2336" t="s">
        <v>8869</v>
      </c>
      <c r="H176" s="1385" t="s">
        <v>8870</v>
      </c>
    </row>
    <row r="177" spans="1:8" s="1385" customFormat="1" ht="36" customHeight="1">
      <c r="A177" s="3776"/>
      <c r="B177" s="3779"/>
      <c r="C177" s="3786" t="s">
        <v>8855</v>
      </c>
      <c r="D177" s="32" t="s">
        <v>8856</v>
      </c>
      <c r="E177" s="31" t="s">
        <v>8857</v>
      </c>
      <c r="F177" s="24"/>
      <c r="G177" s="3787" t="s">
        <v>8858</v>
      </c>
      <c r="H177" s="1385" t="s">
        <v>8859</v>
      </c>
    </row>
    <row r="178" spans="1:8" s="1385" customFormat="1" ht="36" customHeight="1" thickBot="1">
      <c r="A178" s="3776"/>
      <c r="B178" s="3779"/>
      <c r="C178" s="3782"/>
      <c r="D178" s="32" t="s">
        <v>20</v>
      </c>
      <c r="E178" s="31" t="s">
        <v>8847</v>
      </c>
      <c r="F178" s="2340" t="s">
        <v>8860</v>
      </c>
      <c r="G178" s="3788"/>
    </row>
    <row r="179" spans="1:8" s="1385" customFormat="1" ht="36" hidden="1" customHeight="1">
      <c r="A179" s="3776"/>
      <c r="B179" s="3779"/>
      <c r="C179" s="2235"/>
      <c r="D179" s="20"/>
      <c r="E179" s="19"/>
      <c r="F179" s="22"/>
      <c r="G179" s="64"/>
    </row>
    <row r="180" spans="1:8" s="1385" customFormat="1" ht="36" hidden="1" customHeight="1">
      <c r="A180" s="3776"/>
      <c r="B180" s="3779"/>
      <c r="C180" s="2333"/>
      <c r="D180" s="28"/>
      <c r="E180" s="27"/>
      <c r="F180" s="2268"/>
      <c r="G180" s="2335"/>
    </row>
    <row r="181" spans="1:8" s="1385" customFormat="1" ht="36" hidden="1" customHeight="1" thickBot="1">
      <c r="A181" s="3776"/>
      <c r="B181" s="3779"/>
      <c r="C181" s="2332"/>
      <c r="D181" s="26"/>
      <c r="E181" s="25"/>
      <c r="F181" s="1668"/>
      <c r="G181" s="2334"/>
    </row>
    <row r="182" spans="1:8" s="1385" customFormat="1" ht="36" customHeight="1" thickBot="1">
      <c r="A182" s="3777"/>
      <c r="B182" s="3780"/>
      <c r="C182" s="12"/>
      <c r="D182" s="11"/>
      <c r="E182" s="10"/>
      <c r="F182" s="10"/>
      <c r="G182" s="9"/>
    </row>
    <row r="183" spans="1:8" s="1385" customFormat="1" ht="36" customHeight="1">
      <c r="A183" s="3776">
        <v>45469</v>
      </c>
      <c r="B183" s="3793" t="s">
        <v>8865</v>
      </c>
      <c r="C183" s="2353" t="s">
        <v>8827</v>
      </c>
      <c r="D183" s="24" t="s">
        <v>8828</v>
      </c>
      <c r="E183" s="24" t="s">
        <v>8829</v>
      </c>
      <c r="F183" s="2351"/>
      <c r="G183" s="2345" t="s">
        <v>8864</v>
      </c>
    </row>
    <row r="184" spans="1:8" s="1385" customFormat="1" ht="36" customHeight="1">
      <c r="A184" s="3776"/>
      <c r="B184" s="3793"/>
      <c r="C184" s="2344" t="s">
        <v>8871</v>
      </c>
      <c r="D184" s="24" t="s">
        <v>8872</v>
      </c>
      <c r="E184" s="24" t="s">
        <v>8873</v>
      </c>
      <c r="F184" s="2351"/>
      <c r="G184" s="2345" t="s">
        <v>8877</v>
      </c>
    </row>
    <row r="185" spans="1:8" s="1385" customFormat="1" ht="36" customHeight="1">
      <c r="A185" s="3776"/>
      <c r="B185" s="3793"/>
      <c r="C185" s="3786" t="s">
        <v>8861</v>
      </c>
      <c r="D185" s="32" t="s">
        <v>176</v>
      </c>
      <c r="E185" s="24" t="s">
        <v>8862</v>
      </c>
      <c r="F185" s="2351"/>
      <c r="G185" s="2345"/>
    </row>
    <row r="186" spans="1:8" s="1385" customFormat="1" ht="36" customHeight="1">
      <c r="A186" s="3776"/>
      <c r="B186" s="3793"/>
      <c r="C186" s="3782"/>
      <c r="D186" s="32" t="s">
        <v>20</v>
      </c>
      <c r="E186" s="31" t="s">
        <v>8863</v>
      </c>
      <c r="F186" s="2351"/>
      <c r="G186" s="2345"/>
    </row>
    <row r="187" spans="1:8" s="1385" customFormat="1" ht="36" customHeight="1">
      <c r="A187" s="3776"/>
      <c r="B187" s="3793"/>
      <c r="C187" s="2353" t="s">
        <v>8874</v>
      </c>
      <c r="D187" s="32" t="s">
        <v>176</v>
      </c>
      <c r="E187" s="31" t="s">
        <v>8875</v>
      </c>
      <c r="F187" s="24"/>
      <c r="G187" s="2352" t="s">
        <v>8876</v>
      </c>
      <c r="H187" s="1385" t="s">
        <v>8885</v>
      </c>
    </row>
    <row r="188" spans="1:8" s="1385" customFormat="1" ht="36" customHeight="1">
      <c r="A188" s="3776"/>
      <c r="B188" s="3793"/>
      <c r="C188" s="2343" t="s">
        <v>8879</v>
      </c>
      <c r="D188" s="30" t="s">
        <v>8880</v>
      </c>
      <c r="E188" s="29" t="s">
        <v>8881</v>
      </c>
      <c r="F188" s="2351" t="s">
        <v>8882</v>
      </c>
      <c r="G188" s="2346" t="s">
        <v>8884</v>
      </c>
      <c r="H188" s="1385" t="s">
        <v>8883</v>
      </c>
    </row>
    <row r="189" spans="1:8" s="1385" customFormat="1" ht="36" customHeight="1" thickBot="1">
      <c r="A189" s="3776"/>
      <c r="B189" s="3793"/>
      <c r="C189" s="2339"/>
      <c r="D189" s="26"/>
      <c r="E189" s="25"/>
      <c r="F189" s="1668"/>
      <c r="G189" s="2338"/>
    </row>
    <row r="190" spans="1:8" s="1385" customFormat="1" ht="36" customHeight="1" thickBot="1">
      <c r="A190" s="3777"/>
      <c r="B190" s="3794"/>
      <c r="C190" s="12"/>
      <c r="D190" s="11"/>
      <c r="E190" s="10"/>
      <c r="F190" s="10"/>
      <c r="G190" s="9"/>
    </row>
    <row r="191" spans="1:8" s="1385" customFormat="1" ht="36" customHeight="1">
      <c r="A191" s="3775">
        <v>45470</v>
      </c>
      <c r="B191" s="3792" t="s">
        <v>1</v>
      </c>
      <c r="C191" s="36" t="s">
        <v>206</v>
      </c>
      <c r="D191" s="24" t="s">
        <v>207</v>
      </c>
      <c r="E191" s="24" t="s">
        <v>8830</v>
      </c>
      <c r="F191" s="2351"/>
      <c r="G191" s="2345"/>
    </row>
    <row r="192" spans="1:8" s="1385" customFormat="1" ht="36" customHeight="1">
      <c r="A192" s="3776"/>
      <c r="B192" s="3793"/>
      <c r="C192" s="2344" t="s">
        <v>8871</v>
      </c>
      <c r="D192" s="32" t="s">
        <v>176</v>
      </c>
      <c r="E192" s="24" t="s">
        <v>8873</v>
      </c>
      <c r="F192" s="2351"/>
      <c r="G192" s="2345" t="s">
        <v>8878</v>
      </c>
    </row>
    <row r="193" spans="1:8" s="1385" customFormat="1" ht="36" customHeight="1">
      <c r="A193" s="3776"/>
      <c r="B193" s="3793"/>
      <c r="C193" s="3786" t="s">
        <v>8887</v>
      </c>
      <c r="D193" s="32" t="s">
        <v>266</v>
      </c>
      <c r="E193" s="24" t="s">
        <v>8896</v>
      </c>
      <c r="F193" s="24" t="s">
        <v>8886</v>
      </c>
      <c r="G193" s="2345"/>
    </row>
    <row r="194" spans="1:8" s="1385" customFormat="1" ht="36" customHeight="1">
      <c r="A194" s="3776"/>
      <c r="B194" s="3793"/>
      <c r="C194" s="3782"/>
      <c r="D194" s="24" t="s">
        <v>8895</v>
      </c>
      <c r="E194" s="24" t="s">
        <v>8893</v>
      </c>
      <c r="F194" s="2351" t="s">
        <v>8894</v>
      </c>
      <c r="G194" s="2352"/>
    </row>
    <row r="195" spans="1:8" s="1385" customFormat="1" ht="36" customHeight="1">
      <c r="A195" s="3776"/>
      <c r="B195" s="3793"/>
      <c r="C195" s="3786" t="s">
        <v>476</v>
      </c>
      <c r="D195" s="32" t="s">
        <v>242</v>
      </c>
      <c r="E195" s="24" t="s">
        <v>8906</v>
      </c>
      <c r="F195" s="24"/>
      <c r="G195" s="3787" t="s">
        <v>8910</v>
      </c>
    </row>
    <row r="196" spans="1:8" s="1385" customFormat="1" ht="36" customHeight="1">
      <c r="A196" s="3776"/>
      <c r="B196" s="3793"/>
      <c r="C196" s="3790"/>
      <c r="D196" s="30" t="s">
        <v>8907</v>
      </c>
      <c r="E196" s="2351" t="s">
        <v>8908</v>
      </c>
      <c r="F196" s="2351"/>
      <c r="G196" s="3789"/>
    </row>
    <row r="197" spans="1:8" s="1385" customFormat="1" ht="36" customHeight="1">
      <c r="A197" s="3776"/>
      <c r="B197" s="3793"/>
      <c r="C197" s="3782"/>
      <c r="D197" s="30" t="s">
        <v>20</v>
      </c>
      <c r="E197" s="2351" t="s">
        <v>8909</v>
      </c>
      <c r="F197" s="2351" t="s">
        <v>8911</v>
      </c>
      <c r="G197" s="3788"/>
    </row>
    <row r="198" spans="1:8" s="1385" customFormat="1" ht="36" customHeight="1">
      <c r="A198" s="3776"/>
      <c r="B198" s="3793"/>
      <c r="C198" s="2348"/>
      <c r="D198" s="2268"/>
      <c r="E198" s="2268"/>
      <c r="F198" s="2268"/>
      <c r="G198" s="2350"/>
    </row>
    <row r="199" spans="1:8" s="1385" customFormat="1" ht="36" customHeight="1" thickBot="1">
      <c r="A199" s="3776"/>
      <c r="B199" s="3793"/>
      <c r="C199" s="2256"/>
      <c r="D199" s="1668"/>
      <c r="E199" s="1668"/>
      <c r="F199" s="1668"/>
      <c r="G199" s="2349"/>
    </row>
    <row r="200" spans="1:8" s="1385" customFormat="1" ht="36" customHeight="1" thickBot="1">
      <c r="A200" s="3776"/>
      <c r="B200" s="3793"/>
      <c r="C200" s="12" t="s">
        <v>7695</v>
      </c>
      <c r="D200" s="11" t="s">
        <v>252</v>
      </c>
      <c r="E200" s="10"/>
      <c r="F200" s="10" t="s">
        <v>2303</v>
      </c>
      <c r="G200" s="9"/>
    </row>
    <row r="201" spans="1:8" s="1385" customFormat="1" ht="36" customHeight="1" thickBot="1">
      <c r="A201" s="3777"/>
      <c r="B201" s="3794"/>
      <c r="C201" s="12" t="s">
        <v>7695</v>
      </c>
      <c r="D201" s="11" t="s">
        <v>252</v>
      </c>
      <c r="E201" s="10"/>
      <c r="F201" s="10" t="s">
        <v>390</v>
      </c>
      <c r="G201" s="9"/>
    </row>
    <row r="202" spans="1:8" s="1385" customFormat="1" ht="36" customHeight="1">
      <c r="A202" s="3775">
        <v>45471</v>
      </c>
      <c r="B202" s="3778" t="s">
        <v>0</v>
      </c>
      <c r="C202" s="3802" t="s">
        <v>267</v>
      </c>
      <c r="D202" s="47" t="s">
        <v>268</v>
      </c>
      <c r="E202" s="22" t="s">
        <v>217</v>
      </c>
      <c r="F202" s="2268" t="s">
        <v>593</v>
      </c>
      <c r="G202" s="3851" t="s">
        <v>8901</v>
      </c>
    </row>
    <row r="203" spans="1:8" s="1385" customFormat="1" ht="36" customHeight="1">
      <c r="A203" s="3776"/>
      <c r="B203" s="3779"/>
      <c r="C203" s="3800"/>
      <c r="D203" s="47" t="s">
        <v>2895</v>
      </c>
      <c r="E203" s="22" t="s">
        <v>217</v>
      </c>
      <c r="F203" s="2268" t="s">
        <v>6664</v>
      </c>
      <c r="G203" s="3804"/>
    </row>
    <row r="204" spans="1:8" s="1385" customFormat="1" ht="36" customHeight="1">
      <c r="A204" s="3776"/>
      <c r="B204" s="3779"/>
      <c r="C204" s="3801"/>
      <c r="D204" s="47" t="s">
        <v>915</v>
      </c>
      <c r="E204" s="22" t="s">
        <v>217</v>
      </c>
      <c r="F204" s="2268" t="s">
        <v>6664</v>
      </c>
      <c r="G204" s="3805"/>
    </row>
    <row r="205" spans="1:8" s="1385" customFormat="1" ht="36" customHeight="1">
      <c r="A205" s="3776"/>
      <c r="B205" s="3779"/>
      <c r="C205" s="2235" t="s">
        <v>74</v>
      </c>
      <c r="D205" s="47" t="s">
        <v>513</v>
      </c>
      <c r="E205" s="22" t="s">
        <v>62</v>
      </c>
      <c r="F205" s="22" t="s">
        <v>8502</v>
      </c>
      <c r="G205" s="64"/>
      <c r="H205" s="1385" t="s">
        <v>8905</v>
      </c>
    </row>
    <row r="206" spans="1:8" s="1385" customFormat="1" ht="36" customHeight="1">
      <c r="A206" s="3776"/>
      <c r="B206" s="3779"/>
      <c r="C206" s="2348" t="s">
        <v>8912</v>
      </c>
      <c r="D206" s="28" t="s">
        <v>8913</v>
      </c>
      <c r="E206" s="27" t="s">
        <v>8914</v>
      </c>
      <c r="F206" s="2268"/>
      <c r="G206" s="2350" t="s">
        <v>8915</v>
      </c>
    </row>
    <row r="207" spans="1:8" s="1385" customFormat="1" ht="36" customHeight="1">
      <c r="A207" s="3776"/>
      <c r="B207" s="3779"/>
      <c r="C207" s="3802" t="s">
        <v>8916</v>
      </c>
      <c r="D207" s="20" t="s">
        <v>20</v>
      </c>
      <c r="E207" s="19" t="s">
        <v>8918</v>
      </c>
      <c r="F207" s="22"/>
      <c r="G207" s="3803" t="s">
        <v>8920</v>
      </c>
    </row>
    <row r="208" spans="1:8" s="1385" customFormat="1" ht="36" customHeight="1">
      <c r="A208" s="3776"/>
      <c r="B208" s="3779"/>
      <c r="C208" s="3801"/>
      <c r="D208" s="20" t="s">
        <v>8917</v>
      </c>
      <c r="E208" s="19" t="s">
        <v>8919</v>
      </c>
      <c r="F208" s="22"/>
      <c r="G208" s="3805"/>
    </row>
    <row r="209" spans="1:8" s="1385" customFormat="1" ht="36" customHeight="1">
      <c r="A209" s="3776"/>
      <c r="B209" s="3779"/>
      <c r="C209" s="1787" t="s">
        <v>237</v>
      </c>
      <c r="D209" s="2356" t="s">
        <v>20</v>
      </c>
      <c r="E209" s="2357" t="s">
        <v>8921</v>
      </c>
      <c r="F209" s="1699"/>
      <c r="G209" s="1925" t="s">
        <v>8922</v>
      </c>
      <c r="H209" s="1385" t="s">
        <v>7444</v>
      </c>
    </row>
    <row r="210" spans="1:8" s="1385" customFormat="1" ht="36" customHeight="1" thickBot="1">
      <c r="A210" s="3776"/>
      <c r="B210" s="3779"/>
      <c r="C210" s="2347"/>
      <c r="D210" s="26"/>
      <c r="E210" s="25"/>
      <c r="F210" s="1668"/>
      <c r="G210" s="2349"/>
    </row>
    <row r="211" spans="1:8" s="1385" customFormat="1" ht="36" customHeight="1" thickBot="1">
      <c r="A211" s="3777"/>
      <c r="B211" s="3780"/>
      <c r="C211" s="12" t="s">
        <v>397</v>
      </c>
      <c r="D211" s="11" t="s">
        <v>398</v>
      </c>
      <c r="E211" s="10" t="s">
        <v>3290</v>
      </c>
      <c r="F211" s="10" t="s">
        <v>490</v>
      </c>
      <c r="G211" s="9"/>
    </row>
    <row r="246" spans="1:13" ht="36" customHeight="1" thickBot="1"/>
    <row r="247" spans="1:13" s="1385" customFormat="1" ht="60" customHeight="1" thickBot="1">
      <c r="A247" s="3783" t="s">
        <v>5</v>
      </c>
      <c r="B247" s="3784"/>
      <c r="C247" s="3784"/>
      <c r="D247" s="3784"/>
      <c r="E247" s="3784"/>
      <c r="F247" s="3784"/>
      <c r="G247" s="3785"/>
    </row>
    <row r="248" spans="1:13" s="1385" customFormat="1" ht="36" customHeight="1">
      <c r="A248" s="3775"/>
      <c r="B248" s="3778" t="s">
        <v>4</v>
      </c>
      <c r="C248" s="2235" t="s">
        <v>8445</v>
      </c>
      <c r="D248" s="22" t="s">
        <v>203</v>
      </c>
      <c r="E248" s="22" t="s">
        <v>225</v>
      </c>
      <c r="F248" s="2100"/>
      <c r="G248" s="2252"/>
      <c r="H248" s="1385" t="s">
        <v>8446</v>
      </c>
      <c r="M248" s="1385" t="s">
        <v>555</v>
      </c>
    </row>
    <row r="249" spans="1:13" s="1385" customFormat="1" ht="36" customHeight="1">
      <c r="A249" s="3776"/>
      <c r="B249" s="3779"/>
      <c r="C249" s="2235"/>
      <c r="D249" s="22"/>
      <c r="E249" s="22"/>
      <c r="F249" s="2100"/>
      <c r="G249" s="2243"/>
    </row>
    <row r="250" spans="1:13" s="1385" customFormat="1" ht="36" customHeight="1">
      <c r="A250" s="3776"/>
      <c r="B250" s="3779"/>
      <c r="C250" s="2235"/>
      <c r="D250" s="20"/>
      <c r="E250" s="19"/>
      <c r="F250" s="2100"/>
      <c r="G250" s="2243"/>
    </row>
    <row r="251" spans="1:13" s="1385" customFormat="1" ht="36" customHeight="1" thickBot="1">
      <c r="A251" s="3776"/>
      <c r="B251" s="3779"/>
      <c r="C251" s="2246"/>
      <c r="D251" s="16"/>
      <c r="E251" s="15"/>
      <c r="F251" s="1668"/>
      <c r="G251" s="2243"/>
    </row>
    <row r="252" spans="1:13" s="1385" customFormat="1" ht="36" customHeight="1" thickBot="1">
      <c r="A252" s="3777"/>
      <c r="B252" s="3780"/>
      <c r="C252" s="12"/>
      <c r="D252" s="11"/>
      <c r="E252" s="10"/>
      <c r="F252" s="10"/>
      <c r="G252" s="9"/>
    </row>
    <row r="253" spans="1:13" s="1385" customFormat="1" ht="36" customHeight="1">
      <c r="A253" s="3775"/>
      <c r="B253" s="3778" t="s">
        <v>3</v>
      </c>
      <c r="C253" s="2235"/>
      <c r="D253" s="22"/>
      <c r="E253" s="22"/>
      <c r="F253" s="2100"/>
      <c r="G253" s="2243"/>
    </row>
    <row r="254" spans="1:13" s="1385" customFormat="1" ht="36" customHeight="1">
      <c r="A254" s="3776"/>
      <c r="B254" s="3779"/>
      <c r="C254" s="2235"/>
      <c r="D254" s="22"/>
      <c r="E254" s="22"/>
      <c r="F254" s="2100"/>
      <c r="G254" s="2243"/>
    </row>
    <row r="255" spans="1:13" s="1385" customFormat="1" ht="36" customHeight="1">
      <c r="A255" s="3776"/>
      <c r="B255" s="3779"/>
      <c r="C255" s="2235"/>
      <c r="D255" s="20"/>
      <c r="E255" s="19"/>
      <c r="F255" s="2100"/>
      <c r="G255" s="2243"/>
    </row>
    <row r="256" spans="1:13" s="1385" customFormat="1" ht="36" customHeight="1" thickBot="1">
      <c r="A256" s="3776"/>
      <c r="B256" s="3779"/>
      <c r="C256" s="2246"/>
      <c r="D256" s="16"/>
      <c r="E256" s="15"/>
      <c r="F256" s="1668"/>
      <c r="G256" s="2243"/>
    </row>
    <row r="257" spans="1:7" s="1385" customFormat="1" ht="36" customHeight="1" thickBot="1">
      <c r="A257" s="3777"/>
      <c r="B257" s="3780"/>
      <c r="C257" s="12"/>
      <c r="D257" s="11"/>
      <c r="E257" s="10"/>
      <c r="F257" s="10"/>
      <c r="G257" s="9"/>
    </row>
    <row r="258" spans="1:7" s="1385" customFormat="1" ht="36" customHeight="1">
      <c r="A258" s="3775"/>
      <c r="B258" s="3778" t="s">
        <v>2</v>
      </c>
      <c r="C258" s="2235"/>
      <c r="D258" s="22"/>
      <c r="E258" s="22"/>
      <c r="F258" s="2100"/>
      <c r="G258" s="2243"/>
    </row>
    <row r="259" spans="1:7" s="1385" customFormat="1" ht="36" customHeight="1">
      <c r="A259" s="3776"/>
      <c r="B259" s="3779"/>
      <c r="C259" s="2235"/>
      <c r="D259" s="22"/>
      <c r="E259" s="22"/>
      <c r="F259" s="2100"/>
      <c r="G259" s="2243"/>
    </row>
    <row r="260" spans="1:7" s="1385" customFormat="1" ht="36" customHeight="1">
      <c r="A260" s="3776"/>
      <c r="B260" s="3779"/>
      <c r="C260" s="2235"/>
      <c r="D260" s="20"/>
      <c r="E260" s="19"/>
      <c r="F260" s="2100"/>
      <c r="G260" s="2243"/>
    </row>
    <row r="261" spans="1:7" s="1385" customFormat="1" ht="36" customHeight="1" thickBot="1">
      <c r="A261" s="3776"/>
      <c r="B261" s="3779"/>
      <c r="C261" s="2246"/>
      <c r="D261" s="16"/>
      <c r="E261" s="15"/>
      <c r="F261" s="1668"/>
      <c r="G261" s="2243"/>
    </row>
    <row r="262" spans="1:7" s="1385" customFormat="1" ht="36" customHeight="1" thickBot="1">
      <c r="A262" s="3777"/>
      <c r="B262" s="3780"/>
      <c r="C262" s="12"/>
      <c r="D262" s="11"/>
      <c r="E262" s="10"/>
      <c r="F262" s="10"/>
      <c r="G262" s="9"/>
    </row>
    <row r="263" spans="1:7" s="1385" customFormat="1" ht="36" customHeight="1">
      <c r="A263" s="3775"/>
      <c r="B263" s="3778" t="s">
        <v>1</v>
      </c>
      <c r="C263" s="2235"/>
      <c r="D263" s="22"/>
      <c r="E263" s="22"/>
      <c r="F263" s="2100"/>
      <c r="G263" s="2243"/>
    </row>
    <row r="264" spans="1:7" s="1385" customFormat="1" ht="36" customHeight="1">
      <c r="A264" s="3776"/>
      <c r="B264" s="3779"/>
      <c r="C264" s="2235"/>
      <c r="D264" s="22"/>
      <c r="E264" s="22"/>
      <c r="F264" s="2100"/>
      <c r="G264" s="2243"/>
    </row>
    <row r="265" spans="1:7" s="1385" customFormat="1" ht="36" customHeight="1">
      <c r="A265" s="3776"/>
      <c r="B265" s="3779"/>
      <c r="C265" s="2235"/>
      <c r="D265" s="20"/>
      <c r="E265" s="19"/>
      <c r="F265" s="2100"/>
      <c r="G265" s="2243"/>
    </row>
    <row r="266" spans="1:7" s="1385" customFormat="1" ht="36" customHeight="1" thickBot="1">
      <c r="A266" s="3776"/>
      <c r="B266" s="3779"/>
      <c r="C266" s="2246"/>
      <c r="D266" s="16"/>
      <c r="E266" s="15"/>
      <c r="F266" s="1668"/>
      <c r="G266" s="2243"/>
    </row>
    <row r="267" spans="1:7" s="1385" customFormat="1" ht="36" customHeight="1" thickBot="1">
      <c r="A267" s="3777"/>
      <c r="B267" s="3780"/>
      <c r="C267" s="12"/>
      <c r="D267" s="11"/>
      <c r="E267" s="10"/>
      <c r="F267" s="10"/>
      <c r="G267" s="9"/>
    </row>
    <row r="268" spans="1:7" s="1385" customFormat="1" ht="36" customHeight="1">
      <c r="A268" s="3775"/>
      <c r="B268" s="3778" t="s">
        <v>0</v>
      </c>
      <c r="C268" s="2235"/>
      <c r="D268" s="22"/>
      <c r="E268" s="22"/>
      <c r="F268" s="2100"/>
      <c r="G268" s="2243"/>
    </row>
    <row r="269" spans="1:7" s="1385" customFormat="1" ht="36" customHeight="1">
      <c r="A269" s="3776"/>
      <c r="B269" s="3779"/>
      <c r="C269" s="2235"/>
      <c r="D269" s="22"/>
      <c r="E269" s="22"/>
      <c r="F269" s="2100"/>
      <c r="G269" s="2243"/>
    </row>
    <row r="270" spans="1:7" s="1385" customFormat="1" ht="36" customHeight="1">
      <c r="A270" s="3776"/>
      <c r="B270" s="3779"/>
      <c r="C270" s="2235"/>
      <c r="D270" s="20"/>
      <c r="E270" s="19"/>
      <c r="F270" s="2100"/>
      <c r="G270" s="2243"/>
    </row>
    <row r="271" spans="1:7" s="1385" customFormat="1" ht="36" customHeight="1" thickBot="1">
      <c r="A271" s="3776"/>
      <c r="B271" s="3779"/>
      <c r="C271" s="2246"/>
      <c r="D271" s="16"/>
      <c r="E271" s="15"/>
      <c r="F271" s="1668"/>
      <c r="G271" s="2243"/>
    </row>
    <row r="272" spans="1:7" s="1385" customFormat="1" ht="36" customHeight="1" thickBot="1">
      <c r="A272" s="3777"/>
      <c r="B272" s="3780"/>
      <c r="C272" s="12"/>
      <c r="D272" s="11"/>
      <c r="E272" s="10"/>
      <c r="F272" s="10"/>
      <c r="G272" s="9"/>
    </row>
  </sheetData>
  <mergeCells count="123">
    <mergeCell ref="A1:G1"/>
    <mergeCell ref="C38:C41"/>
    <mergeCell ref="F39:F40"/>
    <mergeCell ref="G38:G41"/>
    <mergeCell ref="C27:C28"/>
    <mergeCell ref="G27:G28"/>
    <mergeCell ref="C25:C26"/>
    <mergeCell ref="A2:G2"/>
    <mergeCell ref="C3:C5"/>
    <mergeCell ref="G3:G5"/>
    <mergeCell ref="C6:C7"/>
    <mergeCell ref="G6:G7"/>
    <mergeCell ref="C8:C9"/>
    <mergeCell ref="A33:A36"/>
    <mergeCell ref="B33:B36"/>
    <mergeCell ref="A37:A43"/>
    <mergeCell ref="B37:B43"/>
    <mergeCell ref="B44:B59"/>
    <mergeCell ref="F44:F45"/>
    <mergeCell ref="F46:F47"/>
    <mergeCell ref="G57:G58"/>
    <mergeCell ref="F57:F58"/>
    <mergeCell ref="G44:G48"/>
    <mergeCell ref="C57:C58"/>
    <mergeCell ref="C68:C69"/>
    <mergeCell ref="G68:G69"/>
    <mergeCell ref="C46:C47"/>
    <mergeCell ref="C63:C65"/>
    <mergeCell ref="C54:C55"/>
    <mergeCell ref="G54:G55"/>
    <mergeCell ref="C50:C51"/>
    <mergeCell ref="G50:G51"/>
    <mergeCell ref="C44:C45"/>
    <mergeCell ref="C61:C62"/>
    <mergeCell ref="G61:G62"/>
    <mergeCell ref="A268:A272"/>
    <mergeCell ref="B268:B272"/>
    <mergeCell ref="A21:A32"/>
    <mergeCell ref="B21:B32"/>
    <mergeCell ref="G8:G14"/>
    <mergeCell ref="A3:A20"/>
    <mergeCell ref="B3:B20"/>
    <mergeCell ref="C23:C24"/>
    <mergeCell ref="G23:G24"/>
    <mergeCell ref="C10:C14"/>
    <mergeCell ref="A253:A257"/>
    <mergeCell ref="B253:B257"/>
    <mergeCell ref="A258:A262"/>
    <mergeCell ref="B258:B262"/>
    <mergeCell ref="A263:A267"/>
    <mergeCell ref="B263:B267"/>
    <mergeCell ref="A202:A211"/>
    <mergeCell ref="B202:B211"/>
    <mergeCell ref="A248:A252"/>
    <mergeCell ref="B248:B252"/>
    <mergeCell ref="A60:G60"/>
    <mergeCell ref="A61:A75"/>
    <mergeCell ref="B61:B75"/>
    <mergeCell ref="A44:A59"/>
    <mergeCell ref="A247:G247"/>
    <mergeCell ref="C77:C78"/>
    <mergeCell ref="A127:G127"/>
    <mergeCell ref="A173:A182"/>
    <mergeCell ref="B173:B182"/>
    <mergeCell ref="A136:A140"/>
    <mergeCell ref="B136:B140"/>
    <mergeCell ref="A141:A146"/>
    <mergeCell ref="B141:B146"/>
    <mergeCell ref="A147:A153"/>
    <mergeCell ref="B147:B153"/>
    <mergeCell ref="A154:A160"/>
    <mergeCell ref="B154:B160"/>
    <mergeCell ref="A161:G161"/>
    <mergeCell ref="A128:A135"/>
    <mergeCell ref="B128:B135"/>
    <mergeCell ref="A76:A85"/>
    <mergeCell ref="A183:A190"/>
    <mergeCell ref="B183:B190"/>
    <mergeCell ref="C168:C170"/>
    <mergeCell ref="G168:G170"/>
    <mergeCell ref="B76:B85"/>
    <mergeCell ref="A86:A97"/>
    <mergeCell ref="A122:A126"/>
    <mergeCell ref="B122:B126"/>
    <mergeCell ref="G113:G115"/>
    <mergeCell ref="C113:C115"/>
    <mergeCell ref="C129:C130"/>
    <mergeCell ref="G129:G130"/>
    <mergeCell ref="C117:C119"/>
    <mergeCell ref="G117:G119"/>
    <mergeCell ref="C207:C208"/>
    <mergeCell ref="G207:G208"/>
    <mergeCell ref="C202:C204"/>
    <mergeCell ref="G202:G204"/>
    <mergeCell ref="G195:G197"/>
    <mergeCell ref="C173:C174"/>
    <mergeCell ref="G173:G174"/>
    <mergeCell ref="C177:C178"/>
    <mergeCell ref="G177:G178"/>
    <mergeCell ref="A191:A201"/>
    <mergeCell ref="B191:B201"/>
    <mergeCell ref="B86:B97"/>
    <mergeCell ref="A98:A110"/>
    <mergeCell ref="B98:B110"/>
    <mergeCell ref="C86:C87"/>
    <mergeCell ref="G86:G87"/>
    <mergeCell ref="C90:C92"/>
    <mergeCell ref="G88:G92"/>
    <mergeCell ref="C98:C103"/>
    <mergeCell ref="A111:A121"/>
    <mergeCell ref="B111:B121"/>
    <mergeCell ref="C142:C143"/>
    <mergeCell ref="G142:G143"/>
    <mergeCell ref="C162:C164"/>
    <mergeCell ref="C154:C155"/>
    <mergeCell ref="C149:C150"/>
    <mergeCell ref="C185:C186"/>
    <mergeCell ref="G162:G164"/>
    <mergeCell ref="A162:A172"/>
    <mergeCell ref="B162:B172"/>
    <mergeCell ref="C166:C167"/>
    <mergeCell ref="C193:C194"/>
    <mergeCell ref="C195:C19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7"/>
  <sheetViews>
    <sheetView topLeftCell="A109" zoomScale="70" zoomScaleNormal="70" zoomScaleSheetLayoutView="70" workbookViewId="0">
      <selection activeCell="C122" sqref="C122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8" s="1385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s="1385" customFormat="1" ht="36" customHeight="1">
      <c r="A2" s="3775">
        <v>45474</v>
      </c>
      <c r="B2" s="3778" t="s">
        <v>4</v>
      </c>
      <c r="C2" s="2369" t="s">
        <v>8897</v>
      </c>
      <c r="D2" s="24" t="s">
        <v>207</v>
      </c>
      <c r="E2" s="24" t="s">
        <v>8898</v>
      </c>
      <c r="F2" s="2367"/>
      <c r="G2" s="3791" t="s">
        <v>8900</v>
      </c>
    </row>
    <row r="3" spans="1:8" s="1385" customFormat="1" ht="36" customHeight="1">
      <c r="A3" s="3776"/>
      <c r="B3" s="3779"/>
      <c r="C3" s="2369" t="s">
        <v>8899</v>
      </c>
      <c r="D3" s="24" t="s">
        <v>61</v>
      </c>
      <c r="E3" s="24" t="s">
        <v>6081</v>
      </c>
      <c r="F3" s="2367"/>
      <c r="G3" s="3788"/>
    </row>
    <row r="4" spans="1:8" s="1385" customFormat="1" ht="36" customHeight="1">
      <c r="A4" s="3776"/>
      <c r="B4" s="3779"/>
      <c r="C4" s="2369" t="s">
        <v>3708</v>
      </c>
      <c r="D4" s="24" t="s">
        <v>218</v>
      </c>
      <c r="E4" s="24" t="s">
        <v>407</v>
      </c>
      <c r="F4" s="24" t="s">
        <v>201</v>
      </c>
      <c r="G4" s="2368" t="s">
        <v>235</v>
      </c>
    </row>
    <row r="5" spans="1:8" s="1385" customFormat="1" ht="36" customHeight="1">
      <c r="A5" s="3776"/>
      <c r="B5" s="3779"/>
      <c r="C5" s="3790" t="s">
        <v>393</v>
      </c>
      <c r="D5" s="2367" t="s">
        <v>3090</v>
      </c>
      <c r="E5" s="2367" t="s">
        <v>200</v>
      </c>
      <c r="F5" s="2367" t="s">
        <v>5422</v>
      </c>
      <c r="G5" s="3789" t="s">
        <v>183</v>
      </c>
      <c r="H5" s="1385" t="s">
        <v>8923</v>
      </c>
    </row>
    <row r="6" spans="1:8" s="1385" customFormat="1" ht="36" customHeight="1">
      <c r="A6" s="3776"/>
      <c r="B6" s="3779"/>
      <c r="C6" s="3782"/>
      <c r="D6" s="24" t="s">
        <v>218</v>
      </c>
      <c r="E6" s="24" t="s">
        <v>300</v>
      </c>
      <c r="F6" s="2367" t="s">
        <v>240</v>
      </c>
      <c r="G6" s="3788"/>
      <c r="H6" s="1385" t="s">
        <v>8924</v>
      </c>
    </row>
    <row r="7" spans="1:8" s="1385" customFormat="1" ht="36" customHeight="1">
      <c r="A7" s="3776"/>
      <c r="B7" s="3779"/>
      <c r="C7" s="2369" t="s">
        <v>8933</v>
      </c>
      <c r="D7" s="32" t="s">
        <v>8931</v>
      </c>
      <c r="E7" s="31" t="s">
        <v>8932</v>
      </c>
      <c r="F7" s="2367"/>
      <c r="G7" s="2363"/>
    </row>
    <row r="8" spans="1:8" s="1385" customFormat="1" ht="36" customHeight="1">
      <c r="A8" s="3776"/>
      <c r="B8" s="3779"/>
      <c r="C8" s="2369" t="s">
        <v>7821</v>
      </c>
      <c r="D8" s="32" t="s">
        <v>20</v>
      </c>
      <c r="E8" s="31" t="s">
        <v>8934</v>
      </c>
      <c r="F8" s="24" t="s">
        <v>38</v>
      </c>
      <c r="G8" s="2368" t="s">
        <v>37</v>
      </c>
    </row>
    <row r="9" spans="1:8" s="1385" customFormat="1" ht="36" customHeight="1">
      <c r="A9" s="3776"/>
      <c r="B9" s="3779"/>
      <c r="C9" s="2362" t="s">
        <v>8960</v>
      </c>
      <c r="D9" s="32" t="s">
        <v>20</v>
      </c>
      <c r="E9" s="31" t="s">
        <v>8934</v>
      </c>
      <c r="F9" s="2367" t="s">
        <v>240</v>
      </c>
      <c r="G9" s="2368" t="s">
        <v>235</v>
      </c>
      <c r="H9" s="1385" t="s">
        <v>3885</v>
      </c>
    </row>
    <row r="10" spans="1:8" s="1385" customFormat="1" ht="36" customHeight="1">
      <c r="A10" s="3776"/>
      <c r="B10" s="3779"/>
      <c r="C10" s="2360"/>
      <c r="D10" s="28"/>
      <c r="E10" s="27"/>
      <c r="F10" s="2268"/>
      <c r="G10" s="2359"/>
    </row>
    <row r="11" spans="1:8" s="1385" customFormat="1" ht="36" customHeight="1" thickBot="1">
      <c r="A11" s="3776"/>
      <c r="B11" s="3779"/>
      <c r="C11" s="2361"/>
      <c r="D11" s="26"/>
      <c r="E11" s="25"/>
      <c r="F11" s="1668"/>
      <c r="G11" s="2358"/>
    </row>
    <row r="12" spans="1:8" s="1385" customFormat="1" ht="36" customHeight="1" thickBot="1">
      <c r="A12" s="3777"/>
      <c r="B12" s="3780"/>
      <c r="C12" s="12" t="s">
        <v>8888</v>
      </c>
      <c r="D12" s="11" t="s">
        <v>8889</v>
      </c>
      <c r="E12" s="10" t="s">
        <v>8890</v>
      </c>
      <c r="F12" s="10" t="s">
        <v>8891</v>
      </c>
      <c r="G12" s="9"/>
    </row>
    <row r="13" spans="1:8" s="1385" customFormat="1" ht="36" customHeight="1">
      <c r="A13" s="3775">
        <v>45475</v>
      </c>
      <c r="B13" s="3778" t="s">
        <v>3</v>
      </c>
      <c r="C13" s="3781" t="s">
        <v>223</v>
      </c>
      <c r="D13" s="32" t="s">
        <v>224</v>
      </c>
      <c r="E13" s="31" t="s">
        <v>254</v>
      </c>
      <c r="F13" s="2367"/>
      <c r="G13" s="2363"/>
    </row>
    <row r="14" spans="1:8" s="1385" customFormat="1" ht="36" customHeight="1">
      <c r="A14" s="3776"/>
      <c r="B14" s="3779"/>
      <c r="C14" s="3790"/>
      <c r="D14" s="32" t="s">
        <v>651</v>
      </c>
      <c r="E14" s="31" t="s">
        <v>213</v>
      </c>
      <c r="F14" s="24"/>
      <c r="G14" s="2368"/>
    </row>
    <row r="15" spans="1:8" s="1385" customFormat="1" ht="36" customHeight="1">
      <c r="A15" s="3776"/>
      <c r="B15" s="3779"/>
      <c r="C15" s="3790"/>
      <c r="D15" s="30" t="s">
        <v>278</v>
      </c>
      <c r="E15" s="29" t="s">
        <v>182</v>
      </c>
      <c r="F15" s="2367"/>
      <c r="G15" s="2364"/>
    </row>
    <row r="16" spans="1:8" s="1385" customFormat="1" ht="36" customHeight="1">
      <c r="A16" s="3776"/>
      <c r="B16" s="3779"/>
      <c r="C16" s="3790"/>
      <c r="D16" s="30" t="s">
        <v>5868</v>
      </c>
      <c r="E16" s="29" t="s">
        <v>1446</v>
      </c>
      <c r="F16" s="2367"/>
      <c r="G16" s="2364"/>
    </row>
    <row r="17" spans="1:8" s="1385" customFormat="1" ht="36" customHeight="1">
      <c r="A17" s="3776"/>
      <c r="B17" s="3779"/>
      <c r="C17" s="3790"/>
      <c r="D17" s="30" t="s">
        <v>176</v>
      </c>
      <c r="E17" s="29" t="s">
        <v>498</v>
      </c>
      <c r="F17" s="2367"/>
      <c r="G17" s="2364"/>
    </row>
    <row r="18" spans="1:8" s="1385" customFormat="1" ht="36" customHeight="1">
      <c r="A18" s="3776"/>
      <c r="B18" s="3779"/>
      <c r="C18" s="3782"/>
      <c r="D18" s="30" t="s">
        <v>20</v>
      </c>
      <c r="E18" s="29" t="s">
        <v>571</v>
      </c>
      <c r="F18" s="2367" t="s">
        <v>38</v>
      </c>
      <c r="G18" s="2364"/>
    </row>
    <row r="19" spans="1:8" s="1385" customFormat="1" ht="36" customHeight="1">
      <c r="A19" s="3776"/>
      <c r="B19" s="3779"/>
      <c r="C19" s="3786" t="s">
        <v>8950</v>
      </c>
      <c r="D19" s="32" t="s">
        <v>8948</v>
      </c>
      <c r="E19" s="31" t="s">
        <v>8951</v>
      </c>
      <c r="F19" s="24" t="s">
        <v>172</v>
      </c>
      <c r="G19" s="3787" t="s">
        <v>8954</v>
      </c>
    </row>
    <row r="20" spans="1:8" s="1385" customFormat="1" ht="36" customHeight="1">
      <c r="A20" s="3776"/>
      <c r="B20" s="3779"/>
      <c r="C20" s="3790"/>
      <c r="D20" s="30" t="s">
        <v>8949</v>
      </c>
      <c r="E20" s="29" t="s">
        <v>8952</v>
      </c>
      <c r="F20" s="2367"/>
      <c r="G20" s="3789"/>
    </row>
    <row r="21" spans="1:8" s="1385" customFormat="1" ht="36" customHeight="1">
      <c r="A21" s="3776"/>
      <c r="B21" s="3779"/>
      <c r="C21" s="3782"/>
      <c r="D21" s="30" t="s">
        <v>61</v>
      </c>
      <c r="E21" s="29" t="s">
        <v>8953</v>
      </c>
      <c r="F21" s="2367"/>
      <c r="G21" s="3788"/>
    </row>
    <row r="22" spans="1:8" s="1385" customFormat="1" ht="36" customHeight="1">
      <c r="A22" s="3776"/>
      <c r="B22" s="3779"/>
      <c r="C22" s="3786" t="s">
        <v>237</v>
      </c>
      <c r="D22" s="24" t="s">
        <v>8961</v>
      </c>
      <c r="E22" s="24" t="s">
        <v>1257</v>
      </c>
      <c r="F22" s="2378" t="s">
        <v>8962</v>
      </c>
      <c r="G22" s="2379" t="s">
        <v>261</v>
      </c>
    </row>
    <row r="23" spans="1:8" s="1385" customFormat="1" ht="36" customHeight="1">
      <c r="A23" s="3776"/>
      <c r="B23" s="3779"/>
      <c r="C23" s="3790"/>
      <c r="D23" s="24" t="s">
        <v>242</v>
      </c>
      <c r="E23" s="24" t="s">
        <v>177</v>
      </c>
      <c r="F23" s="2378"/>
      <c r="G23" s="183"/>
    </row>
    <row r="24" spans="1:8" s="1385" customFormat="1" ht="36" customHeight="1">
      <c r="A24" s="3776"/>
      <c r="B24" s="3779"/>
      <c r="C24" s="3790"/>
      <c r="D24" s="24" t="s">
        <v>262</v>
      </c>
      <c r="E24" s="24" t="s">
        <v>177</v>
      </c>
      <c r="F24" s="2378"/>
      <c r="G24" s="183"/>
    </row>
    <row r="25" spans="1:8" s="1385" customFormat="1" ht="36" customHeight="1">
      <c r="A25" s="3776"/>
      <c r="B25" s="3779"/>
      <c r="C25" s="3790"/>
      <c r="D25" s="32" t="s">
        <v>218</v>
      </c>
      <c r="E25" s="24" t="s">
        <v>437</v>
      </c>
      <c r="F25" s="2378" t="s">
        <v>201</v>
      </c>
      <c r="G25" s="183"/>
    </row>
    <row r="26" spans="1:8" s="1385" customFormat="1" ht="36" customHeight="1">
      <c r="A26" s="3776"/>
      <c r="B26" s="3779"/>
      <c r="C26" s="3782"/>
      <c r="D26" s="30" t="s">
        <v>221</v>
      </c>
      <c r="E26" s="24" t="s">
        <v>230</v>
      </c>
      <c r="F26" s="2378"/>
      <c r="G26" s="185"/>
    </row>
    <row r="27" spans="1:8" s="1385" customFormat="1" ht="36" customHeight="1">
      <c r="A27" s="3776"/>
      <c r="B27" s="3779"/>
      <c r="C27" s="2380" t="s">
        <v>8975</v>
      </c>
      <c r="D27" s="24" t="s">
        <v>8976</v>
      </c>
      <c r="E27" s="24" t="s">
        <v>8977</v>
      </c>
      <c r="F27" s="24"/>
      <c r="G27" s="2379" t="s">
        <v>261</v>
      </c>
    </row>
    <row r="28" spans="1:8" s="1385" customFormat="1" ht="36" customHeight="1">
      <c r="A28" s="3776"/>
      <c r="B28" s="3779"/>
      <c r="C28" s="2380" t="s">
        <v>6255</v>
      </c>
      <c r="D28" s="30" t="s">
        <v>227</v>
      </c>
      <c r="E28" s="29" t="s">
        <v>225</v>
      </c>
      <c r="F28" s="2378"/>
      <c r="G28" s="2373" t="s">
        <v>204</v>
      </c>
    </row>
    <row r="29" spans="1:8" s="1385" customFormat="1" ht="36" customHeight="1">
      <c r="A29" s="3776"/>
      <c r="B29" s="3779"/>
      <c r="C29" s="2380" t="s">
        <v>8978</v>
      </c>
      <c r="D29" s="32" t="s">
        <v>8979</v>
      </c>
      <c r="E29" s="31" t="s">
        <v>8980</v>
      </c>
      <c r="F29" s="24"/>
      <c r="G29" s="2379" t="s">
        <v>204</v>
      </c>
      <c r="H29" s="1385" t="s">
        <v>8981</v>
      </c>
    </row>
    <row r="30" spans="1:8" s="1385" customFormat="1" ht="36" customHeight="1" thickBot="1">
      <c r="A30" s="3776"/>
      <c r="B30" s="3779"/>
      <c r="C30" s="2361"/>
      <c r="D30" s="26"/>
      <c r="E30" s="25"/>
      <c r="F30" s="1668"/>
      <c r="G30" s="2358"/>
    </row>
    <row r="31" spans="1:8" s="1385" customFormat="1" ht="36" customHeight="1" thickBot="1">
      <c r="A31" s="3777"/>
      <c r="B31" s="3780"/>
      <c r="C31" s="12" t="s">
        <v>8852</v>
      </c>
      <c r="D31" s="11" t="s">
        <v>8853</v>
      </c>
      <c r="E31" s="10" t="s">
        <v>8892</v>
      </c>
      <c r="F31" s="10" t="s">
        <v>8854</v>
      </c>
      <c r="G31" s="9"/>
    </row>
    <row r="32" spans="1:8" s="1385" customFormat="1" ht="36" customHeight="1">
      <c r="A32" s="3775">
        <v>45476</v>
      </c>
      <c r="B32" s="3778" t="s">
        <v>32</v>
      </c>
      <c r="C32" s="2370" t="s">
        <v>8928</v>
      </c>
      <c r="D32" s="24" t="s">
        <v>8929</v>
      </c>
      <c r="E32" s="24" t="s">
        <v>6788</v>
      </c>
      <c r="F32" s="2378"/>
      <c r="G32" s="2372"/>
    </row>
    <row r="33" spans="1:8" s="1385" customFormat="1" ht="36" customHeight="1">
      <c r="A33" s="3776"/>
      <c r="B33" s="3779"/>
      <c r="C33" s="3786" t="s">
        <v>8938</v>
      </c>
      <c r="D33" s="24" t="s">
        <v>8939</v>
      </c>
      <c r="E33" s="24" t="s">
        <v>8943</v>
      </c>
      <c r="F33" s="2378"/>
      <c r="G33" s="3787" t="s">
        <v>8947</v>
      </c>
    </row>
    <row r="34" spans="1:8" s="1385" customFormat="1" ht="36" customHeight="1">
      <c r="A34" s="3776"/>
      <c r="B34" s="3779"/>
      <c r="C34" s="3790"/>
      <c r="D34" s="24" t="s">
        <v>8940</v>
      </c>
      <c r="E34" s="24" t="s">
        <v>8944</v>
      </c>
      <c r="F34" s="2378"/>
      <c r="G34" s="3789"/>
    </row>
    <row r="35" spans="1:8" s="1385" customFormat="1" ht="36" customHeight="1">
      <c r="A35" s="3776"/>
      <c r="B35" s="3779"/>
      <c r="C35" s="3790"/>
      <c r="D35" s="24" t="s">
        <v>8941</v>
      </c>
      <c r="E35" s="24" t="s">
        <v>8945</v>
      </c>
      <c r="F35" s="2378"/>
      <c r="G35" s="3789"/>
    </row>
    <row r="36" spans="1:8" s="1385" customFormat="1" ht="36" customHeight="1">
      <c r="A36" s="3776"/>
      <c r="B36" s="3779"/>
      <c r="C36" s="3782"/>
      <c r="D36" s="24" t="s">
        <v>8942</v>
      </c>
      <c r="E36" s="24" t="s">
        <v>8946</v>
      </c>
      <c r="F36" s="2378"/>
      <c r="G36" s="3788"/>
    </row>
    <row r="37" spans="1:8" s="1385" customFormat="1" ht="36" customHeight="1">
      <c r="A37" s="3776"/>
      <c r="B37" s="3779"/>
      <c r="C37" s="3786" t="s">
        <v>6981</v>
      </c>
      <c r="D37" s="32" t="s">
        <v>8935</v>
      </c>
      <c r="E37" s="31" t="s">
        <v>181</v>
      </c>
      <c r="F37" s="24"/>
      <c r="G37" s="3787" t="s">
        <v>8999</v>
      </c>
    </row>
    <row r="38" spans="1:8" s="1385" customFormat="1" ht="36" customHeight="1">
      <c r="A38" s="3776"/>
      <c r="B38" s="3779"/>
      <c r="C38" s="3790"/>
      <c r="D38" s="30" t="s">
        <v>8936</v>
      </c>
      <c r="E38" s="29" t="s">
        <v>181</v>
      </c>
      <c r="F38" s="2378"/>
      <c r="G38" s="3789"/>
    </row>
    <row r="39" spans="1:8" s="1385" customFormat="1" ht="36" customHeight="1">
      <c r="A39" s="3776"/>
      <c r="B39" s="3779"/>
      <c r="C39" s="3782"/>
      <c r="D39" s="30" t="s">
        <v>8936</v>
      </c>
      <c r="E39" s="29" t="s">
        <v>6018</v>
      </c>
      <c r="F39" s="2378" t="s">
        <v>8937</v>
      </c>
      <c r="G39" s="3788"/>
    </row>
    <row r="40" spans="1:8" s="1385" customFormat="1" ht="36" customHeight="1">
      <c r="A40" s="3776"/>
      <c r="B40" s="3779"/>
      <c r="C40" s="2380" t="s">
        <v>517</v>
      </c>
      <c r="D40" s="32" t="s">
        <v>8983</v>
      </c>
      <c r="E40" s="31" t="s">
        <v>8982</v>
      </c>
      <c r="F40" s="24"/>
      <c r="G40" s="2379" t="s">
        <v>9000</v>
      </c>
    </row>
    <row r="41" spans="1:8" s="1385" customFormat="1" ht="36" customHeight="1">
      <c r="A41" s="3776"/>
      <c r="B41" s="3779"/>
      <c r="C41" s="2371" t="s">
        <v>8992</v>
      </c>
      <c r="D41" s="30" t="s">
        <v>8993</v>
      </c>
      <c r="E41" s="29" t="s">
        <v>8994</v>
      </c>
      <c r="F41" s="2378"/>
      <c r="G41" s="2373" t="s">
        <v>261</v>
      </c>
      <c r="H41" s="1385" t="s">
        <v>8995</v>
      </c>
    </row>
    <row r="42" spans="1:8" s="1385" customFormat="1" ht="36" customHeight="1">
      <c r="A42" s="3776"/>
      <c r="B42" s="3779"/>
      <c r="C42" s="2371" t="s">
        <v>8997</v>
      </c>
      <c r="D42" s="32" t="s">
        <v>218</v>
      </c>
      <c r="E42" s="29" t="s">
        <v>8996</v>
      </c>
      <c r="F42" s="2378" t="s">
        <v>172</v>
      </c>
      <c r="G42" s="2373" t="s">
        <v>8998</v>
      </c>
      <c r="H42" s="1385" t="s">
        <v>4126</v>
      </c>
    </row>
    <row r="43" spans="1:8" s="1385" customFormat="1" ht="36" customHeight="1">
      <c r="A43" s="3776"/>
      <c r="B43" s="3779"/>
      <c r="C43" s="2371" t="s">
        <v>9001</v>
      </c>
      <c r="D43" s="30" t="s">
        <v>9002</v>
      </c>
      <c r="E43" s="29"/>
      <c r="F43" s="2378"/>
      <c r="G43" s="2373" t="s">
        <v>9003</v>
      </c>
      <c r="H43" s="1385" t="s">
        <v>9004</v>
      </c>
    </row>
    <row r="44" spans="1:8" s="1385" customFormat="1" ht="36" customHeight="1">
      <c r="A44" s="3776"/>
      <c r="B44" s="3779"/>
      <c r="C44" s="2371" t="s">
        <v>9005</v>
      </c>
      <c r="D44" s="32" t="s">
        <v>218</v>
      </c>
      <c r="E44" s="29" t="s">
        <v>9006</v>
      </c>
      <c r="F44" s="2378" t="s">
        <v>9007</v>
      </c>
      <c r="G44" s="2373" t="s">
        <v>9003</v>
      </c>
      <c r="H44" s="1385" t="s">
        <v>9008</v>
      </c>
    </row>
    <row r="45" spans="1:8" s="1385" customFormat="1" ht="36" customHeight="1" thickBot="1">
      <c r="A45" s="3776"/>
      <c r="B45" s="3779"/>
      <c r="C45" s="23"/>
      <c r="D45" s="28"/>
      <c r="E45" s="27"/>
      <c r="F45" s="2268"/>
      <c r="G45" s="2366"/>
    </row>
    <row r="46" spans="1:8" s="1385" customFormat="1" ht="36" customHeight="1" thickBot="1">
      <c r="A46" s="3777"/>
      <c r="B46" s="3780"/>
      <c r="C46" s="12"/>
      <c r="D46" s="11"/>
      <c r="E46" s="10"/>
      <c r="F46" s="10"/>
      <c r="G46" s="9"/>
    </row>
    <row r="47" spans="1:8" s="1385" customFormat="1" ht="36" customHeight="1">
      <c r="A47" s="3775">
        <v>45477</v>
      </c>
      <c r="B47" s="3778" t="s">
        <v>1</v>
      </c>
      <c r="C47" s="2380" t="s">
        <v>8902</v>
      </c>
      <c r="D47" s="24" t="s">
        <v>8903</v>
      </c>
      <c r="E47" s="24" t="s">
        <v>8904</v>
      </c>
      <c r="F47" s="2378"/>
      <c r="G47" s="2372"/>
    </row>
    <row r="48" spans="1:8" s="1385" customFormat="1" ht="36" customHeight="1">
      <c r="A48" s="3776"/>
      <c r="B48" s="3779"/>
      <c r="C48" s="3786" t="s">
        <v>8955</v>
      </c>
      <c r="D48" s="24" t="s">
        <v>8956</v>
      </c>
      <c r="E48" s="24" t="s">
        <v>8957</v>
      </c>
      <c r="F48" s="2378"/>
      <c r="G48" s="2372"/>
    </row>
    <row r="49" spans="1:8" s="1385" customFormat="1" ht="36" customHeight="1">
      <c r="A49" s="3776"/>
      <c r="B49" s="3779"/>
      <c r="C49" s="3790"/>
      <c r="D49" s="32" t="s">
        <v>8958</v>
      </c>
      <c r="E49" s="31" t="s">
        <v>8957</v>
      </c>
      <c r="F49" s="2378"/>
      <c r="G49" s="2372"/>
    </row>
    <row r="50" spans="1:8" s="1385" customFormat="1" ht="36" customHeight="1">
      <c r="A50" s="3776"/>
      <c r="B50" s="3779"/>
      <c r="C50" s="3782"/>
      <c r="D50" s="32" t="s">
        <v>8948</v>
      </c>
      <c r="E50" s="31" t="s">
        <v>8959</v>
      </c>
      <c r="F50" s="24" t="s">
        <v>172</v>
      </c>
      <c r="G50" s="2379"/>
    </row>
    <row r="51" spans="1:8" s="1385" customFormat="1" ht="36" customHeight="1">
      <c r="A51" s="3776"/>
      <c r="B51" s="3779"/>
      <c r="C51" s="2371" t="s">
        <v>8972</v>
      </c>
      <c r="D51" s="30" t="s">
        <v>8973</v>
      </c>
      <c r="E51" s="29" t="s">
        <v>8974</v>
      </c>
      <c r="F51" s="2378"/>
      <c r="G51" s="2373"/>
    </row>
    <row r="52" spans="1:8" s="1385" customFormat="1" ht="36" customHeight="1">
      <c r="A52" s="3776"/>
      <c r="B52" s="3779"/>
      <c r="C52" s="2380" t="s">
        <v>8984</v>
      </c>
      <c r="D52" s="32" t="s">
        <v>8985</v>
      </c>
      <c r="E52" s="31" t="s">
        <v>8986</v>
      </c>
      <c r="F52" s="24"/>
      <c r="G52" s="2379" t="s">
        <v>8987</v>
      </c>
    </row>
    <row r="53" spans="1:8" s="1385" customFormat="1" ht="36" customHeight="1">
      <c r="A53" s="3776"/>
      <c r="B53" s="3779"/>
      <c r="C53" s="2380" t="s">
        <v>8988</v>
      </c>
      <c r="D53" s="30" t="s">
        <v>8989</v>
      </c>
      <c r="E53" s="29" t="s">
        <v>8990</v>
      </c>
      <c r="F53" s="2378"/>
      <c r="G53" s="2373" t="s">
        <v>8991</v>
      </c>
    </row>
    <row r="54" spans="1:8" s="1385" customFormat="1" ht="36" customHeight="1">
      <c r="A54" s="3776"/>
      <c r="B54" s="3779"/>
      <c r="C54" s="2371" t="s">
        <v>9009</v>
      </c>
      <c r="D54" s="32" t="s">
        <v>9010</v>
      </c>
      <c r="E54" s="29" t="s">
        <v>9011</v>
      </c>
      <c r="F54" s="2378"/>
      <c r="G54" s="2373" t="s">
        <v>261</v>
      </c>
    </row>
    <row r="55" spans="1:8" s="1385" customFormat="1" ht="36" customHeight="1">
      <c r="A55" s="3776"/>
      <c r="B55" s="3779"/>
      <c r="C55" s="2371" t="s">
        <v>9018</v>
      </c>
      <c r="D55" s="32" t="s">
        <v>233</v>
      </c>
      <c r="E55" s="29" t="s">
        <v>9019</v>
      </c>
      <c r="F55" s="2378" t="s">
        <v>3935</v>
      </c>
      <c r="G55" s="2372"/>
      <c r="H55" s="58" t="s">
        <v>7606</v>
      </c>
    </row>
    <row r="56" spans="1:8" s="1385" customFormat="1" ht="36" customHeight="1">
      <c r="A56" s="3776"/>
      <c r="B56" s="3779"/>
      <c r="C56" s="2380" t="s">
        <v>436</v>
      </c>
      <c r="D56" s="32" t="s">
        <v>218</v>
      </c>
      <c r="E56" s="31" t="s">
        <v>300</v>
      </c>
      <c r="F56" s="24" t="s">
        <v>240</v>
      </c>
      <c r="G56" s="2379" t="s">
        <v>261</v>
      </c>
    </row>
    <row r="57" spans="1:8" s="58" customFormat="1" ht="36" customHeight="1">
      <c r="A57" s="3776"/>
      <c r="B57" s="3779"/>
      <c r="C57" s="2371" t="s">
        <v>3291</v>
      </c>
      <c r="D57" s="30" t="s">
        <v>218</v>
      </c>
      <c r="E57" s="29" t="s">
        <v>300</v>
      </c>
      <c r="F57" s="2378" t="s">
        <v>240</v>
      </c>
      <c r="G57" s="2373" t="s">
        <v>261</v>
      </c>
    </row>
    <row r="58" spans="1:8" s="1385" customFormat="1" ht="36" customHeight="1" thickBot="1">
      <c r="A58" s="3776"/>
      <c r="B58" s="3779"/>
      <c r="C58" s="2256"/>
      <c r="D58" s="26"/>
      <c r="E58" s="25"/>
      <c r="F58" s="1668"/>
      <c r="G58" s="2365"/>
    </row>
    <row r="59" spans="1:8" s="1385" customFormat="1" ht="36" customHeight="1" thickBot="1">
      <c r="A59" s="3777"/>
      <c r="B59" s="3780"/>
      <c r="C59" s="12"/>
      <c r="D59" s="11"/>
      <c r="E59" s="10"/>
      <c r="F59" s="10"/>
      <c r="G59" s="9"/>
    </row>
    <row r="60" spans="1:8" s="1385" customFormat="1" ht="33.75" customHeight="1">
      <c r="A60" s="3775">
        <v>45478</v>
      </c>
      <c r="B60" s="3792" t="s">
        <v>0</v>
      </c>
      <c r="C60" s="3781" t="s">
        <v>9016</v>
      </c>
      <c r="D60" s="49" t="s">
        <v>207</v>
      </c>
      <c r="E60" s="49" t="s">
        <v>211</v>
      </c>
      <c r="F60" s="49"/>
      <c r="G60" s="2384"/>
    </row>
    <row r="61" spans="1:8" s="1385" customFormat="1" ht="36" customHeight="1">
      <c r="A61" s="3776"/>
      <c r="B61" s="3793"/>
      <c r="C61" s="3782"/>
      <c r="D61" s="2383" t="s">
        <v>7260</v>
      </c>
      <c r="E61" s="29" t="s">
        <v>9017</v>
      </c>
      <c r="F61" s="2383"/>
      <c r="G61" s="2381"/>
    </row>
    <row r="62" spans="1:8" s="1385" customFormat="1" ht="36" customHeight="1">
      <c r="A62" s="3776"/>
      <c r="B62" s="3793"/>
      <c r="C62" s="3790" t="s">
        <v>8964</v>
      </c>
      <c r="D62" s="2383" t="s">
        <v>8965</v>
      </c>
      <c r="E62" s="2383" t="s">
        <v>8966</v>
      </c>
      <c r="F62" s="2383"/>
      <c r="G62" s="3789" t="s">
        <v>8970</v>
      </c>
    </row>
    <row r="63" spans="1:8" s="1385" customFormat="1" ht="36" customHeight="1">
      <c r="A63" s="3776"/>
      <c r="B63" s="3793"/>
      <c r="C63" s="3782"/>
      <c r="D63" s="24" t="s">
        <v>8967</v>
      </c>
      <c r="E63" s="24" t="s">
        <v>8968</v>
      </c>
      <c r="F63" s="2383" t="s">
        <v>8969</v>
      </c>
      <c r="G63" s="3788"/>
    </row>
    <row r="64" spans="1:8" s="1385" customFormat="1" ht="36" customHeight="1">
      <c r="A64" s="3776"/>
      <c r="B64" s="3793"/>
      <c r="C64" s="2382" t="s">
        <v>9012</v>
      </c>
      <c r="D64" s="32" t="s">
        <v>218</v>
      </c>
      <c r="E64" s="29" t="s">
        <v>9013</v>
      </c>
      <c r="F64" s="2383" t="s">
        <v>9015</v>
      </c>
      <c r="G64" s="2381" t="s">
        <v>9014</v>
      </c>
    </row>
    <row r="65" spans="1:7" s="1385" customFormat="1" ht="36" customHeight="1">
      <c r="A65" s="3776"/>
      <c r="B65" s="3793"/>
      <c r="C65" s="3786" t="s">
        <v>237</v>
      </c>
      <c r="D65" s="30" t="s">
        <v>6495</v>
      </c>
      <c r="E65" s="29" t="s">
        <v>264</v>
      </c>
      <c r="F65" s="2383" t="s">
        <v>589</v>
      </c>
      <c r="G65" s="3787" t="s">
        <v>9026</v>
      </c>
    </row>
    <row r="66" spans="1:7" s="1385" customFormat="1" ht="36" customHeight="1">
      <c r="A66" s="3776"/>
      <c r="B66" s="3793"/>
      <c r="C66" s="3782"/>
      <c r="D66" s="32" t="s">
        <v>9024</v>
      </c>
      <c r="E66" s="29" t="s">
        <v>9025</v>
      </c>
      <c r="F66" s="2383"/>
      <c r="G66" s="3788"/>
    </row>
    <row r="67" spans="1:7" s="1385" customFormat="1" ht="36" customHeight="1">
      <c r="A67" s="3776"/>
      <c r="B67" s="3793"/>
      <c r="C67" s="2386" t="s">
        <v>428</v>
      </c>
      <c r="D67" s="32" t="s">
        <v>608</v>
      </c>
      <c r="E67" s="31" t="s">
        <v>226</v>
      </c>
      <c r="F67" s="2383"/>
      <c r="G67" s="2385" t="s">
        <v>261</v>
      </c>
    </row>
    <row r="68" spans="1:7" s="1385" customFormat="1" ht="36" customHeight="1" thickBot="1">
      <c r="A68" s="3776"/>
      <c r="B68" s="3793"/>
      <c r="C68" s="2256"/>
      <c r="D68" s="26"/>
      <c r="E68" s="25"/>
      <c r="F68" s="1668"/>
      <c r="G68" s="2365"/>
    </row>
    <row r="69" spans="1:7" s="1385" customFormat="1" ht="36" customHeight="1" thickBot="1">
      <c r="A69" s="3777"/>
      <c r="B69" s="3794"/>
      <c r="C69" s="12" t="s">
        <v>8925</v>
      </c>
      <c r="D69" s="11" t="s">
        <v>8926</v>
      </c>
      <c r="E69" s="10" t="s">
        <v>8927</v>
      </c>
      <c r="F69" s="10" t="s">
        <v>2471</v>
      </c>
      <c r="G69" s="9"/>
    </row>
    <row r="70" spans="1:7" s="1385" customFormat="1" ht="60" customHeight="1" thickBot="1">
      <c r="A70" s="3783" t="s">
        <v>5</v>
      </c>
      <c r="B70" s="3784"/>
      <c r="C70" s="3784"/>
      <c r="D70" s="3784"/>
      <c r="E70" s="3784"/>
      <c r="F70" s="3784"/>
      <c r="G70" s="3785"/>
    </row>
    <row r="71" spans="1:7" s="1385" customFormat="1" ht="30" customHeight="1">
      <c r="A71" s="3775">
        <v>45481</v>
      </c>
      <c r="B71" s="3778" t="s">
        <v>4</v>
      </c>
      <c r="C71" s="3781" t="s">
        <v>206</v>
      </c>
      <c r="D71" s="24" t="s">
        <v>8929</v>
      </c>
      <c r="E71" s="24" t="s">
        <v>7935</v>
      </c>
      <c r="F71" s="2397"/>
      <c r="G71" s="2396"/>
    </row>
    <row r="72" spans="1:7" s="1385" customFormat="1" ht="30" customHeight="1">
      <c r="A72" s="3776"/>
      <c r="B72" s="3779"/>
      <c r="C72" s="3782"/>
      <c r="D72" s="24" t="s">
        <v>8930</v>
      </c>
      <c r="E72" s="24" t="s">
        <v>9027</v>
      </c>
      <c r="F72" s="2397"/>
      <c r="G72" s="2396"/>
    </row>
    <row r="73" spans="1:7" s="1385" customFormat="1" ht="30" customHeight="1">
      <c r="A73" s="3776"/>
      <c r="B73" s="3779"/>
      <c r="C73" s="3786" t="s">
        <v>9020</v>
      </c>
      <c r="D73" s="32" t="s">
        <v>218</v>
      </c>
      <c r="E73" s="31" t="s">
        <v>9021</v>
      </c>
      <c r="F73" s="2397" t="s">
        <v>9038</v>
      </c>
      <c r="G73" s="2396"/>
    </row>
    <row r="74" spans="1:7" s="1385" customFormat="1" ht="30" customHeight="1">
      <c r="A74" s="3776"/>
      <c r="B74" s="3779"/>
      <c r="C74" s="3782"/>
      <c r="D74" s="32" t="s">
        <v>9022</v>
      </c>
      <c r="E74" s="31" t="s">
        <v>9023</v>
      </c>
      <c r="F74" s="2397"/>
      <c r="G74" s="2396"/>
    </row>
    <row r="75" spans="1:7" s="1385" customFormat="1" ht="30" customHeight="1">
      <c r="A75" s="3776"/>
      <c r="B75" s="3779"/>
      <c r="C75" s="2398" t="s">
        <v>9028</v>
      </c>
      <c r="D75" s="24" t="s">
        <v>9029</v>
      </c>
      <c r="E75" s="24" t="s">
        <v>9030</v>
      </c>
      <c r="F75" s="2397"/>
      <c r="G75" s="2396" t="s">
        <v>9037</v>
      </c>
    </row>
    <row r="76" spans="1:7" s="1385" customFormat="1" ht="30" customHeight="1" thickBot="1">
      <c r="A76" s="3776"/>
      <c r="B76" s="3779"/>
      <c r="C76" s="2235"/>
      <c r="D76" s="20"/>
      <c r="E76" s="19"/>
      <c r="F76" s="22"/>
      <c r="G76" s="64"/>
    </row>
    <row r="77" spans="1:7" s="1385" customFormat="1" ht="30" hidden="1" customHeight="1">
      <c r="A77" s="3776"/>
      <c r="B77" s="3779"/>
      <c r="C77" s="2375"/>
      <c r="D77" s="28"/>
      <c r="E77" s="27"/>
      <c r="F77" s="2268"/>
      <c r="G77" s="2377"/>
    </row>
    <row r="78" spans="1:7" s="1385" customFormat="1" ht="30" hidden="1" customHeight="1" thickBot="1">
      <c r="A78" s="3776"/>
      <c r="B78" s="3779"/>
      <c r="C78" s="2374"/>
      <c r="D78" s="26"/>
      <c r="E78" s="25"/>
      <c r="F78" s="1668"/>
      <c r="G78" s="2376"/>
    </row>
    <row r="79" spans="1:7" s="1385" customFormat="1" ht="30" customHeight="1" thickBot="1">
      <c r="A79" s="3777"/>
      <c r="B79" s="3780"/>
      <c r="C79" s="12"/>
      <c r="D79" s="11"/>
      <c r="E79" s="10"/>
      <c r="F79" s="10"/>
      <c r="G79" s="9"/>
    </row>
    <row r="80" spans="1:7" s="1385" customFormat="1" ht="36" customHeight="1">
      <c r="A80" s="3775">
        <v>45482</v>
      </c>
      <c r="B80" s="3778" t="s">
        <v>3</v>
      </c>
      <c r="C80" s="2405" t="s">
        <v>9039</v>
      </c>
      <c r="D80" s="24" t="s">
        <v>20</v>
      </c>
      <c r="E80" s="24" t="s">
        <v>54</v>
      </c>
      <c r="F80" s="2403" t="s">
        <v>9040</v>
      </c>
      <c r="G80" s="2399" t="s">
        <v>9041</v>
      </c>
    </row>
    <row r="81" spans="1:10" s="1385" customFormat="1" ht="30" customHeight="1">
      <c r="A81" s="3776"/>
      <c r="B81" s="3779"/>
      <c r="C81" s="2405" t="s">
        <v>9046</v>
      </c>
      <c r="D81" s="32" t="s">
        <v>9047</v>
      </c>
      <c r="E81" s="31" t="s">
        <v>9048</v>
      </c>
      <c r="F81" s="2409" t="s">
        <v>9069</v>
      </c>
      <c r="G81" s="2399" t="s">
        <v>9049</v>
      </c>
      <c r="H81" s="1385" t="s">
        <v>9050</v>
      </c>
    </row>
    <row r="82" spans="1:10" s="1385" customFormat="1" ht="30" customHeight="1">
      <c r="A82" s="3776"/>
      <c r="B82" s="3779"/>
      <c r="C82" s="3786" t="s">
        <v>9051</v>
      </c>
      <c r="D82" s="24" t="s">
        <v>20</v>
      </c>
      <c r="E82" s="31" t="s">
        <v>9064</v>
      </c>
      <c r="F82" s="2403" t="s">
        <v>9060</v>
      </c>
      <c r="G82" s="3787" t="s">
        <v>314</v>
      </c>
    </row>
    <row r="83" spans="1:10" s="1385" customFormat="1" ht="30" customHeight="1">
      <c r="A83" s="3776"/>
      <c r="B83" s="3779"/>
      <c r="C83" s="3790"/>
      <c r="D83" s="32" t="s">
        <v>9052</v>
      </c>
      <c r="E83" s="31" t="s">
        <v>9065</v>
      </c>
      <c r="F83" s="2403" t="s">
        <v>9060</v>
      </c>
      <c r="G83" s="3789"/>
    </row>
    <row r="84" spans="1:10" s="1385" customFormat="1" ht="30" customHeight="1">
      <c r="A84" s="3776"/>
      <c r="B84" s="3779"/>
      <c r="C84" s="3790"/>
      <c r="D84" s="32" t="s">
        <v>9053</v>
      </c>
      <c r="E84" s="31" t="s">
        <v>9054</v>
      </c>
      <c r="F84" s="3812" t="s">
        <v>9061</v>
      </c>
      <c r="G84" s="3789"/>
    </row>
    <row r="85" spans="1:10" s="1385" customFormat="1" ht="30" customHeight="1">
      <c r="A85" s="3776"/>
      <c r="B85" s="3779"/>
      <c r="C85" s="3790"/>
      <c r="D85" s="24" t="s">
        <v>20</v>
      </c>
      <c r="E85" s="31" t="s">
        <v>9055</v>
      </c>
      <c r="F85" s="3814"/>
      <c r="G85" s="3789"/>
    </row>
    <row r="86" spans="1:10" s="1385" customFormat="1" ht="30" customHeight="1">
      <c r="A86" s="3776"/>
      <c r="B86" s="3779"/>
      <c r="C86" s="3790"/>
      <c r="D86" s="24" t="s">
        <v>9056</v>
      </c>
      <c r="E86" s="31" t="s">
        <v>9057</v>
      </c>
      <c r="F86" s="24" t="s">
        <v>9062</v>
      </c>
      <c r="G86" s="3789"/>
    </row>
    <row r="87" spans="1:10" s="1385" customFormat="1" ht="30" customHeight="1">
      <c r="A87" s="3776"/>
      <c r="B87" s="3779"/>
      <c r="C87" s="3782"/>
      <c r="D87" s="2403" t="s">
        <v>9058</v>
      </c>
      <c r="E87" s="29" t="s">
        <v>9059</v>
      </c>
      <c r="F87" s="2403" t="s">
        <v>9063</v>
      </c>
      <c r="G87" s="3788"/>
    </row>
    <row r="88" spans="1:10" s="1385" customFormat="1" ht="30" customHeight="1">
      <c r="A88" s="3776"/>
      <c r="B88" s="3779"/>
      <c r="C88" s="3786" t="s">
        <v>9070</v>
      </c>
      <c r="D88" s="32" t="s">
        <v>9071</v>
      </c>
      <c r="E88" s="31" t="s">
        <v>9072</v>
      </c>
      <c r="F88" s="24" t="s">
        <v>9073</v>
      </c>
      <c r="G88" s="2404" t="s">
        <v>9074</v>
      </c>
      <c r="H88" s="1385" t="s">
        <v>9082</v>
      </c>
    </row>
    <row r="89" spans="1:10" s="1385" customFormat="1" ht="30" customHeight="1">
      <c r="A89" s="3776"/>
      <c r="B89" s="3779"/>
      <c r="C89" s="3790"/>
      <c r="D89" s="24" t="s">
        <v>9075</v>
      </c>
      <c r="E89" s="29" t="s">
        <v>9076</v>
      </c>
      <c r="F89" s="2403" t="s">
        <v>9077</v>
      </c>
      <c r="G89" s="2400" t="s">
        <v>9078</v>
      </c>
      <c r="H89" s="1385" t="s">
        <v>9083</v>
      </c>
    </row>
    <row r="90" spans="1:10" s="1385" customFormat="1" ht="30" customHeight="1">
      <c r="A90" s="3776"/>
      <c r="B90" s="3779"/>
      <c r="C90" s="3782"/>
      <c r="D90" s="24" t="s">
        <v>20</v>
      </c>
      <c r="E90" s="29" t="s">
        <v>9079</v>
      </c>
      <c r="F90" s="2403" t="s">
        <v>9080</v>
      </c>
      <c r="G90" s="2400" t="s">
        <v>9081</v>
      </c>
      <c r="H90" s="1385" t="s">
        <v>9084</v>
      </c>
    </row>
    <row r="91" spans="1:10" s="1385" customFormat="1" ht="30" customHeight="1">
      <c r="A91" s="3776"/>
      <c r="B91" s="3779"/>
      <c r="C91" s="3786" t="s">
        <v>9090</v>
      </c>
      <c r="D91" s="32" t="s">
        <v>20</v>
      </c>
      <c r="E91" s="31" t="s">
        <v>9088</v>
      </c>
      <c r="F91" s="24"/>
      <c r="G91" s="2404"/>
    </row>
    <row r="92" spans="1:10" s="1385" customFormat="1" ht="30" customHeight="1">
      <c r="A92" s="3776"/>
      <c r="B92" s="3779"/>
      <c r="C92" s="3782"/>
      <c r="D92" s="30" t="s">
        <v>43</v>
      </c>
      <c r="E92" s="29" t="s">
        <v>9089</v>
      </c>
      <c r="F92" s="2403"/>
      <c r="G92" s="2400"/>
    </row>
    <row r="93" spans="1:10" s="1385" customFormat="1" ht="30" customHeight="1">
      <c r="A93" s="3776"/>
      <c r="B93" s="3779"/>
      <c r="C93" s="3790" t="s">
        <v>4008</v>
      </c>
      <c r="D93" s="2403" t="s">
        <v>9100</v>
      </c>
      <c r="E93" s="2403" t="s">
        <v>9101</v>
      </c>
      <c r="F93" s="2403" t="s">
        <v>9104</v>
      </c>
      <c r="G93" s="3789" t="s">
        <v>9074</v>
      </c>
    </row>
    <row r="94" spans="1:10" s="1385" customFormat="1" ht="30" customHeight="1" thickBot="1">
      <c r="A94" s="3776"/>
      <c r="B94" s="3779"/>
      <c r="C94" s="3782"/>
      <c r="D94" s="32" t="s">
        <v>9102</v>
      </c>
      <c r="E94" s="31" t="s">
        <v>9103</v>
      </c>
      <c r="F94" s="2403"/>
      <c r="G94" s="3788"/>
      <c r="J94" s="2389"/>
    </row>
    <row r="95" spans="1:10" s="1385" customFormat="1" ht="30" customHeight="1" thickBot="1">
      <c r="A95" s="3777"/>
      <c r="B95" s="3780"/>
      <c r="C95" s="12"/>
      <c r="D95" s="11"/>
      <c r="E95" s="10"/>
      <c r="F95" s="10"/>
      <c r="G95" s="9"/>
    </row>
    <row r="96" spans="1:10" s="1385" customFormat="1" ht="30" customHeight="1">
      <c r="A96" s="3775">
        <v>45483</v>
      </c>
      <c r="B96" s="3792" t="s">
        <v>2</v>
      </c>
      <c r="C96" s="3822" t="s">
        <v>206</v>
      </c>
      <c r="D96" s="24" t="s">
        <v>8929</v>
      </c>
      <c r="E96" s="24" t="s">
        <v>9045</v>
      </c>
      <c r="F96" s="2416"/>
      <c r="G96" s="3791" t="s">
        <v>9044</v>
      </c>
    </row>
    <row r="97" spans="1:10" s="1385" customFormat="1" ht="30" customHeight="1">
      <c r="A97" s="3776"/>
      <c r="B97" s="3793"/>
      <c r="C97" s="3824"/>
      <c r="D97" s="24" t="s">
        <v>9042</v>
      </c>
      <c r="E97" s="24" t="s">
        <v>9043</v>
      </c>
      <c r="F97" s="2416"/>
      <c r="G97" s="3788"/>
    </row>
    <row r="98" spans="1:10" s="1385" customFormat="1" ht="30" customHeight="1">
      <c r="A98" s="3776"/>
      <c r="B98" s="3793"/>
      <c r="C98" s="3854" t="s">
        <v>9091</v>
      </c>
      <c r="D98" s="24" t="s">
        <v>262</v>
      </c>
      <c r="E98" s="24" t="s">
        <v>9092</v>
      </c>
      <c r="F98" s="2416"/>
      <c r="G98" s="3787" t="s">
        <v>9097</v>
      </c>
    </row>
    <row r="99" spans="1:10" s="1385" customFormat="1" ht="30" customHeight="1">
      <c r="A99" s="3776"/>
      <c r="B99" s="3793"/>
      <c r="C99" s="3823"/>
      <c r="D99" s="24" t="s">
        <v>9093</v>
      </c>
      <c r="E99" s="24" t="s">
        <v>9094</v>
      </c>
      <c r="F99" s="2416"/>
      <c r="G99" s="3789"/>
    </row>
    <row r="100" spans="1:10" s="1385" customFormat="1" ht="30" customHeight="1">
      <c r="A100" s="3776"/>
      <c r="B100" s="3793"/>
      <c r="C100" s="3824"/>
      <c r="D100" s="30" t="s">
        <v>9095</v>
      </c>
      <c r="E100" s="24" t="s">
        <v>9096</v>
      </c>
      <c r="F100" s="2416"/>
      <c r="G100" s="3788"/>
    </row>
    <row r="101" spans="1:10" s="1385" customFormat="1" ht="30" customHeight="1">
      <c r="A101" s="3776"/>
      <c r="B101" s="3793"/>
      <c r="C101" s="2417" t="s">
        <v>7681</v>
      </c>
      <c r="D101" s="30" t="s">
        <v>20</v>
      </c>
      <c r="E101" s="29" t="s">
        <v>629</v>
      </c>
      <c r="F101" s="2416" t="s">
        <v>172</v>
      </c>
      <c r="G101" s="2411" t="s">
        <v>37</v>
      </c>
    </row>
    <row r="102" spans="1:10" s="1385" customFormat="1" ht="30" customHeight="1">
      <c r="A102" s="3776"/>
      <c r="B102" s="3793"/>
      <c r="C102" s="625" t="s">
        <v>9105</v>
      </c>
      <c r="D102" s="32" t="s">
        <v>9108</v>
      </c>
      <c r="E102" s="31" t="s">
        <v>9106</v>
      </c>
      <c r="F102" s="2416"/>
      <c r="G102" s="2410" t="s">
        <v>9109</v>
      </c>
    </row>
    <row r="103" spans="1:10" s="1385" customFormat="1" ht="30" customHeight="1">
      <c r="A103" s="3776"/>
      <c r="B103" s="3793"/>
      <c r="C103" s="625" t="s">
        <v>9113</v>
      </c>
      <c r="D103" s="32" t="s">
        <v>9114</v>
      </c>
      <c r="E103" s="31" t="s">
        <v>9115</v>
      </c>
      <c r="F103" s="2416" t="s">
        <v>589</v>
      </c>
      <c r="G103" s="2410" t="s">
        <v>9116</v>
      </c>
      <c r="J103" s="2389"/>
    </row>
    <row r="104" spans="1:10" s="1385" customFormat="1" ht="30" customHeight="1">
      <c r="A104" s="3776"/>
      <c r="B104" s="3793"/>
      <c r="C104" s="625" t="s">
        <v>9120</v>
      </c>
      <c r="D104" s="32" t="s">
        <v>6278</v>
      </c>
      <c r="E104" s="31" t="s">
        <v>6279</v>
      </c>
      <c r="F104" s="24"/>
      <c r="G104" s="2410" t="s">
        <v>9117</v>
      </c>
    </row>
    <row r="105" spans="1:10" s="1385" customFormat="1" ht="30" customHeight="1">
      <c r="A105" s="3776"/>
      <c r="B105" s="3793"/>
      <c r="C105" s="625" t="s">
        <v>9118</v>
      </c>
      <c r="D105" s="32" t="s">
        <v>20</v>
      </c>
      <c r="E105" s="31" t="s">
        <v>9119</v>
      </c>
      <c r="F105" s="24" t="s">
        <v>172</v>
      </c>
      <c r="G105" s="2418" t="s">
        <v>261</v>
      </c>
      <c r="J105" s="2389"/>
    </row>
    <row r="106" spans="1:10" s="1385" customFormat="1" ht="30" customHeight="1">
      <c r="A106" s="3776"/>
      <c r="B106" s="3793"/>
      <c r="C106" s="3786" t="s">
        <v>9131</v>
      </c>
      <c r="D106" s="30" t="s">
        <v>20</v>
      </c>
      <c r="E106" s="29" t="s">
        <v>9132</v>
      </c>
      <c r="F106" s="2416" t="s">
        <v>172</v>
      </c>
      <c r="G106" s="3787" t="s">
        <v>37</v>
      </c>
      <c r="H106" s="1385" t="s">
        <v>9135</v>
      </c>
    </row>
    <row r="107" spans="1:10" s="1385" customFormat="1" ht="30" customHeight="1">
      <c r="A107" s="3776"/>
      <c r="B107" s="3793"/>
      <c r="C107" s="3782"/>
      <c r="D107" s="30" t="s">
        <v>9133</v>
      </c>
      <c r="E107" s="29" t="s">
        <v>9134</v>
      </c>
      <c r="F107" s="2416"/>
      <c r="G107" s="3788"/>
      <c r="J107" s="2389"/>
    </row>
    <row r="108" spans="1:10" s="1385" customFormat="1" ht="30" customHeight="1">
      <c r="A108" s="3776"/>
      <c r="B108" s="3793"/>
      <c r="C108" s="2408"/>
      <c r="D108" s="28"/>
      <c r="E108" s="27"/>
      <c r="F108" s="2406"/>
      <c r="G108" s="2402"/>
      <c r="J108" s="2389"/>
    </row>
    <row r="109" spans="1:10" s="1385" customFormat="1" ht="30" customHeight="1" thickBot="1">
      <c r="A109" s="3776"/>
      <c r="B109" s="3793"/>
      <c r="C109" s="671"/>
      <c r="D109" s="26"/>
      <c r="E109" s="25"/>
      <c r="F109" s="1668"/>
      <c r="G109" s="2401"/>
    </row>
    <row r="110" spans="1:10" s="1385" customFormat="1" ht="30" customHeight="1" thickBot="1">
      <c r="A110" s="3777"/>
      <c r="B110" s="3794"/>
      <c r="C110" s="609"/>
      <c r="D110" s="11"/>
      <c r="E110" s="10"/>
      <c r="F110" s="10"/>
      <c r="G110" s="9"/>
    </row>
    <row r="111" spans="1:10" s="1385" customFormat="1" ht="30" customHeight="1">
      <c r="A111" s="3775">
        <v>45484</v>
      </c>
      <c r="B111" s="3778" t="s">
        <v>1</v>
      </c>
      <c r="C111" s="3781" t="s">
        <v>206</v>
      </c>
      <c r="D111" s="49" t="s">
        <v>207</v>
      </c>
      <c r="E111" s="49" t="s">
        <v>9098</v>
      </c>
      <c r="F111" s="49"/>
      <c r="G111" s="2414"/>
    </row>
    <row r="112" spans="1:10" s="1385" customFormat="1" ht="30" customHeight="1">
      <c r="A112" s="3776"/>
      <c r="B112" s="3779"/>
      <c r="C112" s="3782"/>
      <c r="D112" s="24" t="s">
        <v>7260</v>
      </c>
      <c r="E112" s="24" t="s">
        <v>749</v>
      </c>
      <c r="F112" s="2416"/>
      <c r="G112" s="2410"/>
    </row>
    <row r="113" spans="1:10" s="1385" customFormat="1" ht="30" customHeight="1">
      <c r="A113" s="3776"/>
      <c r="B113" s="3779"/>
      <c r="C113" s="3786" t="s">
        <v>9066</v>
      </c>
      <c r="D113" s="24" t="s">
        <v>221</v>
      </c>
      <c r="E113" s="24" t="s">
        <v>9598</v>
      </c>
      <c r="F113" s="2416" t="s">
        <v>9067</v>
      </c>
      <c r="G113" s="3787" t="s">
        <v>9068</v>
      </c>
    </row>
    <row r="114" spans="1:10" s="1385" customFormat="1" ht="30" customHeight="1">
      <c r="A114" s="3776"/>
      <c r="B114" s="3779"/>
      <c r="C114" s="3790"/>
      <c r="D114" s="32" t="s">
        <v>20</v>
      </c>
      <c r="E114" s="24" t="s">
        <v>9124</v>
      </c>
      <c r="F114" s="2416" t="s">
        <v>9125</v>
      </c>
      <c r="G114" s="3789"/>
    </row>
    <row r="115" spans="1:10" s="1385" customFormat="1" ht="30" customHeight="1">
      <c r="A115" s="3776"/>
      <c r="B115" s="3779"/>
      <c r="C115" s="3782"/>
      <c r="D115" s="30" t="s">
        <v>247</v>
      </c>
      <c r="E115" s="24" t="s">
        <v>9126</v>
      </c>
      <c r="F115" s="2416"/>
      <c r="G115" s="3788"/>
    </row>
    <row r="116" spans="1:10" s="1385" customFormat="1" ht="30" customHeight="1">
      <c r="A116" s="3776"/>
      <c r="B116" s="3779"/>
      <c r="C116" s="2419" t="s">
        <v>9105</v>
      </c>
      <c r="D116" s="32" t="s">
        <v>9110</v>
      </c>
      <c r="E116" s="31">
        <v>10</v>
      </c>
      <c r="F116" s="24"/>
      <c r="G116" s="2418" t="s">
        <v>9107</v>
      </c>
    </row>
    <row r="117" spans="1:10" s="1385" customFormat="1" ht="30" customHeight="1">
      <c r="A117" s="3776"/>
      <c r="B117" s="3779"/>
      <c r="C117" s="2413" t="s">
        <v>192</v>
      </c>
      <c r="D117" s="30" t="s">
        <v>20</v>
      </c>
      <c r="E117" s="29" t="s">
        <v>9132</v>
      </c>
      <c r="F117" s="2416" t="s">
        <v>172</v>
      </c>
      <c r="G117" s="2411" t="s">
        <v>37</v>
      </c>
      <c r="H117" s="1385" t="s">
        <v>9136</v>
      </c>
      <c r="J117" s="2389"/>
    </row>
    <row r="118" spans="1:10" s="1385" customFormat="1" ht="30" customHeight="1">
      <c r="A118" s="3776"/>
      <c r="B118" s="3779"/>
      <c r="C118" s="2412" t="s">
        <v>9137</v>
      </c>
      <c r="D118" s="2420" t="s">
        <v>9138</v>
      </c>
      <c r="E118" s="37" t="s">
        <v>9139</v>
      </c>
      <c r="F118" s="2415"/>
      <c r="G118" s="2410" t="s">
        <v>9140</v>
      </c>
    </row>
    <row r="119" spans="1:10" s="1385" customFormat="1" ht="33.75" customHeight="1">
      <c r="A119" s="3776"/>
      <c r="B119" s="3779"/>
      <c r="C119" s="3786" t="s">
        <v>9142</v>
      </c>
      <c r="D119" s="32" t="s">
        <v>9143</v>
      </c>
      <c r="E119" s="31" t="s">
        <v>9144</v>
      </c>
      <c r="F119" s="24"/>
      <c r="G119" s="3787" t="s">
        <v>9146</v>
      </c>
    </row>
    <row r="120" spans="1:10" s="1385" customFormat="1" ht="33.75" customHeight="1">
      <c r="A120" s="3776"/>
      <c r="B120" s="3779"/>
      <c r="C120" s="3790"/>
      <c r="D120" s="32" t="s">
        <v>20</v>
      </c>
      <c r="E120" s="31" t="s">
        <v>9145</v>
      </c>
      <c r="F120" s="24"/>
      <c r="G120" s="3789"/>
    </row>
    <row r="121" spans="1:10" s="1385" customFormat="1" ht="33.75" customHeight="1">
      <c r="A121" s="3776"/>
      <c r="B121" s="3779"/>
      <c r="C121" s="2419" t="s">
        <v>9147</v>
      </c>
      <c r="D121" s="32" t="s">
        <v>20</v>
      </c>
      <c r="E121" s="24" t="s">
        <v>530</v>
      </c>
      <c r="F121" s="24" t="s">
        <v>504</v>
      </c>
      <c r="G121" s="2418" t="s">
        <v>9148</v>
      </c>
    </row>
    <row r="122" spans="1:10" s="1385" customFormat="1" ht="33.75" customHeight="1">
      <c r="A122" s="3776"/>
      <c r="B122" s="3779"/>
      <c r="C122" s="2419" t="s">
        <v>9166</v>
      </c>
      <c r="D122" s="32" t="s">
        <v>9167</v>
      </c>
      <c r="E122" s="24" t="s">
        <v>9169</v>
      </c>
      <c r="F122" s="24"/>
      <c r="G122" s="2418" t="s">
        <v>9165</v>
      </c>
    </row>
    <row r="123" spans="1:10" s="1385" customFormat="1" ht="33.75" customHeight="1">
      <c r="A123" s="3776"/>
      <c r="B123" s="3779"/>
      <c r="C123" s="2419" t="s">
        <v>9149</v>
      </c>
      <c r="D123" s="32" t="s">
        <v>9150</v>
      </c>
      <c r="E123" s="31" t="s">
        <v>9151</v>
      </c>
      <c r="F123" s="24" t="s">
        <v>9152</v>
      </c>
      <c r="G123" s="2418" t="s">
        <v>9153</v>
      </c>
    </row>
    <row r="124" spans="1:10" s="1385" customFormat="1" ht="33.75" customHeight="1">
      <c r="A124" s="3776"/>
      <c r="B124" s="3779"/>
      <c r="C124" s="2419" t="s">
        <v>9154</v>
      </c>
      <c r="D124" s="32" t="s">
        <v>9155</v>
      </c>
      <c r="E124" s="31" t="s">
        <v>9156</v>
      </c>
      <c r="F124" s="24" t="s">
        <v>9157</v>
      </c>
      <c r="G124" s="2418" t="s">
        <v>9158</v>
      </c>
    </row>
    <row r="125" spans="1:10" s="1385" customFormat="1" ht="33.75" customHeight="1" thickBot="1">
      <c r="A125" s="3776"/>
      <c r="B125" s="3779"/>
      <c r="C125" s="2256"/>
      <c r="D125" s="2236"/>
      <c r="E125" s="181"/>
      <c r="F125" s="66"/>
      <c r="G125" s="63"/>
    </row>
    <row r="126" spans="1:10" s="1385" customFormat="1" ht="33.75" customHeight="1" thickBot="1">
      <c r="A126" s="3777"/>
      <c r="B126" s="3794"/>
      <c r="C126" s="609"/>
      <c r="D126" s="11"/>
      <c r="E126" s="10"/>
      <c r="F126" s="10"/>
      <c r="G126" s="9"/>
      <c r="J126" s="2390"/>
    </row>
    <row r="127" spans="1:10" s="1385" customFormat="1" ht="30" customHeight="1">
      <c r="A127" s="3775">
        <v>45485</v>
      </c>
      <c r="B127" s="3792" t="s">
        <v>9099</v>
      </c>
      <c r="C127" s="625" t="s">
        <v>9121</v>
      </c>
      <c r="D127" s="32" t="s">
        <v>9122</v>
      </c>
      <c r="E127" s="31" t="s">
        <v>9123</v>
      </c>
      <c r="F127" s="24"/>
      <c r="G127" s="2421"/>
    </row>
    <row r="128" spans="1:10" s="1385" customFormat="1" ht="30" customHeight="1">
      <c r="A128" s="3776"/>
      <c r="B128" s="3793"/>
      <c r="C128" s="3786" t="s">
        <v>9160</v>
      </c>
      <c r="D128" s="32" t="s">
        <v>9161</v>
      </c>
      <c r="E128" s="31" t="s">
        <v>9159</v>
      </c>
      <c r="F128" s="3825" t="s">
        <v>9164</v>
      </c>
      <c r="G128" s="3787" t="s">
        <v>9168</v>
      </c>
    </row>
    <row r="129" spans="1:8" s="1385" customFormat="1" ht="30" customHeight="1">
      <c r="A129" s="3776"/>
      <c r="B129" s="3793"/>
      <c r="C129" s="3790"/>
      <c r="D129" s="32" t="s">
        <v>9163</v>
      </c>
      <c r="E129" s="31" t="s">
        <v>9159</v>
      </c>
      <c r="F129" s="3835"/>
      <c r="G129" s="3789"/>
    </row>
    <row r="130" spans="1:8" s="1385" customFormat="1" ht="36" customHeight="1">
      <c r="A130" s="3776"/>
      <c r="B130" s="3793"/>
      <c r="C130" s="3790"/>
      <c r="D130" s="32" t="s">
        <v>9162</v>
      </c>
      <c r="E130" s="31" t="s">
        <v>9159</v>
      </c>
      <c r="F130" s="3835"/>
      <c r="G130" s="3789"/>
    </row>
    <row r="131" spans="1:8" s="1385" customFormat="1" ht="30" customHeight="1">
      <c r="A131" s="3776"/>
      <c r="B131" s="3793"/>
      <c r="C131" s="3782"/>
      <c r="D131" s="32" t="s">
        <v>9199</v>
      </c>
      <c r="E131" s="31" t="s">
        <v>653</v>
      </c>
      <c r="F131" s="3855"/>
      <c r="G131" s="3788"/>
    </row>
    <row r="132" spans="1:8" s="1385" customFormat="1" ht="36" customHeight="1">
      <c r="A132" s="3776"/>
      <c r="B132" s="3793"/>
      <c r="C132" s="625" t="s">
        <v>9177</v>
      </c>
      <c r="D132" s="32" t="s">
        <v>9179</v>
      </c>
      <c r="E132" s="31" t="s">
        <v>9178</v>
      </c>
      <c r="F132" s="24"/>
      <c r="G132" s="2430" t="s">
        <v>9180</v>
      </c>
      <c r="H132" s="1385" t="s">
        <v>9181</v>
      </c>
    </row>
    <row r="133" spans="1:8" s="1385" customFormat="1" ht="36" customHeight="1">
      <c r="A133" s="3776"/>
      <c r="B133" s="3793"/>
      <c r="C133" s="2429" t="s">
        <v>9193</v>
      </c>
      <c r="D133" s="30" t="s">
        <v>9189</v>
      </c>
      <c r="E133" s="29" t="s">
        <v>9190</v>
      </c>
      <c r="F133" s="2428" t="s">
        <v>9192</v>
      </c>
      <c r="G133" s="2422"/>
    </row>
    <row r="134" spans="1:8" s="1385" customFormat="1" ht="30" customHeight="1">
      <c r="A134" s="3776"/>
      <c r="B134" s="3793"/>
      <c r="C134" s="2407"/>
      <c r="D134" s="20"/>
      <c r="E134" s="19"/>
      <c r="F134" s="2268"/>
      <c r="G134" s="2355"/>
    </row>
    <row r="135" spans="1:8" s="1385" customFormat="1" ht="30" customHeight="1" thickBot="1">
      <c r="A135" s="3776"/>
      <c r="B135" s="3793"/>
      <c r="C135" s="608"/>
      <c r="D135" s="16"/>
      <c r="E135" s="15"/>
      <c r="F135" s="1668"/>
      <c r="G135" s="2355"/>
    </row>
    <row r="136" spans="1:8" s="1385" customFormat="1" ht="30" customHeight="1" thickBot="1">
      <c r="A136" s="3777"/>
      <c r="B136" s="3794"/>
      <c r="C136" s="609"/>
      <c r="D136" s="11"/>
      <c r="E136" s="10"/>
      <c r="F136" s="10"/>
      <c r="G136" s="9"/>
    </row>
    <row r="137" spans="1:8" s="1385" customFormat="1" ht="60" customHeight="1" thickBot="1">
      <c r="A137" s="3783" t="s">
        <v>5</v>
      </c>
      <c r="B137" s="3784"/>
      <c r="C137" s="3784"/>
      <c r="D137" s="3784"/>
      <c r="E137" s="3784"/>
      <c r="F137" s="3784"/>
      <c r="G137" s="3785"/>
    </row>
    <row r="138" spans="1:8" s="1385" customFormat="1" ht="36" customHeight="1">
      <c r="A138" s="3775">
        <v>45488</v>
      </c>
      <c r="B138" s="3778" t="s">
        <v>4</v>
      </c>
      <c r="C138" s="2431" t="s">
        <v>206</v>
      </c>
      <c r="D138" s="24" t="s">
        <v>8929</v>
      </c>
      <c r="E138" s="24" t="s">
        <v>9198</v>
      </c>
      <c r="F138" s="2428"/>
      <c r="G138" s="2421"/>
      <c r="H138" s="1385" t="s">
        <v>8963</v>
      </c>
    </row>
    <row r="139" spans="1:8" s="1385" customFormat="1" ht="36" customHeight="1">
      <c r="A139" s="3776"/>
      <c r="B139" s="3779"/>
      <c r="C139" s="3786" t="s">
        <v>9127</v>
      </c>
      <c r="D139" s="24" t="s">
        <v>9128</v>
      </c>
      <c r="E139" s="24" t="s">
        <v>9129</v>
      </c>
      <c r="F139" s="2428"/>
      <c r="G139" s="3787" t="s">
        <v>9141</v>
      </c>
    </row>
    <row r="140" spans="1:8" s="1385" customFormat="1" ht="36" customHeight="1">
      <c r="A140" s="3776"/>
      <c r="B140" s="3779"/>
      <c r="C140" s="3790"/>
      <c r="D140" s="32" t="s">
        <v>20</v>
      </c>
      <c r="E140" s="24" t="s">
        <v>9200</v>
      </c>
      <c r="F140" s="2428" t="s">
        <v>9130</v>
      </c>
      <c r="G140" s="3789"/>
    </row>
    <row r="141" spans="1:8" s="1385" customFormat="1" ht="36" customHeight="1">
      <c r="A141" s="3776"/>
      <c r="B141" s="3779"/>
      <c r="C141" s="3782"/>
      <c r="D141" s="30" t="s">
        <v>247</v>
      </c>
      <c r="E141" s="24" t="s">
        <v>323</v>
      </c>
      <c r="F141" s="2428"/>
      <c r="G141" s="3788"/>
    </row>
    <row r="142" spans="1:8" s="1385" customFormat="1" ht="36" customHeight="1">
      <c r="A142" s="3776"/>
      <c r="B142" s="3779"/>
      <c r="C142" s="3786" t="s">
        <v>9186</v>
      </c>
      <c r="D142" s="24" t="s">
        <v>9187</v>
      </c>
      <c r="E142" s="31" t="s">
        <v>9188</v>
      </c>
      <c r="F142" s="24"/>
      <c r="G142" s="3787" t="s">
        <v>9191</v>
      </c>
    </row>
    <row r="143" spans="1:8" s="1385" customFormat="1" ht="36" customHeight="1">
      <c r="A143" s="3776"/>
      <c r="B143" s="3779"/>
      <c r="C143" s="3782"/>
      <c r="D143" s="2428" t="s">
        <v>9189</v>
      </c>
      <c r="E143" s="29" t="s">
        <v>9190</v>
      </c>
      <c r="F143" s="2428"/>
      <c r="G143" s="3788"/>
    </row>
    <row r="144" spans="1:8" s="1385" customFormat="1" ht="36" customHeight="1">
      <c r="A144" s="3776"/>
      <c r="B144" s="3779"/>
      <c r="C144" s="2431" t="s">
        <v>9201</v>
      </c>
      <c r="D144" s="32" t="s">
        <v>758</v>
      </c>
      <c r="E144" s="31" t="s">
        <v>9202</v>
      </c>
      <c r="F144" s="24" t="s">
        <v>9203</v>
      </c>
      <c r="G144" s="2430" t="s">
        <v>542</v>
      </c>
    </row>
    <row r="145" spans="1:15" s="1385" customFormat="1" ht="36" customHeight="1" thickBot="1">
      <c r="A145" s="3776"/>
      <c r="B145" s="3779"/>
      <c r="C145" s="2423" t="s">
        <v>9204</v>
      </c>
      <c r="D145" s="30" t="s">
        <v>554</v>
      </c>
      <c r="E145" s="29" t="s">
        <v>9211</v>
      </c>
      <c r="F145" s="2428" t="s">
        <v>9205</v>
      </c>
      <c r="G145" s="2422"/>
    </row>
    <row r="146" spans="1:15" s="1385" customFormat="1" ht="36" hidden="1" customHeight="1">
      <c r="A146" s="3776"/>
      <c r="B146" s="3779"/>
      <c r="C146" s="2426"/>
      <c r="D146" s="2433"/>
      <c r="E146" s="27"/>
      <c r="F146" s="2406"/>
      <c r="G146" s="2425"/>
    </row>
    <row r="147" spans="1:15" s="1385" customFormat="1" ht="36" hidden="1" customHeight="1" thickBot="1">
      <c r="A147" s="3776"/>
      <c r="B147" s="3779"/>
      <c r="C147" s="2427"/>
      <c r="D147" s="2432"/>
      <c r="E147" s="25"/>
      <c r="F147" s="1668"/>
      <c r="G147" s="2424"/>
    </row>
    <row r="148" spans="1:15" s="1385" customFormat="1" ht="36" customHeight="1" thickBot="1">
      <c r="A148" s="3777"/>
      <c r="B148" s="3780"/>
      <c r="C148" s="12"/>
      <c r="D148" s="11"/>
      <c r="E148" s="10"/>
      <c r="F148" s="10"/>
      <c r="G148" s="9"/>
    </row>
    <row r="149" spans="1:15" s="1385" customFormat="1" ht="36" customHeight="1">
      <c r="A149" s="3775">
        <v>45489</v>
      </c>
      <c r="B149" s="3778" t="s">
        <v>3</v>
      </c>
      <c r="C149" s="3781" t="s">
        <v>9111</v>
      </c>
      <c r="D149" s="24" t="s">
        <v>207</v>
      </c>
      <c r="E149" s="24" t="s">
        <v>636</v>
      </c>
      <c r="F149" s="2441"/>
      <c r="G149" s="2435"/>
    </row>
    <row r="150" spans="1:15" s="1385" customFormat="1" ht="36" customHeight="1">
      <c r="A150" s="3776"/>
      <c r="B150" s="3779"/>
      <c r="C150" s="3790"/>
      <c r="D150" s="24" t="s">
        <v>635</v>
      </c>
      <c r="E150" s="24" t="s">
        <v>9112</v>
      </c>
      <c r="F150" s="2441"/>
      <c r="G150" s="2435"/>
    </row>
    <row r="151" spans="1:15" s="1385" customFormat="1" ht="36" customHeight="1">
      <c r="A151" s="3776"/>
      <c r="B151" s="3779"/>
      <c r="C151" s="3782"/>
      <c r="D151" s="24" t="s">
        <v>7260</v>
      </c>
      <c r="E151" s="24" t="s">
        <v>5648</v>
      </c>
      <c r="F151" s="2441"/>
      <c r="G151" s="2435"/>
    </row>
    <row r="152" spans="1:15" s="1385" customFormat="1" ht="36" customHeight="1">
      <c r="A152" s="3776"/>
      <c r="B152" s="3779"/>
      <c r="C152" s="3786" t="s">
        <v>9170</v>
      </c>
      <c r="D152" s="32" t="s">
        <v>9171</v>
      </c>
      <c r="E152" s="31" t="s">
        <v>9172</v>
      </c>
      <c r="F152" s="24" t="s">
        <v>9175</v>
      </c>
      <c r="G152" s="3787" t="s">
        <v>9176</v>
      </c>
      <c r="H152" s="1385" t="s">
        <v>9218</v>
      </c>
    </row>
    <row r="153" spans="1:15" s="1385" customFormat="1" ht="36" customHeight="1">
      <c r="A153" s="3776"/>
      <c r="B153" s="3779"/>
      <c r="C153" s="3782"/>
      <c r="D153" s="32" t="s">
        <v>9173</v>
      </c>
      <c r="E153" s="31" t="s">
        <v>9174</v>
      </c>
      <c r="F153" s="2441"/>
      <c r="G153" s="3788"/>
    </row>
    <row r="154" spans="1:15" s="1385" customFormat="1" ht="36" customHeight="1">
      <c r="A154" s="3776"/>
      <c r="B154" s="3779"/>
      <c r="C154" s="2443" t="s">
        <v>9194</v>
      </c>
      <c r="D154" s="32" t="s">
        <v>43</v>
      </c>
      <c r="E154" s="31" t="s">
        <v>9195</v>
      </c>
      <c r="F154" s="24"/>
      <c r="G154" s="2442" t="s">
        <v>9196</v>
      </c>
      <c r="H154" s="1385" t="s">
        <v>9197</v>
      </c>
    </row>
    <row r="155" spans="1:15" s="1385" customFormat="1" ht="36" customHeight="1">
      <c r="A155" s="3776"/>
      <c r="B155" s="3779"/>
      <c r="C155" s="2434" t="s">
        <v>9206</v>
      </c>
      <c r="D155" s="2444" t="s">
        <v>9207</v>
      </c>
      <c r="E155" s="29" t="s">
        <v>9208</v>
      </c>
      <c r="F155" s="2441"/>
      <c r="G155" s="2436" t="s">
        <v>9209</v>
      </c>
    </row>
    <row r="156" spans="1:15" s="1385" customFormat="1" ht="36" customHeight="1">
      <c r="A156" s="3776"/>
      <c r="B156" s="3779"/>
      <c r="C156" s="2434" t="s">
        <v>592</v>
      </c>
      <c r="D156" s="2444" t="s">
        <v>1282</v>
      </c>
      <c r="E156" s="29" t="s">
        <v>9216</v>
      </c>
      <c r="F156" s="2441"/>
      <c r="G156" s="2436" t="s">
        <v>9217</v>
      </c>
    </row>
    <row r="157" spans="1:15" s="1385" customFormat="1" ht="36" customHeight="1" thickBot="1">
      <c r="A157" s="3776"/>
      <c r="B157" s="3779"/>
      <c r="C157" s="2443" t="s">
        <v>5195</v>
      </c>
      <c r="D157" s="32" t="s">
        <v>7160</v>
      </c>
      <c r="E157" s="31" t="s">
        <v>9219</v>
      </c>
      <c r="F157" s="24"/>
      <c r="G157" s="2442" t="s">
        <v>178</v>
      </c>
      <c r="N157" s="2389"/>
      <c r="O157" s="2389"/>
    </row>
    <row r="158" spans="1:15" s="1385" customFormat="1" ht="36" customHeight="1" thickBot="1">
      <c r="A158" s="3777"/>
      <c r="B158" s="3780"/>
      <c r="C158" s="12"/>
      <c r="D158" s="11"/>
      <c r="E158" s="10"/>
      <c r="F158" s="10"/>
      <c r="G158" s="9"/>
    </row>
    <row r="159" spans="1:15" s="1385" customFormat="1" ht="36" customHeight="1">
      <c r="A159" s="3775">
        <v>45490</v>
      </c>
      <c r="B159" s="3778" t="s">
        <v>2</v>
      </c>
      <c r="C159" s="2461" t="s">
        <v>3020</v>
      </c>
      <c r="D159" s="32" t="s">
        <v>1945</v>
      </c>
      <c r="E159" s="31" t="s">
        <v>1869</v>
      </c>
      <c r="F159" s="2460"/>
      <c r="G159" s="2457"/>
    </row>
    <row r="160" spans="1:15" s="1385" customFormat="1" ht="36" customHeight="1">
      <c r="A160" s="3776"/>
      <c r="B160" s="3779"/>
      <c r="C160" s="2235"/>
      <c r="D160" s="20"/>
      <c r="E160" s="19"/>
      <c r="F160" s="22"/>
      <c r="G160" s="64"/>
    </row>
    <row r="161" spans="1:7" s="1385" customFormat="1" ht="36" customHeight="1" thickBot="1">
      <c r="A161" s="3776"/>
      <c r="B161" s="3779"/>
      <c r="C161" s="2446"/>
      <c r="D161" s="2433"/>
      <c r="E161" s="27"/>
      <c r="F161" s="2406"/>
      <c r="G161" s="2445"/>
    </row>
    <row r="162" spans="1:7" s="1385" customFormat="1" ht="36" hidden="1" customHeight="1">
      <c r="A162" s="3776"/>
      <c r="B162" s="3779"/>
      <c r="C162" s="2235"/>
      <c r="D162" s="20"/>
      <c r="E162" s="19"/>
      <c r="F162" s="22"/>
      <c r="G162" s="64"/>
    </row>
    <row r="163" spans="1:7" s="1385" customFormat="1" ht="36" hidden="1" customHeight="1" thickBot="1">
      <c r="A163" s="3776"/>
      <c r="B163" s="3779"/>
      <c r="C163" s="2438"/>
      <c r="D163" s="2433"/>
      <c r="E163" s="27"/>
      <c r="F163" s="2406"/>
      <c r="G163" s="2440"/>
    </row>
    <row r="164" spans="1:7" s="1385" customFormat="1" ht="36" hidden="1" customHeight="1">
      <c r="A164" s="3776"/>
      <c r="B164" s="3779"/>
      <c r="C164" s="2438"/>
      <c r="D164" s="2433"/>
      <c r="E164" s="27"/>
      <c r="F164" s="2406"/>
      <c r="G164" s="2440"/>
    </row>
    <row r="165" spans="1:7" s="1385" customFormat="1" ht="36" hidden="1" customHeight="1" thickBot="1">
      <c r="A165" s="3776"/>
      <c r="B165" s="3779"/>
      <c r="C165" s="2437"/>
      <c r="D165" s="2432"/>
      <c r="E165" s="25"/>
      <c r="F165" s="1668"/>
      <c r="G165" s="2439"/>
    </row>
    <row r="166" spans="1:7" s="1385" customFormat="1" ht="36" customHeight="1" thickBot="1">
      <c r="A166" s="3777"/>
      <c r="B166" s="3780"/>
      <c r="C166" s="12"/>
      <c r="D166" s="11"/>
      <c r="E166" s="10"/>
      <c r="F166" s="10"/>
      <c r="G166" s="9"/>
    </row>
    <row r="167" spans="1:7" s="1385" customFormat="1" ht="36" customHeight="1">
      <c r="A167" s="3775">
        <v>45491</v>
      </c>
      <c r="B167" s="3778" t="s">
        <v>1</v>
      </c>
      <c r="C167" s="3781" t="s">
        <v>206</v>
      </c>
      <c r="D167" s="24" t="s">
        <v>8929</v>
      </c>
      <c r="E167" s="24" t="s">
        <v>9210</v>
      </c>
      <c r="F167" s="2450"/>
      <c r="G167" s="2447"/>
    </row>
    <row r="168" spans="1:7" s="1385" customFormat="1" ht="36" customHeight="1">
      <c r="A168" s="3776"/>
      <c r="B168" s="3779"/>
      <c r="C168" s="3782"/>
      <c r="D168" s="24" t="s">
        <v>8930</v>
      </c>
      <c r="E168" s="24" t="s">
        <v>735</v>
      </c>
      <c r="F168" s="2450"/>
      <c r="G168" s="2447"/>
    </row>
    <row r="169" spans="1:7" s="1385" customFormat="1" ht="36" customHeight="1">
      <c r="A169" s="3776"/>
      <c r="B169" s="3779"/>
      <c r="C169" s="2235"/>
      <c r="D169" s="20"/>
      <c r="E169" s="19"/>
      <c r="F169" s="2268"/>
      <c r="G169" s="2355"/>
    </row>
    <row r="170" spans="1:7" s="1385" customFormat="1" ht="36" customHeight="1" thickBot="1">
      <c r="A170" s="3776"/>
      <c r="B170" s="3779"/>
      <c r="C170" s="2354"/>
      <c r="D170" s="16"/>
      <c r="E170" s="15"/>
      <c r="F170" s="1668"/>
      <c r="G170" s="2355"/>
    </row>
    <row r="171" spans="1:7" s="1385" customFormat="1" ht="36" customHeight="1" thickBot="1">
      <c r="A171" s="3777"/>
      <c r="B171" s="3780"/>
      <c r="C171" s="12"/>
      <c r="D171" s="11"/>
      <c r="E171" s="10"/>
      <c r="F171" s="10"/>
      <c r="G171" s="9"/>
    </row>
    <row r="172" spans="1:7" s="1385" customFormat="1" ht="36" customHeight="1">
      <c r="A172" s="3776">
        <v>45492</v>
      </c>
      <c r="B172" s="3793" t="s">
        <v>9215</v>
      </c>
      <c r="C172" s="3781" t="s">
        <v>4008</v>
      </c>
      <c r="D172" s="32" t="s">
        <v>9220</v>
      </c>
      <c r="E172" s="31" t="s">
        <v>9221</v>
      </c>
      <c r="F172" s="24"/>
      <c r="G172" s="2451"/>
    </row>
    <row r="173" spans="1:7" s="1385" customFormat="1" ht="36" customHeight="1">
      <c r="A173" s="3776"/>
      <c r="B173" s="3793"/>
      <c r="C173" s="3790"/>
      <c r="D173" s="32" t="s">
        <v>9222</v>
      </c>
      <c r="E173" s="31" t="s">
        <v>9223</v>
      </c>
      <c r="F173" s="24"/>
      <c r="G173" s="2451"/>
    </row>
    <row r="174" spans="1:7" s="1385" customFormat="1" ht="36" customHeight="1">
      <c r="A174" s="3776"/>
      <c r="B174" s="3793"/>
      <c r="C174" s="3790"/>
      <c r="D174" s="32" t="s">
        <v>9224</v>
      </c>
      <c r="E174" s="31" t="s">
        <v>9225</v>
      </c>
      <c r="F174" s="24"/>
      <c r="G174" s="2454"/>
    </row>
    <row r="175" spans="1:7" s="1385" customFormat="1" ht="36" customHeight="1">
      <c r="A175" s="3776"/>
      <c r="B175" s="3793"/>
      <c r="C175" s="3782"/>
      <c r="D175" s="32" t="s">
        <v>9228</v>
      </c>
      <c r="E175" s="31" t="s">
        <v>9226</v>
      </c>
      <c r="F175" s="24" t="s">
        <v>9227</v>
      </c>
      <c r="G175" s="2454"/>
    </row>
    <row r="176" spans="1:7" s="1385" customFormat="1" ht="36" customHeight="1">
      <c r="A176" s="3776"/>
      <c r="B176" s="3793"/>
      <c r="C176" s="2455"/>
      <c r="D176" s="32" t="s">
        <v>9229</v>
      </c>
      <c r="E176" s="31"/>
      <c r="F176" s="24"/>
      <c r="G176" s="2454"/>
    </row>
    <row r="177" spans="1:8" s="1385" customFormat="1" ht="36" customHeight="1">
      <c r="A177" s="3776"/>
      <c r="B177" s="3793"/>
      <c r="C177" s="3786" t="s">
        <v>9230</v>
      </c>
      <c r="D177" s="32" t="s">
        <v>43</v>
      </c>
      <c r="E177" s="31" t="s">
        <v>9232</v>
      </c>
      <c r="F177" s="2452" t="s">
        <v>9235</v>
      </c>
      <c r="G177" s="2451" t="s">
        <v>9242</v>
      </c>
      <c r="H177" s="1385" t="s">
        <v>9243</v>
      </c>
    </row>
    <row r="178" spans="1:8" s="1385" customFormat="1" ht="36" customHeight="1">
      <c r="A178" s="3776"/>
      <c r="B178" s="3793"/>
      <c r="C178" s="3790"/>
      <c r="D178" s="2453" t="s">
        <v>43</v>
      </c>
      <c r="E178" s="37" t="s">
        <v>9233</v>
      </c>
      <c r="F178" s="24" t="s">
        <v>9236</v>
      </c>
      <c r="G178" s="2451" t="s">
        <v>9238</v>
      </c>
      <c r="H178" s="1385" t="s">
        <v>9240</v>
      </c>
    </row>
    <row r="179" spans="1:8" s="1385" customFormat="1" ht="36" customHeight="1">
      <c r="A179" s="3776"/>
      <c r="B179" s="3793"/>
      <c r="C179" s="3790"/>
      <c r="D179" s="32" t="s">
        <v>9231</v>
      </c>
      <c r="E179" s="31" t="s">
        <v>9234</v>
      </c>
      <c r="F179" s="2452" t="s">
        <v>9237</v>
      </c>
      <c r="G179" s="2451" t="s">
        <v>9239</v>
      </c>
      <c r="H179" s="1385" t="s">
        <v>9241</v>
      </c>
    </row>
    <row r="180" spans="1:8" s="1385" customFormat="1" ht="36" customHeight="1">
      <c r="A180" s="3776"/>
      <c r="B180" s="3793"/>
      <c r="C180" s="3782"/>
      <c r="D180" s="32" t="s">
        <v>9245</v>
      </c>
      <c r="E180" s="31" t="s">
        <v>9246</v>
      </c>
      <c r="F180" s="24" t="s">
        <v>9247</v>
      </c>
      <c r="G180" s="2454" t="s">
        <v>9248</v>
      </c>
      <c r="H180" s="1385" t="s">
        <v>9249</v>
      </c>
    </row>
    <row r="181" spans="1:8" s="1385" customFormat="1" ht="36" customHeight="1">
      <c r="A181" s="3776"/>
      <c r="B181" s="3793"/>
      <c r="C181" s="2455" t="s">
        <v>9251</v>
      </c>
      <c r="D181" s="32" t="s">
        <v>9252</v>
      </c>
      <c r="E181" s="31" t="s">
        <v>9253</v>
      </c>
      <c r="F181" s="24"/>
      <c r="G181" s="2454" t="s">
        <v>9254</v>
      </c>
    </row>
    <row r="182" spans="1:8" s="1385" customFormat="1" ht="36" customHeight="1">
      <c r="A182" s="3776"/>
      <c r="B182" s="3793"/>
      <c r="C182" s="3786" t="s">
        <v>9261</v>
      </c>
      <c r="D182" s="32" t="s">
        <v>9262</v>
      </c>
      <c r="E182" s="31" t="s">
        <v>9263</v>
      </c>
      <c r="F182" s="3812" t="s">
        <v>9266</v>
      </c>
      <c r="G182" s="3787" t="s">
        <v>261</v>
      </c>
    </row>
    <row r="183" spans="1:8" s="1385" customFormat="1" ht="36" customHeight="1">
      <c r="A183" s="3776"/>
      <c r="B183" s="3793"/>
      <c r="C183" s="3782"/>
      <c r="D183" s="2456" t="s">
        <v>9264</v>
      </c>
      <c r="E183" s="29" t="s">
        <v>9265</v>
      </c>
      <c r="F183" s="3814"/>
      <c r="G183" s="3788"/>
    </row>
    <row r="184" spans="1:8" s="1385" customFormat="1" ht="36" customHeight="1" thickBot="1">
      <c r="A184" s="3776"/>
      <c r="B184" s="3793"/>
      <c r="C184" s="2449"/>
      <c r="D184" s="2432"/>
      <c r="E184" s="25"/>
      <c r="F184" s="1668"/>
      <c r="G184" s="2448"/>
    </row>
    <row r="185" spans="1:8" s="1385" customFormat="1" ht="36" customHeight="1" thickBot="1">
      <c r="A185" s="3777"/>
      <c r="B185" s="3794"/>
      <c r="C185" s="12" t="s">
        <v>9212</v>
      </c>
      <c r="D185" s="11" t="s">
        <v>9213</v>
      </c>
      <c r="E185" s="10" t="s">
        <v>9214</v>
      </c>
      <c r="F185" s="10"/>
      <c r="G185" s="9"/>
    </row>
    <row r="186" spans="1:8" s="1385" customFormat="1" ht="60" customHeight="1" thickBot="1">
      <c r="A186" s="3783" t="s">
        <v>5</v>
      </c>
      <c r="B186" s="3784"/>
      <c r="C186" s="3784"/>
      <c r="D186" s="3784"/>
      <c r="E186" s="3784"/>
      <c r="F186" s="3784"/>
      <c r="G186" s="3785"/>
    </row>
    <row r="187" spans="1:8" s="1385" customFormat="1" ht="36" customHeight="1">
      <c r="A187" s="3775">
        <v>45495</v>
      </c>
      <c r="B187" s="3778" t="s">
        <v>4</v>
      </c>
      <c r="C187" s="36" t="s">
        <v>9035</v>
      </c>
      <c r="D187" s="24" t="s">
        <v>9036</v>
      </c>
      <c r="E187" s="24" t="s">
        <v>9244</v>
      </c>
      <c r="F187" s="2468"/>
      <c r="G187" s="2463"/>
    </row>
    <row r="188" spans="1:8" s="1385" customFormat="1" ht="36" customHeight="1">
      <c r="A188" s="3776"/>
      <c r="B188" s="3779"/>
      <c r="C188" s="3786" t="s">
        <v>9255</v>
      </c>
      <c r="D188" s="24" t="s">
        <v>9256</v>
      </c>
      <c r="E188" s="24" t="s">
        <v>9257</v>
      </c>
      <c r="F188" s="24"/>
      <c r="G188" s="3787" t="s">
        <v>9260</v>
      </c>
    </row>
    <row r="189" spans="1:8" s="1385" customFormat="1" ht="36" customHeight="1">
      <c r="A189" s="3776"/>
      <c r="B189" s="3779"/>
      <c r="C189" s="3790"/>
      <c r="D189" s="24" t="s">
        <v>9258</v>
      </c>
      <c r="E189" s="24" t="s">
        <v>9259</v>
      </c>
      <c r="F189" s="2468"/>
      <c r="G189" s="3789"/>
    </row>
    <row r="190" spans="1:8" s="1385" customFormat="1" ht="36" customHeight="1">
      <c r="A190" s="3776"/>
      <c r="B190" s="3779"/>
      <c r="C190" s="3782"/>
      <c r="D190" s="32" t="s">
        <v>20</v>
      </c>
      <c r="E190" s="31" t="s">
        <v>9271</v>
      </c>
      <c r="F190" s="2468"/>
      <c r="G190" s="3788"/>
    </row>
    <row r="191" spans="1:8" s="1385" customFormat="1" ht="36" customHeight="1">
      <c r="A191" s="3776"/>
      <c r="B191" s="3779"/>
      <c r="C191" s="2462" t="s">
        <v>9272</v>
      </c>
      <c r="D191" s="2471" t="s">
        <v>43</v>
      </c>
      <c r="E191" s="29" t="s">
        <v>9273</v>
      </c>
      <c r="F191" s="2468" t="s">
        <v>9276</v>
      </c>
      <c r="G191" s="2464" t="s">
        <v>9274</v>
      </c>
      <c r="H191" s="1385" t="s">
        <v>9275</v>
      </c>
    </row>
    <row r="192" spans="1:8" s="1385" customFormat="1" ht="36" customHeight="1">
      <c r="A192" s="3776"/>
      <c r="B192" s="3779"/>
      <c r="C192" s="2470" t="s">
        <v>9278</v>
      </c>
      <c r="D192" s="32" t="s">
        <v>9279</v>
      </c>
      <c r="E192" s="31" t="s">
        <v>9280</v>
      </c>
      <c r="F192" s="24"/>
      <c r="G192" s="2469" t="s">
        <v>9281</v>
      </c>
    </row>
    <row r="193" spans="1:8" s="1385" customFormat="1" ht="36" customHeight="1">
      <c r="A193" s="3776"/>
      <c r="B193" s="3779"/>
      <c r="C193" s="2470" t="s">
        <v>428</v>
      </c>
      <c r="D193" s="32" t="s">
        <v>608</v>
      </c>
      <c r="E193" s="31" t="s">
        <v>226</v>
      </c>
      <c r="F193" s="2468"/>
      <c r="G193" s="2469" t="s">
        <v>261</v>
      </c>
      <c r="H193" s="58"/>
    </row>
    <row r="194" spans="1:8" s="1385" customFormat="1" ht="36" customHeight="1">
      <c r="A194" s="3776"/>
      <c r="B194" s="3779"/>
      <c r="C194" s="2470" t="s">
        <v>9293</v>
      </c>
      <c r="D194" s="32" t="s">
        <v>9294</v>
      </c>
      <c r="E194" s="31" t="s">
        <v>9292</v>
      </c>
      <c r="F194" s="24"/>
      <c r="G194" s="2469" t="s">
        <v>9295</v>
      </c>
      <c r="H194" s="58"/>
    </row>
    <row r="195" spans="1:8" s="1385" customFormat="1" ht="36" customHeight="1">
      <c r="A195" s="3776"/>
      <c r="B195" s="3779"/>
      <c r="C195" s="2470" t="s">
        <v>9296</v>
      </c>
      <c r="D195" s="32" t="s">
        <v>20</v>
      </c>
      <c r="E195" s="31" t="s">
        <v>9297</v>
      </c>
      <c r="F195" s="24"/>
      <c r="G195" s="2469" t="s">
        <v>9298</v>
      </c>
      <c r="H195" s="1385" t="s">
        <v>9299</v>
      </c>
    </row>
    <row r="196" spans="1:8" s="1385" customFormat="1" ht="36" customHeight="1" thickBot="1">
      <c r="A196" s="3776"/>
      <c r="B196" s="3779"/>
      <c r="C196" s="2459"/>
      <c r="D196" s="2432"/>
      <c r="E196" s="25"/>
      <c r="F196" s="1668"/>
      <c r="G196" s="2448"/>
    </row>
    <row r="197" spans="1:8" s="1385" customFormat="1" ht="36" customHeight="1" thickBot="1">
      <c r="A197" s="3777"/>
      <c r="B197" s="3780"/>
      <c r="C197" s="12"/>
      <c r="D197" s="11"/>
      <c r="E197" s="10"/>
      <c r="F197" s="10"/>
      <c r="G197" s="9"/>
    </row>
    <row r="198" spans="1:8" s="1385" customFormat="1" ht="36" customHeight="1">
      <c r="A198" s="3775">
        <v>45496</v>
      </c>
      <c r="B198" s="3778" t="s">
        <v>3</v>
      </c>
      <c r="C198" s="3781" t="s">
        <v>1498</v>
      </c>
      <c r="D198" s="24" t="s">
        <v>4588</v>
      </c>
      <c r="E198" s="24" t="s">
        <v>7554</v>
      </c>
      <c r="F198" s="2468" t="s">
        <v>5422</v>
      </c>
      <c r="G198" s="3791" t="s">
        <v>1853</v>
      </c>
      <c r="H198" s="1385" t="s">
        <v>9301</v>
      </c>
    </row>
    <row r="199" spans="1:8" s="1385" customFormat="1" ht="36" customHeight="1">
      <c r="A199" s="3776"/>
      <c r="B199" s="3779"/>
      <c r="C199" s="3782"/>
      <c r="D199" s="32" t="s">
        <v>20</v>
      </c>
      <c r="E199" s="24" t="s">
        <v>2134</v>
      </c>
      <c r="F199" s="2468"/>
      <c r="G199" s="3788"/>
    </row>
    <row r="200" spans="1:8" s="1385" customFormat="1" ht="36" customHeight="1">
      <c r="A200" s="3776"/>
      <c r="B200" s="3779"/>
      <c r="C200" s="3786" t="s">
        <v>198</v>
      </c>
      <c r="D200" s="32" t="s">
        <v>20</v>
      </c>
      <c r="E200" s="31" t="s">
        <v>371</v>
      </c>
      <c r="F200" s="24"/>
      <c r="G200" s="3787" t="s">
        <v>9323</v>
      </c>
    </row>
    <row r="201" spans="1:8" s="1385" customFormat="1" ht="36" customHeight="1">
      <c r="A201" s="3776"/>
      <c r="B201" s="3779"/>
      <c r="C201" s="3790"/>
      <c r="D201" s="32" t="s">
        <v>9269</v>
      </c>
      <c r="E201" s="29" t="s">
        <v>291</v>
      </c>
      <c r="F201" s="2468"/>
      <c r="G201" s="3789"/>
    </row>
    <row r="202" spans="1:8" s="1385" customFormat="1" ht="36" customHeight="1">
      <c r="A202" s="3776"/>
      <c r="B202" s="3779"/>
      <c r="C202" s="3790"/>
      <c r="D202" s="2471" t="s">
        <v>9268</v>
      </c>
      <c r="E202" s="29" t="s">
        <v>287</v>
      </c>
      <c r="F202" s="2468"/>
      <c r="G202" s="3789"/>
    </row>
    <row r="203" spans="1:8" s="1385" customFormat="1" ht="36" customHeight="1">
      <c r="A203" s="3776"/>
      <c r="B203" s="3779"/>
      <c r="C203" s="3790"/>
      <c r="D203" s="2471" t="s">
        <v>176</v>
      </c>
      <c r="E203" s="29" t="s">
        <v>438</v>
      </c>
      <c r="F203" s="2468"/>
      <c r="G203" s="3789"/>
    </row>
    <row r="204" spans="1:8" s="1385" customFormat="1" ht="36" customHeight="1">
      <c r="A204" s="3776"/>
      <c r="B204" s="3779"/>
      <c r="C204" s="3782"/>
      <c r="D204" s="32" t="s">
        <v>9162</v>
      </c>
      <c r="E204" s="31" t="s">
        <v>182</v>
      </c>
      <c r="F204" s="24"/>
      <c r="G204" s="3789"/>
    </row>
    <row r="205" spans="1:8" s="1385" customFormat="1" ht="36" customHeight="1">
      <c r="A205" s="3776"/>
      <c r="B205" s="3779"/>
      <c r="C205" s="2465" t="s">
        <v>9320</v>
      </c>
      <c r="D205" s="32" t="s">
        <v>9321</v>
      </c>
      <c r="E205" s="31" t="s">
        <v>9322</v>
      </c>
      <c r="F205" s="24"/>
      <c r="G205" s="3788"/>
    </row>
    <row r="206" spans="1:8" s="1385" customFormat="1" ht="36" customHeight="1">
      <c r="A206" s="3776"/>
      <c r="B206" s="3779"/>
      <c r="C206" s="3786" t="s">
        <v>9300</v>
      </c>
      <c r="D206" s="32" t="s">
        <v>9303</v>
      </c>
      <c r="E206" s="31" t="s">
        <v>9304</v>
      </c>
      <c r="F206" s="24" t="s">
        <v>9305</v>
      </c>
      <c r="G206" s="2473" t="s">
        <v>9306</v>
      </c>
      <c r="H206" s="1385" t="s">
        <v>9307</v>
      </c>
    </row>
    <row r="207" spans="1:8" s="1385" customFormat="1" ht="36" customHeight="1">
      <c r="A207" s="3776"/>
      <c r="B207" s="3779"/>
      <c r="C207" s="3782"/>
      <c r="D207" s="32" t="s">
        <v>221</v>
      </c>
      <c r="E207" s="31" t="s">
        <v>9308</v>
      </c>
      <c r="F207" s="24" t="s">
        <v>9309</v>
      </c>
      <c r="G207" s="2479" t="s">
        <v>9310</v>
      </c>
      <c r="H207" s="1385" t="s">
        <v>9311</v>
      </c>
    </row>
    <row r="208" spans="1:8" s="1385" customFormat="1" ht="36" customHeight="1">
      <c r="A208" s="3776"/>
      <c r="B208" s="3779"/>
      <c r="C208" s="2474" t="s">
        <v>9328</v>
      </c>
      <c r="D208" s="2481" t="s">
        <v>43</v>
      </c>
      <c r="E208" s="29" t="s">
        <v>9302</v>
      </c>
      <c r="F208" s="2478" t="s">
        <v>9329</v>
      </c>
      <c r="G208" s="2473" t="s">
        <v>9331</v>
      </c>
      <c r="H208" s="1385" t="s">
        <v>9330</v>
      </c>
    </row>
    <row r="209" spans="1:8" s="1385" customFormat="1" ht="36" customHeight="1" thickBot="1">
      <c r="A209" s="3776"/>
      <c r="B209" s="3779"/>
      <c r="C209" s="2466"/>
      <c r="D209" s="2432"/>
      <c r="E209" s="25"/>
      <c r="F209" s="1668"/>
      <c r="G209" s="2467"/>
    </row>
    <row r="210" spans="1:8" s="1385" customFormat="1" ht="36" customHeight="1" thickBot="1">
      <c r="A210" s="3777"/>
      <c r="B210" s="3780"/>
      <c r="C210" s="12"/>
      <c r="D210" s="11"/>
      <c r="E210" s="10"/>
      <c r="F210" s="10"/>
      <c r="G210" s="9"/>
    </row>
    <row r="211" spans="1:8" s="1385" customFormat="1" ht="36" customHeight="1">
      <c r="A211" s="3775">
        <v>45497</v>
      </c>
      <c r="B211" s="3778" t="s">
        <v>2</v>
      </c>
      <c r="C211" s="3781" t="s">
        <v>206</v>
      </c>
      <c r="D211" s="24" t="s">
        <v>8929</v>
      </c>
      <c r="E211" s="24" t="s">
        <v>4347</v>
      </c>
      <c r="F211" s="2478"/>
      <c r="G211" s="3791" t="s">
        <v>9277</v>
      </c>
    </row>
    <row r="212" spans="1:8" s="1385" customFormat="1" ht="36" customHeight="1">
      <c r="A212" s="3776"/>
      <c r="B212" s="3779"/>
      <c r="C212" s="3782"/>
      <c r="D212" s="24" t="s">
        <v>7260</v>
      </c>
      <c r="E212" s="31" t="s">
        <v>9270</v>
      </c>
      <c r="F212" s="2478"/>
      <c r="G212" s="3789"/>
    </row>
    <row r="213" spans="1:8" s="1385" customFormat="1" ht="36" customHeight="1">
      <c r="A213" s="3776"/>
      <c r="B213" s="3779"/>
      <c r="C213" s="3786" t="s">
        <v>344</v>
      </c>
      <c r="D213" s="32" t="s">
        <v>28</v>
      </c>
      <c r="E213" s="31" t="s">
        <v>291</v>
      </c>
      <c r="F213" s="2478"/>
      <c r="G213" s="3789"/>
      <c r="H213" s="1385" t="s">
        <v>9267</v>
      </c>
    </row>
    <row r="214" spans="1:8" s="1385" customFormat="1" ht="36" customHeight="1">
      <c r="A214" s="3776"/>
      <c r="B214" s="3779"/>
      <c r="C214" s="3790"/>
      <c r="D214" s="32" t="s">
        <v>8170</v>
      </c>
      <c r="E214" s="31" t="s">
        <v>9250</v>
      </c>
      <c r="F214" s="24"/>
      <c r="G214" s="3788"/>
    </row>
    <row r="215" spans="1:8" s="1385" customFormat="1" ht="36" customHeight="1">
      <c r="A215" s="3776"/>
      <c r="B215" s="3779"/>
      <c r="C215" s="3782"/>
      <c r="D215" s="32" t="s">
        <v>9334</v>
      </c>
      <c r="E215" s="31" t="s">
        <v>9332</v>
      </c>
      <c r="F215" s="2478" t="s">
        <v>9333</v>
      </c>
      <c r="G215" s="2475"/>
    </row>
    <row r="216" spans="1:8" s="1385" customFormat="1" ht="36" customHeight="1">
      <c r="A216" s="3776"/>
      <c r="B216" s="3779"/>
      <c r="C216" s="2480" t="s">
        <v>9288</v>
      </c>
      <c r="D216" s="32" t="s">
        <v>9289</v>
      </c>
      <c r="E216" s="31" t="s">
        <v>9290</v>
      </c>
      <c r="F216" s="2478"/>
      <c r="G216" s="2472" t="s">
        <v>9291</v>
      </c>
    </row>
    <row r="217" spans="1:8" s="1385" customFormat="1" ht="36" customHeight="1">
      <c r="A217" s="3776"/>
      <c r="B217" s="3779"/>
      <c r="C217" s="2480" t="s">
        <v>9324</v>
      </c>
      <c r="D217" s="32" t="s">
        <v>9325</v>
      </c>
      <c r="E217" s="31" t="s">
        <v>9326</v>
      </c>
      <c r="F217" s="24"/>
      <c r="G217" s="2479" t="s">
        <v>9327</v>
      </c>
    </row>
    <row r="218" spans="1:8" s="1385" customFormat="1" ht="36" customHeight="1">
      <c r="A218" s="3776"/>
      <c r="B218" s="3779"/>
      <c r="C218" s="2480" t="s">
        <v>9315</v>
      </c>
      <c r="D218" s="32" t="s">
        <v>9316</v>
      </c>
      <c r="E218" s="31" t="s">
        <v>9317</v>
      </c>
      <c r="F218" s="24" t="s">
        <v>9318</v>
      </c>
      <c r="G218" s="2479" t="s">
        <v>9319</v>
      </c>
    </row>
    <row r="219" spans="1:8" s="1385" customFormat="1" ht="36" customHeight="1">
      <c r="A219" s="3776"/>
      <c r="B219" s="3779"/>
      <c r="C219" s="2480" t="s">
        <v>1281</v>
      </c>
      <c r="D219" s="32" t="s">
        <v>1282</v>
      </c>
      <c r="E219" s="31" t="s">
        <v>498</v>
      </c>
      <c r="F219" s="24"/>
      <c r="G219" s="2479" t="s">
        <v>9338</v>
      </c>
    </row>
    <row r="220" spans="1:8" s="1385" customFormat="1" ht="36" customHeight="1" thickBot="1">
      <c r="A220" s="3776"/>
      <c r="B220" s="3779"/>
      <c r="C220" s="2466"/>
      <c r="D220" s="2432"/>
      <c r="E220" s="25"/>
      <c r="F220" s="1668"/>
      <c r="G220" s="2467"/>
    </row>
    <row r="221" spans="1:8" s="1385" customFormat="1" ht="36" customHeight="1" thickBot="1">
      <c r="A221" s="3777"/>
      <c r="B221" s="3780"/>
      <c r="C221" s="12"/>
      <c r="D221" s="11"/>
      <c r="E221" s="10"/>
      <c r="F221" s="10"/>
      <c r="G221" s="9"/>
    </row>
    <row r="222" spans="1:8" s="1385" customFormat="1" ht="36" customHeight="1">
      <c r="A222" s="3775">
        <v>45498</v>
      </c>
      <c r="B222" s="3778" t="s">
        <v>1</v>
      </c>
      <c r="C222" s="2487" t="s">
        <v>2071</v>
      </c>
      <c r="D222" s="32" t="s">
        <v>262</v>
      </c>
      <c r="E222" s="31" t="s">
        <v>209</v>
      </c>
      <c r="F222" s="2486" t="s">
        <v>593</v>
      </c>
      <c r="G222" s="2483"/>
      <c r="H222" s="1385" t="s">
        <v>9369</v>
      </c>
    </row>
    <row r="223" spans="1:8" s="1385" customFormat="1" ht="36" customHeight="1">
      <c r="A223" s="3776"/>
      <c r="B223" s="3779"/>
      <c r="C223" s="3786" t="s">
        <v>9282</v>
      </c>
      <c r="D223" s="24" t="s">
        <v>194</v>
      </c>
      <c r="E223" s="24" t="s">
        <v>9283</v>
      </c>
      <c r="F223" s="24"/>
      <c r="G223" s="3787" t="s">
        <v>9350</v>
      </c>
    </row>
    <row r="224" spans="1:8" s="1385" customFormat="1" ht="36" customHeight="1">
      <c r="A224" s="3776"/>
      <c r="B224" s="3779"/>
      <c r="C224" s="3790"/>
      <c r="D224" s="32" t="s">
        <v>9284</v>
      </c>
      <c r="E224" s="31" t="s">
        <v>9285</v>
      </c>
      <c r="F224" s="2486"/>
      <c r="G224" s="3789"/>
    </row>
    <row r="225" spans="1:8" s="1385" customFormat="1" ht="36" customHeight="1">
      <c r="A225" s="3776"/>
      <c r="B225" s="3779"/>
      <c r="C225" s="3782"/>
      <c r="D225" s="32" t="s">
        <v>9286</v>
      </c>
      <c r="E225" s="31" t="s">
        <v>9287</v>
      </c>
      <c r="F225" s="2486"/>
      <c r="G225" s="3789"/>
    </row>
    <row r="226" spans="1:8" s="1385" customFormat="1" ht="36" customHeight="1">
      <c r="A226" s="3776"/>
      <c r="B226" s="3779"/>
      <c r="C226" s="2482" t="s">
        <v>9312</v>
      </c>
      <c r="D226" s="2486" t="s">
        <v>9313</v>
      </c>
      <c r="E226" s="2486" t="s">
        <v>9314</v>
      </c>
      <c r="F226" s="2486"/>
      <c r="G226" s="3788"/>
    </row>
    <row r="227" spans="1:8" s="1385" customFormat="1" ht="36" customHeight="1">
      <c r="A227" s="3776"/>
      <c r="B227" s="3779"/>
      <c r="C227" s="3786" t="s">
        <v>9352</v>
      </c>
      <c r="D227" s="24" t="s">
        <v>9353</v>
      </c>
      <c r="E227" s="24" t="s">
        <v>9354</v>
      </c>
      <c r="F227" s="24"/>
      <c r="G227" s="3787" t="s">
        <v>9356</v>
      </c>
    </row>
    <row r="228" spans="1:8" s="1385" customFormat="1" ht="36" customHeight="1">
      <c r="A228" s="3776"/>
      <c r="B228" s="3779"/>
      <c r="C228" s="3782"/>
      <c r="D228" s="32" t="s">
        <v>20</v>
      </c>
      <c r="E228" s="2486" t="s">
        <v>9355</v>
      </c>
      <c r="F228" s="2486" t="s">
        <v>240</v>
      </c>
      <c r="G228" s="3788"/>
    </row>
    <row r="229" spans="1:8" s="1385" customFormat="1" ht="36" customHeight="1">
      <c r="A229" s="3776"/>
      <c r="B229" s="3779"/>
      <c r="C229" s="2482" t="s">
        <v>9363</v>
      </c>
      <c r="D229" s="32" t="s">
        <v>9364</v>
      </c>
      <c r="E229" s="2486" t="s">
        <v>9365</v>
      </c>
      <c r="F229" s="2486" t="s">
        <v>9366</v>
      </c>
      <c r="G229" s="2484" t="s">
        <v>9367</v>
      </c>
    </row>
    <row r="230" spans="1:8" s="1385" customFormat="1" ht="36" customHeight="1" thickBot="1">
      <c r="A230" s="3776"/>
      <c r="B230" s="3779"/>
      <c r="C230" s="2235"/>
      <c r="D230" s="20"/>
      <c r="E230" s="19"/>
      <c r="F230" s="2406"/>
      <c r="G230" s="2458"/>
    </row>
    <row r="231" spans="1:8" s="1385" customFormat="1" ht="36" customHeight="1" thickBot="1">
      <c r="A231" s="3777"/>
      <c r="B231" s="3780"/>
      <c r="C231" s="12" t="s">
        <v>9212</v>
      </c>
      <c r="D231" s="11" t="s">
        <v>9213</v>
      </c>
      <c r="E231" s="10" t="s">
        <v>9214</v>
      </c>
      <c r="F231" s="10"/>
      <c r="G231" s="9"/>
    </row>
    <row r="232" spans="1:8" s="1385" customFormat="1" ht="36" customHeight="1">
      <c r="A232" s="3775">
        <v>45499</v>
      </c>
      <c r="B232" s="3856" t="s">
        <v>0</v>
      </c>
      <c r="C232" s="3781" t="s">
        <v>468</v>
      </c>
      <c r="D232" s="2491" t="s">
        <v>4741</v>
      </c>
      <c r="E232" s="29" t="s">
        <v>226</v>
      </c>
      <c r="F232" s="2490"/>
      <c r="G232" s="3815" t="s">
        <v>9358</v>
      </c>
      <c r="H232" s="1385" t="s">
        <v>9368</v>
      </c>
    </row>
    <row r="233" spans="1:8" s="1385" customFormat="1" ht="36" customHeight="1">
      <c r="A233" s="3776"/>
      <c r="B233" s="3857"/>
      <c r="C233" s="3782"/>
      <c r="D233" s="32" t="s">
        <v>229</v>
      </c>
      <c r="E233" s="31" t="s">
        <v>286</v>
      </c>
      <c r="F233" s="24" t="s">
        <v>8971</v>
      </c>
      <c r="G233" s="3789"/>
    </row>
    <row r="234" spans="1:8" s="1385" customFormat="1" ht="36" customHeight="1">
      <c r="A234" s="3776"/>
      <c r="B234" s="3857"/>
      <c r="C234" s="2489" t="s">
        <v>185</v>
      </c>
      <c r="D234" s="2490" t="s">
        <v>9357</v>
      </c>
      <c r="E234" s="2490" t="s">
        <v>177</v>
      </c>
      <c r="F234" s="2490"/>
      <c r="G234" s="3788"/>
    </row>
    <row r="235" spans="1:8" s="1385" customFormat="1" ht="36" customHeight="1">
      <c r="A235" s="3776"/>
      <c r="B235" s="3857"/>
      <c r="C235" s="3786" t="s">
        <v>243</v>
      </c>
      <c r="D235" s="32" t="s">
        <v>20</v>
      </c>
      <c r="E235" s="24" t="s">
        <v>226</v>
      </c>
      <c r="F235" s="2490" t="s">
        <v>240</v>
      </c>
      <c r="G235" s="2488"/>
    </row>
    <row r="236" spans="1:8" s="1385" customFormat="1" ht="36" customHeight="1">
      <c r="A236" s="3776"/>
      <c r="B236" s="3857"/>
      <c r="C236" s="3782"/>
      <c r="D236" s="32" t="s">
        <v>221</v>
      </c>
      <c r="E236" s="31" t="s">
        <v>1027</v>
      </c>
      <c r="F236" s="2490"/>
      <c r="G236" s="2488"/>
    </row>
    <row r="237" spans="1:8" s="1385" customFormat="1" ht="36" customHeight="1">
      <c r="A237" s="3776"/>
      <c r="B237" s="3857"/>
      <c r="C237" s="2485"/>
      <c r="D237" s="2406"/>
      <c r="E237" s="2406"/>
      <c r="F237" s="2406"/>
      <c r="G237" s="2355"/>
    </row>
    <row r="238" spans="1:8" s="1385" customFormat="1" ht="36" customHeight="1" thickBot="1">
      <c r="A238" s="3776"/>
      <c r="B238" s="3857"/>
      <c r="C238" s="2354"/>
      <c r="D238" s="16"/>
      <c r="E238" s="15"/>
      <c r="F238" s="1668"/>
      <c r="G238" s="2355"/>
    </row>
    <row r="239" spans="1:8" s="1385" customFormat="1" ht="36" customHeight="1" thickBot="1">
      <c r="A239" s="3777"/>
      <c r="B239" s="3858"/>
      <c r="C239" s="12" t="s">
        <v>9371</v>
      </c>
      <c r="D239" s="11" t="s">
        <v>9372</v>
      </c>
      <c r="E239" s="10"/>
      <c r="F239" s="10" t="s">
        <v>9373</v>
      </c>
      <c r="G239" s="9"/>
    </row>
    <row r="240" spans="1:8" s="1385" customFormat="1" ht="60" customHeight="1" thickBot="1">
      <c r="A240" s="3783" t="s">
        <v>5</v>
      </c>
      <c r="B240" s="3784"/>
      <c r="C240" s="3784"/>
      <c r="D240" s="3784"/>
      <c r="E240" s="3784"/>
      <c r="F240" s="3784"/>
      <c r="G240" s="3785"/>
    </row>
    <row r="241" spans="1:8" s="1385" customFormat="1" ht="36" customHeight="1">
      <c r="A241" s="3775">
        <v>45502</v>
      </c>
      <c r="B241" s="3778" t="s">
        <v>4</v>
      </c>
      <c r="C241" s="3781" t="s">
        <v>206</v>
      </c>
      <c r="D241" s="24" t="s">
        <v>244</v>
      </c>
      <c r="E241" s="24" t="s">
        <v>716</v>
      </c>
      <c r="F241" s="2495"/>
      <c r="G241" s="2492"/>
    </row>
    <row r="242" spans="1:8" s="1385" customFormat="1" ht="36" customHeight="1">
      <c r="A242" s="3776"/>
      <c r="B242" s="3779"/>
      <c r="C242" s="3782"/>
      <c r="D242" s="24" t="s">
        <v>7260</v>
      </c>
      <c r="E242" s="31" t="s">
        <v>9351</v>
      </c>
      <c r="F242" s="2495"/>
      <c r="G242" s="2492"/>
    </row>
    <row r="243" spans="1:8" s="1385" customFormat="1" ht="36" customHeight="1">
      <c r="A243" s="3776"/>
      <c r="B243" s="3779"/>
      <c r="C243" s="3786" t="s">
        <v>9339</v>
      </c>
      <c r="D243" s="32" t="s">
        <v>221</v>
      </c>
      <c r="E243" s="31" t="s">
        <v>9341</v>
      </c>
      <c r="F243" s="24"/>
      <c r="G243" s="3787" t="s">
        <v>9340</v>
      </c>
      <c r="H243" s="1385" t="s">
        <v>9342</v>
      </c>
    </row>
    <row r="244" spans="1:8" s="1385" customFormat="1" ht="36" customHeight="1">
      <c r="A244" s="3776"/>
      <c r="B244" s="3779"/>
      <c r="C244" s="3790"/>
      <c r="D244" s="2498" t="s">
        <v>9408</v>
      </c>
      <c r="E244" s="29" t="s">
        <v>9409</v>
      </c>
      <c r="F244" s="2495"/>
      <c r="G244" s="3789"/>
    </row>
    <row r="245" spans="1:8" s="1385" customFormat="1" ht="36" customHeight="1">
      <c r="A245" s="3776"/>
      <c r="B245" s="3779"/>
      <c r="C245" s="3782"/>
      <c r="D245" s="2498" t="s">
        <v>20</v>
      </c>
      <c r="E245" s="29" t="s">
        <v>9410</v>
      </c>
      <c r="F245" s="2495"/>
      <c r="G245" s="3788"/>
    </row>
    <row r="246" spans="1:8" s="1385" customFormat="1" ht="36" customHeight="1">
      <c r="A246" s="3776"/>
      <c r="B246" s="3779"/>
      <c r="C246" s="2494" t="s">
        <v>9359</v>
      </c>
      <c r="D246" s="2498" t="s">
        <v>9360</v>
      </c>
      <c r="E246" s="29" t="s">
        <v>9361</v>
      </c>
      <c r="F246" s="2495" t="s">
        <v>9362</v>
      </c>
      <c r="G246" s="2493"/>
    </row>
    <row r="247" spans="1:8" s="1385" customFormat="1" ht="36" customHeight="1">
      <c r="A247" s="3776"/>
      <c r="B247" s="3779"/>
      <c r="C247" s="3786" t="s">
        <v>517</v>
      </c>
      <c r="D247" s="32" t="s">
        <v>9399</v>
      </c>
      <c r="E247" s="31" t="s">
        <v>9394</v>
      </c>
      <c r="F247" s="24"/>
      <c r="G247" s="2496"/>
      <c r="H247" s="1385" t="s">
        <v>9398</v>
      </c>
    </row>
    <row r="248" spans="1:8" s="1385" customFormat="1" ht="36" customHeight="1">
      <c r="A248" s="3776"/>
      <c r="B248" s="3779"/>
      <c r="C248" s="3790"/>
      <c r="D248" s="32" t="s">
        <v>9400</v>
      </c>
      <c r="E248" s="31" t="s">
        <v>9395</v>
      </c>
      <c r="F248" s="24"/>
      <c r="G248" s="2496"/>
    </row>
    <row r="249" spans="1:8" s="1385" customFormat="1" ht="36" customHeight="1">
      <c r="A249" s="3776"/>
      <c r="B249" s="3779"/>
      <c r="C249" s="3782"/>
      <c r="D249" s="2498" t="s">
        <v>9396</v>
      </c>
      <c r="E249" s="29" t="s">
        <v>9397</v>
      </c>
      <c r="F249" s="2495"/>
      <c r="G249" s="2493"/>
    </row>
    <row r="250" spans="1:8" ht="30" customHeight="1">
      <c r="A250" s="3776"/>
      <c r="B250" s="3779"/>
      <c r="C250" s="3786" t="s">
        <v>431</v>
      </c>
      <c r="D250" s="24" t="s">
        <v>176</v>
      </c>
      <c r="E250" s="24" t="s">
        <v>213</v>
      </c>
      <c r="F250" s="2495"/>
      <c r="G250" s="3787" t="s">
        <v>178</v>
      </c>
    </row>
    <row r="251" spans="1:8" ht="30" customHeight="1">
      <c r="A251" s="3776"/>
      <c r="B251" s="3779"/>
      <c r="C251" s="3782"/>
      <c r="D251" s="2498" t="s">
        <v>20</v>
      </c>
      <c r="E251" s="31" t="s">
        <v>180</v>
      </c>
      <c r="F251" s="2495" t="s">
        <v>201</v>
      </c>
      <c r="G251" s="3788"/>
    </row>
    <row r="252" spans="1:8" ht="30" customHeight="1">
      <c r="A252" s="3776"/>
      <c r="B252" s="3779"/>
      <c r="C252" s="2497" t="s">
        <v>191</v>
      </c>
      <c r="D252" s="2498" t="s">
        <v>20</v>
      </c>
      <c r="E252" s="31" t="s">
        <v>9415</v>
      </c>
      <c r="F252" s="24" t="s">
        <v>9416</v>
      </c>
      <c r="G252" s="2496" t="s">
        <v>9417</v>
      </c>
      <c r="H252" s="1385" t="s">
        <v>9418</v>
      </c>
    </row>
    <row r="253" spans="1:8" ht="30" customHeight="1">
      <c r="A253" s="3776"/>
      <c r="B253" s="3779"/>
      <c r="C253" s="2497" t="s">
        <v>9419</v>
      </c>
      <c r="D253" s="2498" t="s">
        <v>20</v>
      </c>
      <c r="E253" s="31" t="s">
        <v>9421</v>
      </c>
      <c r="F253" s="24" t="s">
        <v>9422</v>
      </c>
      <c r="G253" s="2496" t="s">
        <v>9420</v>
      </c>
      <c r="H253" s="1385" t="s">
        <v>9424</v>
      </c>
    </row>
    <row r="254" spans="1:8" s="1385" customFormat="1" ht="36" customHeight="1" thickBot="1">
      <c r="A254" s="3776"/>
      <c r="B254" s="3779"/>
      <c r="C254" s="2477"/>
      <c r="D254" s="2432"/>
      <c r="E254" s="25"/>
      <c r="F254" s="1668"/>
      <c r="G254" s="2476"/>
    </row>
    <row r="255" spans="1:8" s="1385" customFormat="1" ht="36" customHeight="1" thickBot="1">
      <c r="A255" s="3776"/>
      <c r="B255" s="3779"/>
      <c r="C255" s="12" t="s">
        <v>9374</v>
      </c>
      <c r="D255" s="11" t="s">
        <v>252</v>
      </c>
      <c r="E255" s="10" t="s">
        <v>9375</v>
      </c>
      <c r="F255" s="10" t="s">
        <v>7150</v>
      </c>
      <c r="G255" s="9"/>
    </row>
    <row r="256" spans="1:8" s="1385" customFormat="1" ht="36" customHeight="1" thickBot="1">
      <c r="A256" s="3777"/>
      <c r="B256" s="3780"/>
      <c r="C256" s="12" t="s">
        <v>9335</v>
      </c>
      <c r="D256" s="11" t="s">
        <v>252</v>
      </c>
      <c r="E256" s="10" t="s">
        <v>9337</v>
      </c>
      <c r="F256" s="10"/>
      <c r="G256" s="9"/>
    </row>
    <row r="257" spans="1:8" s="1385" customFormat="1" ht="36" customHeight="1">
      <c r="A257" s="3775">
        <v>45503</v>
      </c>
      <c r="B257" s="3778" t="s">
        <v>3</v>
      </c>
      <c r="C257" s="3781" t="s">
        <v>9343</v>
      </c>
      <c r="D257" s="24" t="s">
        <v>9344</v>
      </c>
      <c r="E257" s="24" t="s">
        <v>9345</v>
      </c>
      <c r="F257" s="2503"/>
      <c r="G257" s="3791" t="s">
        <v>9347</v>
      </c>
      <c r="H257" s="1385" t="s">
        <v>9348</v>
      </c>
    </row>
    <row r="258" spans="1:8" s="1385" customFormat="1" ht="36" customHeight="1">
      <c r="A258" s="3776"/>
      <c r="B258" s="3779"/>
      <c r="C258" s="3782"/>
      <c r="D258" s="32" t="s">
        <v>20</v>
      </c>
      <c r="E258" s="24" t="s">
        <v>9346</v>
      </c>
      <c r="F258" s="2503" t="s">
        <v>9349</v>
      </c>
      <c r="G258" s="3788"/>
    </row>
    <row r="259" spans="1:8" s="1385" customFormat="1" ht="36" customHeight="1">
      <c r="A259" s="3776"/>
      <c r="B259" s="3779"/>
      <c r="C259" s="3836" t="s">
        <v>274</v>
      </c>
      <c r="D259" s="47" t="s">
        <v>20</v>
      </c>
      <c r="E259" s="46" t="s">
        <v>9370</v>
      </c>
      <c r="F259" s="42" t="s">
        <v>240</v>
      </c>
      <c r="G259" s="2550"/>
      <c r="H259" s="1385" t="s">
        <v>9393</v>
      </c>
    </row>
    <row r="260" spans="1:8" s="1385" customFormat="1" ht="36" customHeight="1">
      <c r="A260" s="3776"/>
      <c r="B260" s="3779"/>
      <c r="C260" s="3852"/>
      <c r="D260" s="47" t="s">
        <v>9380</v>
      </c>
      <c r="E260" s="19" t="s">
        <v>9381</v>
      </c>
      <c r="F260" s="42"/>
      <c r="G260" s="2550"/>
    </row>
    <row r="261" spans="1:8" s="1385" customFormat="1" ht="36" customHeight="1">
      <c r="A261" s="3776"/>
      <c r="B261" s="3779"/>
      <c r="C261" s="3853"/>
      <c r="D261" s="47" t="s">
        <v>9406</v>
      </c>
      <c r="E261" s="19" t="s">
        <v>9425</v>
      </c>
      <c r="F261" s="42" t="s">
        <v>9407</v>
      </c>
      <c r="G261" s="2550"/>
    </row>
    <row r="262" spans="1:8" s="1385" customFormat="1" ht="36" customHeight="1">
      <c r="A262" s="3776"/>
      <c r="B262" s="3779"/>
      <c r="C262" s="2505" t="s">
        <v>9392</v>
      </c>
      <c r="D262" s="32" t="s">
        <v>9389</v>
      </c>
      <c r="E262" s="31" t="s">
        <v>9390</v>
      </c>
      <c r="F262" s="24"/>
      <c r="G262" s="2504" t="s">
        <v>9391</v>
      </c>
      <c r="H262" s="1385" t="s">
        <v>9427</v>
      </c>
    </row>
    <row r="263" spans="1:8" s="1385" customFormat="1" ht="36" customHeight="1">
      <c r="A263" s="3776"/>
      <c r="B263" s="3779"/>
      <c r="C263" s="2499" t="s">
        <v>3611</v>
      </c>
      <c r="D263" s="2506" t="s">
        <v>9408</v>
      </c>
      <c r="E263" s="29" t="s">
        <v>9426</v>
      </c>
      <c r="F263" s="2503"/>
      <c r="G263" s="2500" t="s">
        <v>9404</v>
      </c>
    </row>
    <row r="264" spans="1:8" s="1385" customFormat="1" ht="36" customHeight="1">
      <c r="A264" s="3776"/>
      <c r="B264" s="3779"/>
      <c r="C264" s="3786" t="s">
        <v>9444</v>
      </c>
      <c r="D264" s="32" t="s">
        <v>9445</v>
      </c>
      <c r="E264" s="31" t="s">
        <v>9446</v>
      </c>
      <c r="F264" s="24" t="s">
        <v>9447</v>
      </c>
      <c r="G264" s="2504" t="s">
        <v>9448</v>
      </c>
      <c r="H264" s="1385" t="s">
        <v>9449</v>
      </c>
    </row>
    <row r="265" spans="1:8" s="1385" customFormat="1" ht="36" customHeight="1">
      <c r="A265" s="3776"/>
      <c r="B265" s="3779"/>
      <c r="C265" s="3782"/>
      <c r="D265" s="2506" t="s">
        <v>9450</v>
      </c>
      <c r="E265" s="29" t="s">
        <v>9451</v>
      </c>
      <c r="F265" s="2503" t="s">
        <v>9452</v>
      </c>
      <c r="G265" s="2500" t="s">
        <v>9453</v>
      </c>
      <c r="H265" s="1385" t="s">
        <v>9454</v>
      </c>
    </row>
    <row r="266" spans="1:8" s="1385" customFormat="1" ht="36" customHeight="1">
      <c r="A266" s="3776"/>
      <c r="B266" s="3779"/>
      <c r="C266" s="3786" t="s">
        <v>9460</v>
      </c>
      <c r="D266" s="32" t="s">
        <v>9461</v>
      </c>
      <c r="E266" s="31" t="s">
        <v>9462</v>
      </c>
      <c r="F266" s="24"/>
      <c r="G266" s="3787" t="s">
        <v>9467</v>
      </c>
    </row>
    <row r="267" spans="1:8" s="1385" customFormat="1" ht="36" customHeight="1">
      <c r="A267" s="3776"/>
      <c r="B267" s="3779"/>
      <c r="C267" s="3790"/>
      <c r="D267" s="2506" t="s">
        <v>9463</v>
      </c>
      <c r="E267" s="29" t="s">
        <v>9464</v>
      </c>
      <c r="F267" s="2503"/>
      <c r="G267" s="3789"/>
    </row>
    <row r="268" spans="1:8" s="1385" customFormat="1" ht="36" customHeight="1">
      <c r="A268" s="3776"/>
      <c r="B268" s="3779"/>
      <c r="C268" s="3782"/>
      <c r="D268" s="32" t="s">
        <v>9465</v>
      </c>
      <c r="E268" s="29" t="s">
        <v>9466</v>
      </c>
      <c r="F268" s="2503"/>
      <c r="G268" s="3788"/>
    </row>
    <row r="269" spans="1:8" s="1385" customFormat="1" ht="36" customHeight="1">
      <c r="A269" s="3776"/>
      <c r="B269" s="3779"/>
      <c r="C269" s="2513" t="s">
        <v>9469</v>
      </c>
      <c r="D269" s="32" t="s">
        <v>9470</v>
      </c>
      <c r="E269" s="31" t="s">
        <v>9471</v>
      </c>
      <c r="F269" s="24" t="s">
        <v>9473</v>
      </c>
      <c r="G269" s="2512" t="s">
        <v>9472</v>
      </c>
    </row>
    <row r="270" spans="1:8" s="1385" customFormat="1" ht="36" customHeight="1" thickBot="1">
      <c r="A270" s="3776"/>
      <c r="B270" s="3779"/>
      <c r="C270" s="2501"/>
      <c r="D270" s="2432"/>
      <c r="E270" s="25"/>
      <c r="F270" s="1668"/>
      <c r="G270" s="2502"/>
    </row>
    <row r="271" spans="1:8" s="1385" customFormat="1" ht="36" customHeight="1" thickBot="1">
      <c r="A271" s="3777"/>
      <c r="B271" s="3780"/>
      <c r="C271" s="12" t="s">
        <v>9335</v>
      </c>
      <c r="D271" s="11" t="s">
        <v>252</v>
      </c>
      <c r="E271" s="10" t="s">
        <v>9336</v>
      </c>
      <c r="F271" s="10"/>
      <c r="G271" s="9"/>
    </row>
    <row r="272" spans="1:8" s="1385" customFormat="1" ht="36" customHeight="1">
      <c r="A272" s="3775">
        <v>45504</v>
      </c>
      <c r="B272" s="3778" t="s">
        <v>32</v>
      </c>
      <c r="C272" s="2515" t="s">
        <v>9401</v>
      </c>
      <c r="D272" s="2516" t="s">
        <v>207</v>
      </c>
      <c r="E272" s="2516" t="s">
        <v>9402</v>
      </c>
      <c r="F272" s="2516"/>
      <c r="G272" s="2517"/>
    </row>
    <row r="273" spans="1:8" s="1385" customFormat="1" ht="36" customHeight="1">
      <c r="A273" s="3776"/>
      <c r="B273" s="3779"/>
      <c r="C273" s="2508" t="s">
        <v>9455</v>
      </c>
      <c r="D273" s="2514" t="s">
        <v>9456</v>
      </c>
      <c r="E273" s="29" t="s">
        <v>9457</v>
      </c>
      <c r="F273" s="2511"/>
      <c r="G273" s="2510" t="s">
        <v>9458</v>
      </c>
      <c r="H273" s="1385" t="s">
        <v>9459</v>
      </c>
    </row>
    <row r="274" spans="1:8" s="1385" customFormat="1" ht="36" customHeight="1">
      <c r="A274" s="3776"/>
      <c r="B274" s="3779"/>
      <c r="C274" s="2508" t="s">
        <v>9480</v>
      </c>
      <c r="D274" s="2514" t="s">
        <v>9481</v>
      </c>
      <c r="E274" s="29" t="s">
        <v>9482</v>
      </c>
      <c r="F274" s="2511"/>
      <c r="G274" s="2510"/>
    </row>
    <row r="275" spans="1:8" s="1385" customFormat="1" ht="36" customHeight="1">
      <c r="A275" s="3776"/>
      <c r="B275" s="3779"/>
      <c r="C275" s="2513" t="s">
        <v>9474</v>
      </c>
      <c r="D275" s="32" t="s">
        <v>9475</v>
      </c>
      <c r="E275" s="31" t="s">
        <v>9476</v>
      </c>
      <c r="F275" s="24"/>
      <c r="G275" s="2512" t="s">
        <v>9477</v>
      </c>
    </row>
    <row r="276" spans="1:8" s="1385" customFormat="1" ht="36" customHeight="1" thickBot="1">
      <c r="A276" s="3776"/>
      <c r="B276" s="3779"/>
      <c r="C276" s="2501"/>
      <c r="D276" s="2432"/>
      <c r="E276" s="25"/>
      <c r="F276" s="1668"/>
      <c r="G276" s="2502"/>
    </row>
    <row r="277" spans="1:8" s="1385" customFormat="1" ht="36" customHeight="1" thickBot="1">
      <c r="A277" s="3777"/>
      <c r="B277" s="3780"/>
      <c r="C277" s="12" t="s">
        <v>9376</v>
      </c>
      <c r="D277" s="11" t="s">
        <v>9377</v>
      </c>
      <c r="E277" s="10" t="s">
        <v>9378</v>
      </c>
      <c r="F277" s="10" t="s">
        <v>9379</v>
      </c>
      <c r="G277" s="9"/>
    </row>
  </sheetData>
  <mergeCells count="133">
    <mergeCell ref="C172:C175"/>
    <mergeCell ref="C177:C180"/>
    <mergeCell ref="C211:C212"/>
    <mergeCell ref="C200:C204"/>
    <mergeCell ref="G211:G214"/>
    <mergeCell ref="A222:A231"/>
    <mergeCell ref="B222:B231"/>
    <mergeCell ref="C247:C249"/>
    <mergeCell ref="B272:B277"/>
    <mergeCell ref="C227:C228"/>
    <mergeCell ref="G227:G228"/>
    <mergeCell ref="G232:G234"/>
    <mergeCell ref="C206:C207"/>
    <mergeCell ref="G200:G205"/>
    <mergeCell ref="A186:G186"/>
    <mergeCell ref="A187:A197"/>
    <mergeCell ref="B187:B197"/>
    <mergeCell ref="A232:A239"/>
    <mergeCell ref="B232:B239"/>
    <mergeCell ref="C128:C131"/>
    <mergeCell ref="F128:F131"/>
    <mergeCell ref="G128:G131"/>
    <mergeCell ref="C149:C151"/>
    <mergeCell ref="C213:C215"/>
    <mergeCell ref="C167:C168"/>
    <mergeCell ref="C139:C141"/>
    <mergeCell ref="G139:G141"/>
    <mergeCell ref="A137:G137"/>
    <mergeCell ref="A138:A148"/>
    <mergeCell ref="G152:G153"/>
    <mergeCell ref="C152:C153"/>
    <mergeCell ref="C188:C190"/>
    <mergeCell ref="G188:G190"/>
    <mergeCell ref="G182:G183"/>
    <mergeCell ref="A211:A221"/>
    <mergeCell ref="B211:B221"/>
    <mergeCell ref="A149:A158"/>
    <mergeCell ref="B149:B158"/>
    <mergeCell ref="A159:A166"/>
    <mergeCell ref="B159:B166"/>
    <mergeCell ref="A167:A171"/>
    <mergeCell ref="A172:A185"/>
    <mergeCell ref="A198:A210"/>
    <mergeCell ref="A47:A59"/>
    <mergeCell ref="A240:G240"/>
    <mergeCell ref="A241:A256"/>
    <mergeCell ref="B241:B256"/>
    <mergeCell ref="A257:A271"/>
    <mergeCell ref="B257:B271"/>
    <mergeCell ref="A272:A277"/>
    <mergeCell ref="G65:G66"/>
    <mergeCell ref="A111:A126"/>
    <mergeCell ref="B111:B126"/>
    <mergeCell ref="C113:C115"/>
    <mergeCell ref="C65:C66"/>
    <mergeCell ref="C73:C74"/>
    <mergeCell ref="G96:G97"/>
    <mergeCell ref="A60:A69"/>
    <mergeCell ref="B60:B69"/>
    <mergeCell ref="G82:G87"/>
    <mergeCell ref="C60:C61"/>
    <mergeCell ref="G62:G63"/>
    <mergeCell ref="F84:F85"/>
    <mergeCell ref="C82:C87"/>
    <mergeCell ref="C111:C112"/>
    <mergeCell ref="G93:G94"/>
    <mergeCell ref="C142:C143"/>
    <mergeCell ref="A1:G1"/>
    <mergeCell ref="A2:A12"/>
    <mergeCell ref="B2:B12"/>
    <mergeCell ref="A13:A31"/>
    <mergeCell ref="C37:C39"/>
    <mergeCell ref="G37:G39"/>
    <mergeCell ref="C22:C26"/>
    <mergeCell ref="G33:G36"/>
    <mergeCell ref="C19:C21"/>
    <mergeCell ref="G19:G21"/>
    <mergeCell ref="C33:C36"/>
    <mergeCell ref="G2:G3"/>
    <mergeCell ref="C13:C18"/>
    <mergeCell ref="C5:C6"/>
    <mergeCell ref="G5:G6"/>
    <mergeCell ref="B13:B31"/>
    <mergeCell ref="A32:A46"/>
    <mergeCell ref="B32:B46"/>
    <mergeCell ref="C48:C50"/>
    <mergeCell ref="A70:G70"/>
    <mergeCell ref="A71:A79"/>
    <mergeCell ref="B71:B79"/>
    <mergeCell ref="A80:A95"/>
    <mergeCell ref="B80:B95"/>
    <mergeCell ref="A127:A136"/>
    <mergeCell ref="B127:B136"/>
    <mergeCell ref="C71:C72"/>
    <mergeCell ref="B47:B59"/>
    <mergeCell ref="C62:C63"/>
    <mergeCell ref="C106:C107"/>
    <mergeCell ref="A96:A110"/>
    <mergeCell ref="B96:B110"/>
    <mergeCell ref="G106:G107"/>
    <mergeCell ref="G113:G115"/>
    <mergeCell ref="C119:C120"/>
    <mergeCell ref="G119:G120"/>
    <mergeCell ref="C96:C97"/>
    <mergeCell ref="C88:C90"/>
    <mergeCell ref="C91:C92"/>
    <mergeCell ref="C98:C100"/>
    <mergeCell ref="G98:G100"/>
    <mergeCell ref="C93:C94"/>
    <mergeCell ref="B167:B171"/>
    <mergeCell ref="B138:B148"/>
    <mergeCell ref="B172:B185"/>
    <mergeCell ref="C223:C225"/>
    <mergeCell ref="C182:C183"/>
    <mergeCell ref="F182:F183"/>
    <mergeCell ref="C264:C265"/>
    <mergeCell ref="C266:C268"/>
    <mergeCell ref="G266:G268"/>
    <mergeCell ref="C232:C233"/>
    <mergeCell ref="C235:C236"/>
    <mergeCell ref="C259:C261"/>
    <mergeCell ref="C243:C245"/>
    <mergeCell ref="G243:G245"/>
    <mergeCell ref="C250:C251"/>
    <mergeCell ref="G250:G251"/>
    <mergeCell ref="G257:G258"/>
    <mergeCell ref="C257:C258"/>
    <mergeCell ref="C241:C242"/>
    <mergeCell ref="G142:G143"/>
    <mergeCell ref="B198:B210"/>
    <mergeCell ref="G223:G226"/>
    <mergeCell ref="C198:C199"/>
    <mergeCell ref="G198:G19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6"/>
  <sheetViews>
    <sheetView topLeftCell="A204" zoomScale="70" zoomScaleNormal="70" zoomScaleSheetLayoutView="70" workbookViewId="0">
      <selection activeCell="F215" sqref="F215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8" s="1385" customFormat="1" ht="36" customHeight="1">
      <c r="A1" s="3776">
        <v>45505</v>
      </c>
      <c r="B1" s="3779" t="s">
        <v>9479</v>
      </c>
      <c r="C1" s="3786" t="s">
        <v>9414</v>
      </c>
      <c r="D1" s="24" t="s">
        <v>9411</v>
      </c>
      <c r="E1" s="24" t="s">
        <v>9412</v>
      </c>
      <c r="F1" s="2511"/>
      <c r="G1" s="2509" t="s">
        <v>9413</v>
      </c>
    </row>
    <row r="2" spans="1:8" s="1385" customFormat="1" ht="36" customHeight="1">
      <c r="A2" s="3776"/>
      <c r="B2" s="3779"/>
      <c r="C2" s="3782"/>
      <c r="D2" s="24" t="s">
        <v>43</v>
      </c>
      <c r="E2" s="24" t="s">
        <v>9468</v>
      </c>
      <c r="F2" s="2511"/>
      <c r="G2" s="2509"/>
    </row>
    <row r="3" spans="1:8" s="1385" customFormat="1" ht="36" customHeight="1">
      <c r="A3" s="3776"/>
      <c r="B3" s="3779"/>
      <c r="C3" s="3786" t="s">
        <v>9434</v>
      </c>
      <c r="D3" s="24" t="s">
        <v>9428</v>
      </c>
      <c r="E3" s="24" t="s">
        <v>9483</v>
      </c>
      <c r="F3" s="2511"/>
      <c r="G3" s="2509"/>
    </row>
    <row r="4" spans="1:8" s="1385" customFormat="1" ht="36" customHeight="1">
      <c r="A4" s="3776"/>
      <c r="B4" s="3779"/>
      <c r="C4" s="3790"/>
      <c r="D4" s="24" t="s">
        <v>9442</v>
      </c>
      <c r="E4" s="24" t="s">
        <v>9429</v>
      </c>
      <c r="F4" s="2511"/>
      <c r="G4" s="2509"/>
    </row>
    <row r="5" spans="1:8" s="1385" customFormat="1" ht="36" customHeight="1">
      <c r="A5" s="3776"/>
      <c r="B5" s="3779"/>
      <c r="C5" s="3790"/>
      <c r="D5" s="24" t="s">
        <v>9430</v>
      </c>
      <c r="E5" s="24" t="s">
        <v>9431</v>
      </c>
      <c r="F5" s="2511"/>
      <c r="G5" s="2509"/>
    </row>
    <row r="6" spans="1:8" s="1385" customFormat="1" ht="36" customHeight="1">
      <c r="A6" s="3776"/>
      <c r="B6" s="3779"/>
      <c r="C6" s="3790"/>
      <c r="D6" s="24" t="s">
        <v>9443</v>
      </c>
      <c r="E6" s="24" t="s">
        <v>9432</v>
      </c>
      <c r="F6" s="2511"/>
      <c r="G6" s="2509"/>
    </row>
    <row r="7" spans="1:8" s="1385" customFormat="1" ht="36" customHeight="1">
      <c r="A7" s="3776"/>
      <c r="B7" s="3779"/>
      <c r="C7" s="3782"/>
      <c r="D7" s="32" t="s">
        <v>20</v>
      </c>
      <c r="E7" s="24" t="s">
        <v>9433</v>
      </c>
      <c r="F7" s="2511" t="s">
        <v>38</v>
      </c>
      <c r="G7" s="2509" t="s">
        <v>9436</v>
      </c>
      <c r="H7" s="1385" t="s">
        <v>9435</v>
      </c>
    </row>
    <row r="8" spans="1:8" s="1385" customFormat="1" ht="36" customHeight="1">
      <c r="A8" s="3776"/>
      <c r="B8" s="3779"/>
      <c r="C8" s="2513" t="s">
        <v>9484</v>
      </c>
      <c r="D8" s="32" t="s">
        <v>20</v>
      </c>
      <c r="E8" s="24" t="s">
        <v>9485</v>
      </c>
      <c r="F8" s="2511" t="s">
        <v>240</v>
      </c>
      <c r="G8" s="2509" t="s">
        <v>345</v>
      </c>
      <c r="H8" s="1385" t="s">
        <v>4126</v>
      </c>
    </row>
    <row r="9" spans="1:8" s="1385" customFormat="1" ht="36" customHeight="1" thickBot="1">
      <c r="A9" s="3776"/>
      <c r="B9" s="3779"/>
      <c r="C9" s="2354"/>
      <c r="D9" s="16"/>
      <c r="E9" s="15"/>
      <c r="F9" s="1668"/>
      <c r="G9" s="2355"/>
    </row>
    <row r="10" spans="1:8" s="1385" customFormat="1" ht="36" customHeight="1" thickBot="1">
      <c r="A10" s="3777"/>
      <c r="B10" s="3780"/>
      <c r="C10" s="12" t="s">
        <v>9385</v>
      </c>
      <c r="D10" s="11" t="s">
        <v>9386</v>
      </c>
      <c r="E10" s="10"/>
      <c r="F10" s="10" t="s">
        <v>9387</v>
      </c>
      <c r="G10" s="9"/>
    </row>
    <row r="11" spans="1:8" s="1385" customFormat="1" ht="36" customHeight="1">
      <c r="A11" s="3775">
        <v>45506</v>
      </c>
      <c r="B11" s="3778" t="s">
        <v>0</v>
      </c>
      <c r="C11" s="3781" t="s">
        <v>9382</v>
      </c>
      <c r="D11" s="49" t="s">
        <v>9383</v>
      </c>
      <c r="E11" s="49" t="s">
        <v>9384</v>
      </c>
      <c r="F11" s="49"/>
      <c r="G11" s="2524"/>
    </row>
    <row r="12" spans="1:8" s="1385" customFormat="1" ht="36" customHeight="1">
      <c r="A12" s="3776"/>
      <c r="B12" s="3779"/>
      <c r="C12" s="3782"/>
      <c r="D12" s="24" t="s">
        <v>7260</v>
      </c>
      <c r="E12" s="24" t="s">
        <v>438</v>
      </c>
      <c r="F12" s="2525"/>
      <c r="G12" s="2521"/>
    </row>
    <row r="13" spans="1:8" s="1385" customFormat="1" ht="36" customHeight="1">
      <c r="A13" s="3776"/>
      <c r="B13" s="3779"/>
      <c r="C13" s="2522" t="s">
        <v>1481</v>
      </c>
      <c r="D13" s="32" t="s">
        <v>7241</v>
      </c>
      <c r="E13" s="24" t="s">
        <v>9403</v>
      </c>
      <c r="F13" s="2525"/>
      <c r="G13" s="2521" t="s">
        <v>9478</v>
      </c>
      <c r="H13" s="1385" t="s">
        <v>9405</v>
      </c>
    </row>
    <row r="14" spans="1:8" s="1385" customFormat="1" ht="36" customHeight="1">
      <c r="A14" s="3776"/>
      <c r="B14" s="3779"/>
      <c r="C14" s="2522" t="s">
        <v>9498</v>
      </c>
      <c r="D14" s="32" t="s">
        <v>9499</v>
      </c>
      <c r="E14" s="24" t="s">
        <v>9500</v>
      </c>
      <c r="F14" s="2525"/>
      <c r="G14" s="2521" t="s">
        <v>9501</v>
      </c>
    </row>
    <row r="15" spans="1:8" s="1385" customFormat="1" ht="36" customHeight="1">
      <c r="A15" s="3776"/>
      <c r="B15" s="3779"/>
      <c r="C15" s="3828" t="s">
        <v>267</v>
      </c>
      <c r="D15" s="24" t="s">
        <v>268</v>
      </c>
      <c r="E15" s="24" t="s">
        <v>217</v>
      </c>
      <c r="F15" s="2525" t="s">
        <v>593</v>
      </c>
      <c r="G15" s="3787" t="s">
        <v>9506</v>
      </c>
    </row>
    <row r="16" spans="1:8" s="1385" customFormat="1" ht="36" customHeight="1">
      <c r="A16" s="3776"/>
      <c r="B16" s="3779"/>
      <c r="C16" s="3828"/>
      <c r="D16" s="24" t="s">
        <v>268</v>
      </c>
      <c r="E16" s="24" t="s">
        <v>8966</v>
      </c>
      <c r="F16" s="2525" t="s">
        <v>9423</v>
      </c>
      <c r="G16" s="3788"/>
    </row>
    <row r="17" spans="1:8" s="1385" customFormat="1" ht="36" customHeight="1">
      <c r="A17" s="3776"/>
      <c r="B17" s="3779"/>
      <c r="C17" s="3786" t="s">
        <v>9490</v>
      </c>
      <c r="D17" s="24" t="s">
        <v>9491</v>
      </c>
      <c r="E17" s="24" t="s">
        <v>9492</v>
      </c>
      <c r="F17" s="2525"/>
      <c r="G17" s="183"/>
    </row>
    <row r="18" spans="1:8" s="1385" customFormat="1" ht="36" customHeight="1">
      <c r="A18" s="3776"/>
      <c r="B18" s="3779"/>
      <c r="C18" s="3790"/>
      <c r="D18" s="24" t="s">
        <v>9493</v>
      </c>
      <c r="E18" s="24" t="s">
        <v>9494</v>
      </c>
      <c r="F18" s="2525"/>
      <c r="G18" s="183"/>
    </row>
    <row r="19" spans="1:8" s="1385" customFormat="1" ht="36" customHeight="1">
      <c r="A19" s="3776"/>
      <c r="B19" s="3779"/>
      <c r="C19" s="3790"/>
      <c r="D19" s="24" t="s">
        <v>9495</v>
      </c>
      <c r="E19" s="24" t="s">
        <v>9496</v>
      </c>
      <c r="F19" s="2525"/>
      <c r="G19" s="183"/>
    </row>
    <row r="20" spans="1:8" s="1385" customFormat="1" ht="36" customHeight="1">
      <c r="A20" s="3776"/>
      <c r="B20" s="3779"/>
      <c r="C20" s="3790"/>
      <c r="D20" s="24" t="s">
        <v>9502</v>
      </c>
      <c r="E20" s="24" t="s">
        <v>9503</v>
      </c>
      <c r="F20" s="2525"/>
      <c r="G20" s="183"/>
    </row>
    <row r="21" spans="1:8" s="1385" customFormat="1" ht="36" customHeight="1">
      <c r="A21" s="3776"/>
      <c r="B21" s="3779"/>
      <c r="C21" s="3790"/>
      <c r="D21" s="32" t="s">
        <v>20</v>
      </c>
      <c r="E21" s="24" t="s">
        <v>9497</v>
      </c>
      <c r="F21" s="2525" t="s">
        <v>38</v>
      </c>
      <c r="G21" s="185"/>
    </row>
    <row r="22" spans="1:8" s="1385" customFormat="1" ht="36" customHeight="1">
      <c r="A22" s="3776"/>
      <c r="B22" s="3779"/>
      <c r="C22" s="3782"/>
      <c r="D22" s="32" t="s">
        <v>9504</v>
      </c>
      <c r="E22" s="24" t="s">
        <v>9505</v>
      </c>
      <c r="F22" s="2525"/>
      <c r="G22" s="2523"/>
    </row>
    <row r="23" spans="1:8" s="1385" customFormat="1" ht="36" customHeight="1">
      <c r="A23" s="3776"/>
      <c r="B23" s="3779"/>
      <c r="C23" s="2235"/>
      <c r="D23" s="20"/>
      <c r="E23" s="19"/>
      <c r="F23" s="2406"/>
      <c r="G23" s="2507"/>
    </row>
    <row r="24" spans="1:8" s="1385" customFormat="1" ht="36" customHeight="1" thickBot="1">
      <c r="A24" s="3776"/>
      <c r="B24" s="3779"/>
      <c r="C24" s="67"/>
      <c r="D24" s="2518"/>
      <c r="E24" s="2519"/>
      <c r="F24" s="66"/>
      <c r="G24" s="2520"/>
    </row>
    <row r="25" spans="1:8" s="1385" customFormat="1" ht="36" customHeight="1" thickBot="1">
      <c r="A25" s="3776"/>
      <c r="B25" s="3779"/>
      <c r="C25" s="12" t="s">
        <v>9388</v>
      </c>
      <c r="D25" s="11" t="s">
        <v>858</v>
      </c>
      <c r="E25" s="10" t="s">
        <v>9375</v>
      </c>
      <c r="F25" s="10" t="s">
        <v>290</v>
      </c>
      <c r="G25" s="9"/>
    </row>
    <row r="26" spans="1:8" s="1385" customFormat="1" ht="60" customHeight="1" thickBot="1">
      <c r="A26" s="3783" t="s">
        <v>5</v>
      </c>
      <c r="B26" s="3784"/>
      <c r="C26" s="3784"/>
      <c r="D26" s="3784"/>
      <c r="E26" s="3784"/>
      <c r="F26" s="3784"/>
      <c r="G26" s="3785"/>
    </row>
    <row r="27" spans="1:8" s="1385" customFormat="1" ht="36" customHeight="1">
      <c r="A27" s="3775">
        <v>45509</v>
      </c>
      <c r="B27" s="3778" t="s">
        <v>4</v>
      </c>
      <c r="C27" s="2539" t="s">
        <v>9486</v>
      </c>
      <c r="D27" s="24" t="s">
        <v>9487</v>
      </c>
      <c r="E27" s="24" t="s">
        <v>9488</v>
      </c>
      <c r="F27" s="2537"/>
      <c r="G27" s="2530" t="s">
        <v>9489</v>
      </c>
    </row>
    <row r="28" spans="1:8" s="1385" customFormat="1" ht="36" customHeight="1">
      <c r="A28" s="3776"/>
      <c r="B28" s="3779"/>
      <c r="C28" s="2539"/>
      <c r="D28" s="24" t="s">
        <v>9507</v>
      </c>
      <c r="E28" s="24"/>
      <c r="F28" s="2537"/>
      <c r="G28" s="2530"/>
    </row>
    <row r="29" spans="1:8" s="1385" customFormat="1" ht="36" customHeight="1">
      <c r="A29" s="3776"/>
      <c r="B29" s="3779"/>
      <c r="C29" s="2539" t="s">
        <v>9512</v>
      </c>
      <c r="D29" s="32" t="s">
        <v>218</v>
      </c>
      <c r="E29" s="31" t="s">
        <v>9513</v>
      </c>
      <c r="F29" s="2537" t="s">
        <v>9518</v>
      </c>
      <c r="G29" s="2530" t="s">
        <v>9514</v>
      </c>
    </row>
    <row r="30" spans="1:8" s="1385" customFormat="1" ht="36" customHeight="1">
      <c r="A30" s="3776"/>
      <c r="B30" s="3779"/>
      <c r="C30" s="2539" t="s">
        <v>9515</v>
      </c>
      <c r="D30" s="32" t="s">
        <v>218</v>
      </c>
      <c r="E30" s="31" t="s">
        <v>9516</v>
      </c>
      <c r="F30" s="24" t="s">
        <v>9517</v>
      </c>
      <c r="G30" s="2538" t="s">
        <v>1968</v>
      </c>
      <c r="H30" s="1385" t="s">
        <v>7628</v>
      </c>
    </row>
    <row r="31" spans="1:8" s="1385" customFormat="1" ht="36" customHeight="1">
      <c r="A31" s="3776"/>
      <c r="B31" s="3779"/>
      <c r="C31" s="3786" t="s">
        <v>9522</v>
      </c>
      <c r="D31" s="32" t="s">
        <v>218</v>
      </c>
      <c r="E31" s="31" t="s">
        <v>202</v>
      </c>
      <c r="F31" s="24" t="s">
        <v>172</v>
      </c>
      <c r="G31" s="3787" t="s">
        <v>668</v>
      </c>
    </row>
    <row r="32" spans="1:8" s="1385" customFormat="1" ht="36" customHeight="1">
      <c r="A32" s="3776"/>
      <c r="B32" s="3779"/>
      <c r="C32" s="3790"/>
      <c r="D32" s="32" t="s">
        <v>221</v>
      </c>
      <c r="E32" s="29" t="s">
        <v>202</v>
      </c>
      <c r="F32" s="2537"/>
      <c r="G32" s="3788"/>
    </row>
    <row r="33" spans="1:8" s="1385" customFormat="1" ht="36" customHeight="1">
      <c r="A33" s="3776"/>
      <c r="B33" s="3779"/>
      <c r="C33" s="3790"/>
      <c r="D33" s="32" t="s">
        <v>218</v>
      </c>
      <c r="E33" s="29" t="s">
        <v>1232</v>
      </c>
      <c r="F33" s="2537" t="s">
        <v>172</v>
      </c>
      <c r="G33" s="3787" t="s">
        <v>9524</v>
      </c>
    </row>
    <row r="34" spans="1:8" s="1385" customFormat="1" ht="36" customHeight="1">
      <c r="A34" s="3776"/>
      <c r="B34" s="3779"/>
      <c r="C34" s="3790"/>
      <c r="D34" s="32" t="s">
        <v>221</v>
      </c>
      <c r="E34" s="29" t="s">
        <v>1232</v>
      </c>
      <c r="F34" s="2537"/>
      <c r="G34" s="3789"/>
    </row>
    <row r="35" spans="1:8" s="1385" customFormat="1" ht="36" customHeight="1">
      <c r="A35" s="3776"/>
      <c r="B35" s="3779"/>
      <c r="C35" s="3782"/>
      <c r="D35" s="32" t="s">
        <v>472</v>
      </c>
      <c r="E35" s="29" t="s">
        <v>9523</v>
      </c>
      <c r="F35" s="2537"/>
      <c r="G35" s="3788"/>
    </row>
    <row r="36" spans="1:8" s="1385" customFormat="1" ht="36" customHeight="1" thickBot="1">
      <c r="A36" s="3776"/>
      <c r="B36" s="3779"/>
      <c r="C36" s="2533"/>
      <c r="D36" s="2540"/>
      <c r="E36" s="34"/>
      <c r="F36" s="2536"/>
      <c r="G36" s="2532"/>
    </row>
    <row r="37" spans="1:8" s="1385" customFormat="1" ht="36" customHeight="1" thickBot="1">
      <c r="A37" s="3777"/>
      <c r="B37" s="3780"/>
      <c r="C37" s="12" t="s">
        <v>495</v>
      </c>
      <c r="D37" s="11" t="s">
        <v>252</v>
      </c>
      <c r="E37" s="10"/>
      <c r="F37" s="10" t="s">
        <v>2471</v>
      </c>
      <c r="G37" s="9"/>
    </row>
    <row r="38" spans="1:8" s="1385" customFormat="1" ht="36" customHeight="1">
      <c r="A38" s="3775">
        <v>45510</v>
      </c>
      <c r="B38" s="3792" t="s">
        <v>3</v>
      </c>
      <c r="C38" s="3786" t="s">
        <v>1272</v>
      </c>
      <c r="D38" s="24" t="s">
        <v>186</v>
      </c>
      <c r="E38" s="24" t="s">
        <v>9508</v>
      </c>
      <c r="F38" s="2537"/>
      <c r="G38" s="2530"/>
    </row>
    <row r="39" spans="1:8" s="1385" customFormat="1" ht="36" customHeight="1">
      <c r="A39" s="3776"/>
      <c r="B39" s="3793"/>
      <c r="C39" s="3790"/>
      <c r="D39" s="32" t="s">
        <v>241</v>
      </c>
      <c r="E39" s="31" t="s">
        <v>9508</v>
      </c>
      <c r="F39" s="2537"/>
      <c r="G39" s="2530"/>
    </row>
    <row r="40" spans="1:8" s="1385" customFormat="1" ht="36" customHeight="1">
      <c r="A40" s="3776"/>
      <c r="B40" s="3793"/>
      <c r="C40" s="3782"/>
      <c r="D40" s="32" t="s">
        <v>218</v>
      </c>
      <c r="E40" s="31" t="s">
        <v>9509</v>
      </c>
      <c r="F40" s="24" t="s">
        <v>172</v>
      </c>
      <c r="G40" s="2530"/>
    </row>
    <row r="41" spans="1:8" s="1385" customFormat="1" ht="36" customHeight="1">
      <c r="A41" s="3776"/>
      <c r="B41" s="3793"/>
      <c r="C41" s="2539" t="s">
        <v>9525</v>
      </c>
      <c r="D41" s="32" t="s">
        <v>9526</v>
      </c>
      <c r="E41" s="31" t="s">
        <v>9527</v>
      </c>
      <c r="F41" s="24"/>
      <c r="G41" s="2538" t="s">
        <v>9528</v>
      </c>
      <c r="H41" s="1385" t="s">
        <v>9529</v>
      </c>
    </row>
    <row r="42" spans="1:8" s="1385" customFormat="1" ht="36" customHeight="1">
      <c r="A42" s="3776"/>
      <c r="B42" s="3793"/>
      <c r="C42" s="2529" t="s">
        <v>9532</v>
      </c>
      <c r="D42" s="2541" t="s">
        <v>9533</v>
      </c>
      <c r="E42" s="29" t="s">
        <v>9534</v>
      </c>
      <c r="F42" s="2537"/>
      <c r="G42" s="2531" t="s">
        <v>9535</v>
      </c>
      <c r="H42" s="1385" t="s">
        <v>9536</v>
      </c>
    </row>
    <row r="43" spans="1:8" s="1385" customFormat="1" ht="36" customHeight="1">
      <c r="A43" s="3776"/>
      <c r="B43" s="3793"/>
      <c r="C43" s="3786" t="s">
        <v>9537</v>
      </c>
      <c r="D43" s="32" t="s">
        <v>218</v>
      </c>
      <c r="E43" s="31" t="s">
        <v>9538</v>
      </c>
      <c r="F43" s="24" t="s">
        <v>240</v>
      </c>
      <c r="G43" s="3787" t="s">
        <v>9539</v>
      </c>
    </row>
    <row r="44" spans="1:8" s="1385" customFormat="1" ht="36" customHeight="1">
      <c r="A44" s="3776"/>
      <c r="B44" s="3793"/>
      <c r="C44" s="3790"/>
      <c r="D44" s="2541" t="s">
        <v>9547</v>
      </c>
      <c r="E44" s="29" t="s">
        <v>9544</v>
      </c>
      <c r="F44" s="2537"/>
      <c r="G44" s="3789"/>
    </row>
    <row r="45" spans="1:8" s="1385" customFormat="1" ht="36" customHeight="1">
      <c r="A45" s="3776"/>
      <c r="B45" s="3793"/>
      <c r="C45" s="3782"/>
      <c r="D45" s="2541" t="s">
        <v>9545</v>
      </c>
      <c r="E45" s="29" t="s">
        <v>9544</v>
      </c>
      <c r="F45" s="2537"/>
      <c r="G45" s="3788"/>
    </row>
    <row r="46" spans="1:8" s="1385" customFormat="1" ht="36" customHeight="1">
      <c r="A46" s="3776"/>
      <c r="B46" s="3793"/>
      <c r="C46" s="2529" t="s">
        <v>9532</v>
      </c>
      <c r="D46" s="2541" t="s">
        <v>9533</v>
      </c>
      <c r="E46" s="29" t="s">
        <v>9551</v>
      </c>
      <c r="F46" s="2537"/>
      <c r="G46" s="2531" t="s">
        <v>9552</v>
      </c>
      <c r="H46" s="1385" t="s">
        <v>9553</v>
      </c>
    </row>
    <row r="47" spans="1:8" s="1385" customFormat="1" ht="36" customHeight="1">
      <c r="A47" s="3776"/>
      <c r="B47" s="3793"/>
      <c r="C47" s="2529" t="s">
        <v>9554</v>
      </c>
      <c r="D47" s="32" t="s">
        <v>218</v>
      </c>
      <c r="E47" s="29" t="s">
        <v>9555</v>
      </c>
      <c r="F47" s="2537"/>
      <c r="G47" s="2531" t="s">
        <v>9556</v>
      </c>
      <c r="H47" s="1385" t="s">
        <v>9557</v>
      </c>
    </row>
    <row r="48" spans="1:8" s="1385" customFormat="1" ht="36" customHeight="1" thickBot="1">
      <c r="A48" s="3776"/>
      <c r="B48" s="3793"/>
      <c r="C48" s="671"/>
      <c r="D48" s="39"/>
      <c r="E48" s="25"/>
      <c r="F48" s="1668"/>
      <c r="G48" s="2528"/>
    </row>
    <row r="49" spans="1:8" s="1385" customFormat="1" ht="36" customHeight="1" thickBot="1">
      <c r="A49" s="3777"/>
      <c r="B49" s="3794"/>
      <c r="C49" s="609"/>
      <c r="D49" s="11"/>
      <c r="E49" s="10"/>
      <c r="F49" s="10"/>
      <c r="G49" s="9"/>
    </row>
    <row r="50" spans="1:8" s="1385" customFormat="1" ht="36" customHeight="1">
      <c r="A50" s="3775">
        <v>45511</v>
      </c>
      <c r="B50" s="3792" t="s">
        <v>2</v>
      </c>
      <c r="C50" s="625" t="s">
        <v>9540</v>
      </c>
      <c r="D50" s="24" t="s">
        <v>9541</v>
      </c>
      <c r="E50" s="24" t="s">
        <v>9542</v>
      </c>
      <c r="F50" s="2638" t="s">
        <v>9543</v>
      </c>
      <c r="G50" s="2631" t="s">
        <v>9579</v>
      </c>
    </row>
    <row r="51" spans="1:8" s="1385" customFormat="1" ht="36" customHeight="1">
      <c r="A51" s="3776"/>
      <c r="B51" s="3793"/>
      <c r="C51" s="3854" t="s">
        <v>198</v>
      </c>
      <c r="D51" s="32" t="s">
        <v>218</v>
      </c>
      <c r="E51" s="24" t="s">
        <v>9562</v>
      </c>
      <c r="F51" s="24"/>
      <c r="G51" s="2631"/>
    </row>
    <row r="52" spans="1:8" s="1385" customFormat="1" ht="36" customHeight="1">
      <c r="A52" s="3776"/>
      <c r="B52" s="3793"/>
      <c r="C52" s="3823"/>
      <c r="D52" s="32" t="s">
        <v>221</v>
      </c>
      <c r="E52" s="24" t="s">
        <v>9563</v>
      </c>
      <c r="F52" s="2638"/>
      <c r="G52" s="2631"/>
    </row>
    <row r="53" spans="1:8" s="1385" customFormat="1" ht="36" customHeight="1">
      <c r="A53" s="3776"/>
      <c r="B53" s="3793"/>
      <c r="C53" s="3823"/>
      <c r="D53" s="32" t="s">
        <v>9560</v>
      </c>
      <c r="E53" s="24" t="s">
        <v>746</v>
      </c>
      <c r="F53" s="2638"/>
      <c r="G53" s="2631"/>
    </row>
    <row r="54" spans="1:8" s="1385" customFormat="1" ht="36" customHeight="1">
      <c r="A54" s="3776"/>
      <c r="B54" s="3793"/>
      <c r="C54" s="3823"/>
      <c r="D54" s="32" t="s">
        <v>9558</v>
      </c>
      <c r="E54" s="24" t="s">
        <v>9564</v>
      </c>
      <c r="F54" s="2638"/>
      <c r="G54" s="2631"/>
    </row>
    <row r="55" spans="1:8" s="1385" customFormat="1" ht="36" customHeight="1">
      <c r="A55" s="3776"/>
      <c r="B55" s="3793"/>
      <c r="C55" s="3823"/>
      <c r="D55" s="32" t="s">
        <v>9561</v>
      </c>
      <c r="E55" s="24" t="s">
        <v>9565</v>
      </c>
      <c r="F55" s="2638"/>
      <c r="G55" s="2631"/>
    </row>
    <row r="56" spans="1:8" s="1385" customFormat="1" ht="36" customHeight="1">
      <c r="A56" s="3776"/>
      <c r="B56" s="3793"/>
      <c r="C56" s="3824"/>
      <c r="D56" s="32" t="s">
        <v>9559</v>
      </c>
      <c r="E56" s="24" t="s">
        <v>9566</v>
      </c>
      <c r="F56" s="2638"/>
      <c r="G56" s="2640"/>
    </row>
    <row r="57" spans="1:8" s="1385" customFormat="1" ht="36" customHeight="1">
      <c r="A57" s="3776"/>
      <c r="B57" s="3793"/>
      <c r="C57" s="3786" t="s">
        <v>9569</v>
      </c>
      <c r="D57" s="32" t="s">
        <v>218</v>
      </c>
      <c r="E57" s="31" t="s">
        <v>9570</v>
      </c>
      <c r="F57" s="3825" t="s">
        <v>9576</v>
      </c>
      <c r="G57" s="3787" t="s">
        <v>9577</v>
      </c>
    </row>
    <row r="58" spans="1:8" s="1385" customFormat="1" ht="36" customHeight="1">
      <c r="A58" s="3776"/>
      <c r="B58" s="3793"/>
      <c r="C58" s="3790"/>
      <c r="D58" s="32" t="s">
        <v>9571</v>
      </c>
      <c r="E58" s="29" t="s">
        <v>9572</v>
      </c>
      <c r="F58" s="3814"/>
      <c r="G58" s="3789"/>
    </row>
    <row r="59" spans="1:8" s="1385" customFormat="1" ht="36" customHeight="1">
      <c r="A59" s="3776"/>
      <c r="B59" s="3793"/>
      <c r="C59" s="3782"/>
      <c r="D59" s="32" t="s">
        <v>9573</v>
      </c>
      <c r="E59" s="31" t="s">
        <v>9574</v>
      </c>
      <c r="F59" s="24" t="s">
        <v>9575</v>
      </c>
      <c r="G59" s="3788"/>
    </row>
    <row r="60" spans="1:8" s="1385" customFormat="1" ht="36" customHeight="1">
      <c r="A60" s="3776"/>
      <c r="B60" s="3793"/>
      <c r="C60" s="2639" t="s">
        <v>9568</v>
      </c>
      <c r="D60" s="2642" t="s">
        <v>9578</v>
      </c>
      <c r="E60" s="29" t="s">
        <v>9567</v>
      </c>
      <c r="F60" s="2638"/>
      <c r="G60" s="2632" t="s">
        <v>9592</v>
      </c>
    </row>
    <row r="61" spans="1:8" s="1385" customFormat="1" ht="36" customHeight="1">
      <c r="A61" s="3776"/>
      <c r="B61" s="3793"/>
      <c r="C61" s="2641" t="s">
        <v>9580</v>
      </c>
      <c r="D61" s="32" t="s">
        <v>9581</v>
      </c>
      <c r="E61" s="31" t="s">
        <v>9582</v>
      </c>
      <c r="F61" s="24"/>
      <c r="G61" s="2640" t="s">
        <v>9583</v>
      </c>
      <c r="H61" s="1385" t="s">
        <v>9584</v>
      </c>
    </row>
    <row r="62" spans="1:8" s="1385" customFormat="1" ht="36" customHeight="1">
      <c r="A62" s="3776"/>
      <c r="B62" s="3793"/>
      <c r="C62" s="2641" t="s">
        <v>9586</v>
      </c>
      <c r="D62" s="32" t="s">
        <v>9587</v>
      </c>
      <c r="E62" s="31" t="s">
        <v>9585</v>
      </c>
      <c r="F62" s="24"/>
      <c r="G62" s="2640"/>
    </row>
    <row r="63" spans="1:8" s="1385" customFormat="1" ht="36" customHeight="1" thickBot="1">
      <c r="A63" s="3776"/>
      <c r="B63" s="3793"/>
      <c r="C63" s="671"/>
      <c r="D63" s="2432"/>
      <c r="E63" s="25"/>
      <c r="F63" s="1668"/>
      <c r="G63" s="2528"/>
    </row>
    <row r="64" spans="1:8" s="1385" customFormat="1" ht="36" customHeight="1" thickBot="1">
      <c r="A64" s="3777"/>
      <c r="B64" s="3794"/>
      <c r="C64" s="609"/>
      <c r="D64" s="11"/>
      <c r="E64" s="10"/>
      <c r="F64" s="10"/>
      <c r="G64" s="9"/>
    </row>
    <row r="65" spans="1:8" s="1385" customFormat="1" ht="36" customHeight="1">
      <c r="A65" s="3775">
        <v>45512</v>
      </c>
      <c r="B65" s="3792" t="s">
        <v>1</v>
      </c>
      <c r="C65" s="36" t="s">
        <v>9510</v>
      </c>
      <c r="D65" s="62" t="s">
        <v>9511</v>
      </c>
      <c r="E65" s="61" t="s">
        <v>4290</v>
      </c>
      <c r="F65" s="49"/>
      <c r="G65" s="2546"/>
    </row>
    <row r="66" spans="1:8" s="1385" customFormat="1" ht="36" customHeight="1">
      <c r="A66" s="3776"/>
      <c r="B66" s="3793"/>
      <c r="C66" s="3790" t="s">
        <v>9437</v>
      </c>
      <c r="D66" s="2545" t="s">
        <v>4099</v>
      </c>
      <c r="E66" s="2545" t="s">
        <v>9438</v>
      </c>
      <c r="F66" s="2545"/>
      <c r="G66" s="3789" t="s">
        <v>9441</v>
      </c>
    </row>
    <row r="67" spans="1:8" s="1385" customFormat="1" ht="36" customHeight="1">
      <c r="A67" s="3776"/>
      <c r="B67" s="3793"/>
      <c r="C67" s="3782"/>
      <c r="D67" s="24" t="s">
        <v>9439</v>
      </c>
      <c r="E67" s="24" t="s">
        <v>9440</v>
      </c>
      <c r="F67" s="2545"/>
      <c r="G67" s="3788"/>
    </row>
    <row r="68" spans="1:8" s="1385" customFormat="1" ht="36" customHeight="1">
      <c r="A68" s="3776"/>
      <c r="B68" s="3793"/>
      <c r="C68" s="2548" t="s">
        <v>2930</v>
      </c>
      <c r="D68" s="32" t="s">
        <v>666</v>
      </c>
      <c r="E68" s="31" t="s">
        <v>1040</v>
      </c>
      <c r="F68" s="24"/>
      <c r="G68" s="2547" t="s">
        <v>178</v>
      </c>
    </row>
    <row r="69" spans="1:8" s="1385" customFormat="1" ht="36" customHeight="1">
      <c r="A69" s="3776"/>
      <c r="B69" s="3793"/>
      <c r="C69" s="3786" t="s">
        <v>216</v>
      </c>
      <c r="D69" s="32" t="s">
        <v>9588</v>
      </c>
      <c r="E69" s="24" t="s">
        <v>9589</v>
      </c>
      <c r="F69" s="2545"/>
      <c r="G69" s="2542"/>
    </row>
    <row r="70" spans="1:8" s="1385" customFormat="1" ht="36" customHeight="1">
      <c r="A70" s="3776"/>
      <c r="B70" s="3793"/>
      <c r="C70" s="3782"/>
      <c r="D70" s="32" t="s">
        <v>9590</v>
      </c>
      <c r="E70" s="31" t="s">
        <v>9591</v>
      </c>
      <c r="F70" s="2545"/>
      <c r="G70" s="2542"/>
    </row>
    <row r="71" spans="1:8" s="1385" customFormat="1" ht="36" customHeight="1">
      <c r="A71" s="3776"/>
      <c r="B71" s="3793"/>
      <c r="C71" s="3786" t="s">
        <v>9593</v>
      </c>
      <c r="D71" s="32" t="s">
        <v>9594</v>
      </c>
      <c r="E71" s="31" t="s">
        <v>9595</v>
      </c>
      <c r="F71" s="24"/>
      <c r="G71" s="3787" t="s">
        <v>9596</v>
      </c>
    </row>
    <row r="72" spans="1:8" s="1385" customFormat="1" ht="36" customHeight="1">
      <c r="A72" s="3776"/>
      <c r="B72" s="3793"/>
      <c r="C72" s="3782"/>
      <c r="D72" s="32" t="s">
        <v>9602</v>
      </c>
      <c r="E72" s="31" t="s">
        <v>9603</v>
      </c>
      <c r="F72" s="24"/>
      <c r="G72" s="3788"/>
    </row>
    <row r="73" spans="1:8" s="1385" customFormat="1" ht="36" customHeight="1">
      <c r="A73" s="3776"/>
      <c r="B73" s="3793"/>
      <c r="C73" s="2548" t="s">
        <v>9599</v>
      </c>
      <c r="D73" s="32" t="s">
        <v>218</v>
      </c>
      <c r="E73" s="31" t="s">
        <v>9600</v>
      </c>
      <c r="F73" s="24" t="s">
        <v>172</v>
      </c>
      <c r="G73" s="2547" t="s">
        <v>9601</v>
      </c>
      <c r="H73" s="1385" t="s">
        <v>7812</v>
      </c>
    </row>
    <row r="74" spans="1:8" s="1385" customFormat="1" ht="30" customHeight="1">
      <c r="A74" s="3776"/>
      <c r="B74" s="3793"/>
      <c r="C74" s="2544" t="s">
        <v>738</v>
      </c>
      <c r="D74" s="2549" t="s">
        <v>20</v>
      </c>
      <c r="E74" s="31" t="s">
        <v>407</v>
      </c>
      <c r="F74" s="2545" t="s">
        <v>293</v>
      </c>
      <c r="G74" s="2543" t="s">
        <v>235</v>
      </c>
      <c r="H74" s="1385" t="s">
        <v>5817</v>
      </c>
    </row>
    <row r="75" spans="1:8" s="1385" customFormat="1" ht="30" customHeight="1">
      <c r="A75" s="3776"/>
      <c r="B75" s="3793"/>
      <c r="C75" s="2544" t="s">
        <v>7681</v>
      </c>
      <c r="D75" s="2549" t="s">
        <v>20</v>
      </c>
      <c r="E75" s="29" t="s">
        <v>629</v>
      </c>
      <c r="F75" s="2545" t="s">
        <v>172</v>
      </c>
      <c r="G75" s="2543" t="s">
        <v>37</v>
      </c>
    </row>
    <row r="76" spans="1:8" s="1385" customFormat="1" ht="30" customHeight="1">
      <c r="A76" s="3776"/>
      <c r="B76" s="3793"/>
      <c r="C76" s="3786" t="s">
        <v>9604</v>
      </c>
      <c r="D76" s="2549" t="s">
        <v>20</v>
      </c>
      <c r="E76" s="31" t="s">
        <v>9605</v>
      </c>
      <c r="F76" s="24" t="s">
        <v>9606</v>
      </c>
      <c r="G76" s="2547" t="s">
        <v>236</v>
      </c>
      <c r="H76" s="1385" t="s">
        <v>9607</v>
      </c>
    </row>
    <row r="77" spans="1:8" s="1385" customFormat="1" ht="30" customHeight="1">
      <c r="A77" s="3776"/>
      <c r="B77" s="3793"/>
      <c r="C77" s="3782"/>
      <c r="D77" s="2549" t="s">
        <v>20</v>
      </c>
      <c r="E77" s="31" t="s">
        <v>407</v>
      </c>
      <c r="F77" s="24" t="s">
        <v>9606</v>
      </c>
      <c r="G77" s="2543" t="s">
        <v>9608</v>
      </c>
      <c r="H77" s="1385" t="s">
        <v>9609</v>
      </c>
    </row>
    <row r="78" spans="1:8" s="1385" customFormat="1" ht="30" customHeight="1">
      <c r="A78" s="3776"/>
      <c r="B78" s="3793"/>
      <c r="C78" s="2548" t="s">
        <v>9618</v>
      </c>
      <c r="D78" s="32" t="s">
        <v>20</v>
      </c>
      <c r="E78" s="31" t="s">
        <v>9619</v>
      </c>
      <c r="F78" s="24" t="s">
        <v>172</v>
      </c>
      <c r="G78" s="2547" t="s">
        <v>261</v>
      </c>
    </row>
    <row r="79" spans="1:8" s="1385" customFormat="1" ht="36" customHeight="1" thickBot="1">
      <c r="A79" s="3776"/>
      <c r="B79" s="3793"/>
      <c r="C79" s="2534"/>
      <c r="D79" s="2432"/>
      <c r="E79" s="25"/>
      <c r="F79" s="1668"/>
      <c r="G79" s="2535"/>
    </row>
    <row r="80" spans="1:8" s="1385" customFormat="1" ht="36" customHeight="1" thickBot="1">
      <c r="A80" s="3777"/>
      <c r="B80" s="3794"/>
      <c r="C80" s="12"/>
      <c r="D80" s="11"/>
      <c r="E80" s="10"/>
      <c r="F80" s="10"/>
      <c r="G80" s="9"/>
    </row>
    <row r="81" spans="1:8" s="1385" customFormat="1" ht="36" customHeight="1">
      <c r="A81" s="3775">
        <v>45513</v>
      </c>
      <c r="B81" s="3778" t="s">
        <v>0</v>
      </c>
      <c r="C81" s="3781" t="s">
        <v>9519</v>
      </c>
      <c r="D81" s="49" t="s">
        <v>207</v>
      </c>
      <c r="E81" s="49" t="s">
        <v>9597</v>
      </c>
      <c r="F81" s="49"/>
      <c r="G81" s="2588"/>
    </row>
    <row r="82" spans="1:8" s="1385" customFormat="1" ht="36" customHeight="1">
      <c r="A82" s="3776"/>
      <c r="B82" s="3779"/>
      <c r="C82" s="3782"/>
      <c r="D82" s="24" t="s">
        <v>9521</v>
      </c>
      <c r="E82" s="24" t="s">
        <v>9520</v>
      </c>
      <c r="F82" s="2590"/>
      <c r="G82" s="2591"/>
    </row>
    <row r="83" spans="1:8" s="1385" customFormat="1" ht="36" customHeight="1">
      <c r="A83" s="3776"/>
      <c r="B83" s="3779"/>
      <c r="C83" s="2592" t="s">
        <v>483</v>
      </c>
      <c r="D83" s="32" t="s">
        <v>218</v>
      </c>
      <c r="E83" s="24" t="s">
        <v>202</v>
      </c>
      <c r="F83" s="2590" t="s">
        <v>201</v>
      </c>
      <c r="G83" s="2583"/>
    </row>
    <row r="84" spans="1:8" s="1385" customFormat="1" ht="30" customHeight="1">
      <c r="A84" s="3776"/>
      <c r="B84" s="3779"/>
      <c r="C84" s="2592" t="s">
        <v>9620</v>
      </c>
      <c r="D84" s="32" t="s">
        <v>20</v>
      </c>
      <c r="E84" s="31" t="s">
        <v>54</v>
      </c>
      <c r="F84" s="2590" t="s">
        <v>172</v>
      </c>
      <c r="G84" s="2583" t="s">
        <v>9621</v>
      </c>
    </row>
    <row r="85" spans="1:8" s="1385" customFormat="1" ht="30" customHeight="1">
      <c r="A85" s="3776"/>
      <c r="B85" s="3779"/>
      <c r="C85" s="2592" t="s">
        <v>9622</v>
      </c>
      <c r="D85" s="32" t="s">
        <v>20</v>
      </c>
      <c r="E85" s="31" t="s">
        <v>9623</v>
      </c>
      <c r="F85" s="24" t="s">
        <v>172</v>
      </c>
      <c r="G85" s="2591" t="s">
        <v>37</v>
      </c>
      <c r="H85" s="1385" t="s">
        <v>9624</v>
      </c>
    </row>
    <row r="86" spans="1:8" s="1385" customFormat="1" ht="36" customHeight="1">
      <c r="A86" s="3776"/>
      <c r="B86" s="3779"/>
      <c r="C86" s="3786" t="s">
        <v>237</v>
      </c>
      <c r="D86" s="32" t="s">
        <v>9625</v>
      </c>
      <c r="E86" s="31" t="s">
        <v>9626</v>
      </c>
      <c r="F86" s="24"/>
      <c r="G86" s="3787" t="s">
        <v>261</v>
      </c>
    </row>
    <row r="87" spans="1:8" s="1385" customFormat="1" ht="36" customHeight="1" thickBot="1">
      <c r="A87" s="3776"/>
      <c r="B87" s="3779"/>
      <c r="C87" s="3808"/>
      <c r="D87" s="32" t="s">
        <v>218</v>
      </c>
      <c r="E87" s="34" t="s">
        <v>9627</v>
      </c>
      <c r="F87" s="2589" t="s">
        <v>9628</v>
      </c>
      <c r="G87" s="3809"/>
    </row>
    <row r="88" spans="1:8" s="1385" customFormat="1" ht="36" customHeight="1" thickBot="1">
      <c r="A88" s="3777"/>
      <c r="B88" s="3780"/>
      <c r="C88" s="12"/>
      <c r="D88" s="11"/>
      <c r="E88" s="10"/>
      <c r="F88" s="10"/>
      <c r="G88" s="9"/>
    </row>
    <row r="89" spans="1:8" s="1385" customFormat="1" ht="60" customHeight="1" thickBot="1">
      <c r="A89" s="3783" t="s">
        <v>5</v>
      </c>
      <c r="B89" s="3784"/>
      <c r="C89" s="3784"/>
      <c r="D89" s="3784"/>
      <c r="E89" s="3784"/>
      <c r="F89" s="3784"/>
      <c r="G89" s="3785"/>
    </row>
    <row r="90" spans="1:8" s="1385" customFormat="1" ht="30" customHeight="1">
      <c r="A90" s="3775">
        <v>45516</v>
      </c>
      <c r="B90" s="3778" t="s">
        <v>4</v>
      </c>
      <c r="C90" s="3781" t="s">
        <v>9548</v>
      </c>
      <c r="D90" s="24" t="s">
        <v>9549</v>
      </c>
      <c r="E90" s="24" t="s">
        <v>9550</v>
      </c>
      <c r="F90" s="2590"/>
      <c r="G90" s="3791" t="s">
        <v>9632</v>
      </c>
    </row>
    <row r="91" spans="1:8" s="1385" customFormat="1" ht="36" customHeight="1">
      <c r="A91" s="3776"/>
      <c r="B91" s="3779"/>
      <c r="C91" s="3782"/>
      <c r="D91" s="24" t="s">
        <v>7260</v>
      </c>
      <c r="E91" s="24" t="s">
        <v>719</v>
      </c>
      <c r="F91" s="2590"/>
      <c r="G91" s="3789"/>
    </row>
    <row r="92" spans="1:8" s="1385" customFormat="1" ht="36" customHeight="1">
      <c r="A92" s="3776"/>
      <c r="B92" s="3779"/>
      <c r="C92" s="2587" t="s">
        <v>9629</v>
      </c>
      <c r="D92" s="24" t="s">
        <v>9630</v>
      </c>
      <c r="E92" s="24" t="s">
        <v>9631</v>
      </c>
      <c r="F92" s="2590"/>
      <c r="G92" s="3788"/>
    </row>
    <row r="93" spans="1:8" s="1385" customFormat="1" ht="30" customHeight="1">
      <c r="A93" s="3776"/>
      <c r="B93" s="3779"/>
      <c r="C93" s="3786" t="s">
        <v>9610</v>
      </c>
      <c r="D93" s="24" t="s">
        <v>9611</v>
      </c>
      <c r="E93" s="24" t="s">
        <v>9615</v>
      </c>
      <c r="F93" s="24"/>
      <c r="G93" s="3787" t="s">
        <v>9633</v>
      </c>
    </row>
    <row r="94" spans="1:8" s="1385" customFormat="1" ht="30" customHeight="1">
      <c r="A94" s="3776"/>
      <c r="B94" s="3779"/>
      <c r="C94" s="3790"/>
      <c r="D94" s="24" t="s">
        <v>9612</v>
      </c>
      <c r="E94" s="24" t="s">
        <v>9616</v>
      </c>
      <c r="F94" s="2590"/>
      <c r="G94" s="3789"/>
    </row>
    <row r="95" spans="1:8" s="1385" customFormat="1" ht="30" customHeight="1">
      <c r="A95" s="3776"/>
      <c r="B95" s="3779"/>
      <c r="C95" s="3790"/>
      <c r="D95" s="24" t="s">
        <v>9613</v>
      </c>
      <c r="E95" s="24" t="s">
        <v>9617</v>
      </c>
      <c r="F95" s="2590"/>
      <c r="G95" s="3789"/>
    </row>
    <row r="96" spans="1:8" s="1385" customFormat="1" ht="30" customHeight="1">
      <c r="A96" s="3776"/>
      <c r="B96" s="3779"/>
      <c r="C96" s="3790"/>
      <c r="D96" s="24" t="s">
        <v>9614</v>
      </c>
      <c r="E96" s="24" t="s">
        <v>9670</v>
      </c>
      <c r="F96" s="2590"/>
      <c r="G96" s="3789"/>
    </row>
    <row r="97" spans="1:8" s="1385" customFormat="1" ht="30" customHeight="1">
      <c r="A97" s="3776"/>
      <c r="B97" s="3779"/>
      <c r="C97" s="3782"/>
      <c r="D97" s="24" t="s">
        <v>9668</v>
      </c>
      <c r="E97" s="24" t="s">
        <v>9669</v>
      </c>
      <c r="F97" s="2590"/>
      <c r="G97" s="3789"/>
    </row>
    <row r="98" spans="1:8" s="1385" customFormat="1" ht="30" customHeight="1">
      <c r="A98" s="3776"/>
      <c r="B98" s="3779"/>
      <c r="C98" s="3786" t="s">
        <v>9634</v>
      </c>
      <c r="D98" s="24" t="s">
        <v>9635</v>
      </c>
      <c r="E98" s="24" t="s">
        <v>9636</v>
      </c>
      <c r="F98" s="2590"/>
      <c r="G98" s="3787" t="s">
        <v>9638</v>
      </c>
    </row>
    <row r="99" spans="1:8" s="1385" customFormat="1" ht="30" customHeight="1">
      <c r="A99" s="3776"/>
      <c r="B99" s="3779"/>
      <c r="C99" s="3782"/>
      <c r="D99" s="32" t="s">
        <v>20</v>
      </c>
      <c r="E99" s="24" t="s">
        <v>9637</v>
      </c>
      <c r="F99" s="24" t="s">
        <v>172</v>
      </c>
      <c r="G99" s="3788"/>
    </row>
    <row r="100" spans="1:8" s="1385" customFormat="1" ht="30" customHeight="1">
      <c r="A100" s="3776"/>
      <c r="B100" s="3779"/>
      <c r="C100" s="3786" t="s">
        <v>9657</v>
      </c>
      <c r="D100" s="32" t="s">
        <v>9658</v>
      </c>
      <c r="E100" s="24" t="s">
        <v>9659</v>
      </c>
      <c r="F100" s="2590"/>
      <c r="G100" s="3787" t="s">
        <v>9662</v>
      </c>
      <c r="H100" s="1385" t="s">
        <v>9663</v>
      </c>
    </row>
    <row r="101" spans="1:8" s="1385" customFormat="1" ht="30" customHeight="1">
      <c r="A101" s="3776"/>
      <c r="B101" s="3779"/>
      <c r="C101" s="3790"/>
      <c r="D101" s="32" t="s">
        <v>9660</v>
      </c>
      <c r="E101" s="24" t="s">
        <v>9661</v>
      </c>
      <c r="F101" s="2590"/>
      <c r="G101" s="3788"/>
    </row>
    <row r="102" spans="1:8" s="1385" customFormat="1" ht="30" customHeight="1">
      <c r="A102" s="3776"/>
      <c r="B102" s="3779"/>
      <c r="C102" s="3782"/>
      <c r="D102" s="32" t="s">
        <v>9686</v>
      </c>
      <c r="E102" s="24" t="s">
        <v>9687</v>
      </c>
      <c r="F102" s="2590"/>
      <c r="G102" s="2586" t="s">
        <v>9688</v>
      </c>
      <c r="H102" s="1385" t="s">
        <v>9690</v>
      </c>
    </row>
    <row r="103" spans="1:8" s="1385" customFormat="1" ht="30" customHeight="1">
      <c r="A103" s="3776"/>
      <c r="B103" s="3779"/>
      <c r="C103" s="3786" t="s">
        <v>9664</v>
      </c>
      <c r="D103" s="32" t="s">
        <v>9665</v>
      </c>
      <c r="E103" s="31" t="s">
        <v>9661</v>
      </c>
      <c r="F103" s="2590"/>
      <c r="G103" s="2583"/>
    </row>
    <row r="104" spans="1:8" s="1385" customFormat="1" ht="30" customHeight="1">
      <c r="A104" s="3776"/>
      <c r="B104" s="3779"/>
      <c r="C104" s="3782"/>
      <c r="D104" s="32" t="s">
        <v>9666</v>
      </c>
      <c r="E104" s="31" t="s">
        <v>9667</v>
      </c>
      <c r="F104" s="24"/>
      <c r="G104" s="2591"/>
    </row>
    <row r="105" spans="1:8" ht="36" customHeight="1">
      <c r="A105" s="3776"/>
      <c r="B105" s="3779"/>
      <c r="C105" s="2592" t="s">
        <v>2791</v>
      </c>
      <c r="D105" s="24" t="s">
        <v>20</v>
      </c>
      <c r="E105" s="24" t="s">
        <v>234</v>
      </c>
      <c r="F105" s="2590" t="s">
        <v>201</v>
      </c>
      <c r="G105" s="2591" t="s">
        <v>235</v>
      </c>
    </row>
    <row r="106" spans="1:8" s="1385" customFormat="1" ht="36" customHeight="1">
      <c r="A106" s="3776"/>
      <c r="B106" s="3779"/>
      <c r="C106" s="3786" t="s">
        <v>9676</v>
      </c>
      <c r="D106" s="24" t="s">
        <v>9689</v>
      </c>
      <c r="E106" s="24" t="s">
        <v>9677</v>
      </c>
      <c r="F106" s="24"/>
      <c r="G106" s="3787" t="s">
        <v>9680</v>
      </c>
      <c r="H106" s="1385" t="s">
        <v>9698</v>
      </c>
    </row>
    <row r="107" spans="1:8" s="1385" customFormat="1" ht="36" customHeight="1">
      <c r="A107" s="3776"/>
      <c r="B107" s="3779"/>
      <c r="C107" s="3782"/>
      <c r="D107" s="32" t="s">
        <v>9678</v>
      </c>
      <c r="E107" s="31" t="s">
        <v>9679</v>
      </c>
      <c r="F107" s="2590"/>
      <c r="G107" s="3788"/>
    </row>
    <row r="108" spans="1:8" s="1385" customFormat="1" ht="36" customHeight="1">
      <c r="A108" s="3776"/>
      <c r="B108" s="3779"/>
      <c r="C108" s="2592" t="s">
        <v>9681</v>
      </c>
      <c r="D108" s="32" t="s">
        <v>9682</v>
      </c>
      <c r="E108" s="31" t="s">
        <v>9683</v>
      </c>
      <c r="F108" s="24"/>
      <c r="G108" s="2591" t="s">
        <v>9684</v>
      </c>
      <c r="H108" s="1385" t="s">
        <v>9685</v>
      </c>
    </row>
    <row r="109" spans="1:8" s="1385" customFormat="1" ht="36" customHeight="1">
      <c r="A109" s="3776"/>
      <c r="B109" s="3779"/>
      <c r="C109" s="2585" t="s">
        <v>8997</v>
      </c>
      <c r="D109" s="2593" t="s">
        <v>20</v>
      </c>
      <c r="E109" s="2590" t="s">
        <v>729</v>
      </c>
      <c r="F109" s="2590" t="s">
        <v>240</v>
      </c>
      <c r="G109" s="2584" t="s">
        <v>345</v>
      </c>
      <c r="H109" s="1385" t="s">
        <v>4126</v>
      </c>
    </row>
    <row r="110" spans="1:8" s="1385" customFormat="1" ht="36" customHeight="1">
      <c r="A110" s="3776"/>
      <c r="B110" s="3779"/>
      <c r="C110" s="2592" t="s">
        <v>9694</v>
      </c>
      <c r="D110" s="2593" t="s">
        <v>20</v>
      </c>
      <c r="E110" s="24" t="s">
        <v>9695</v>
      </c>
      <c r="F110" s="2590" t="s">
        <v>240</v>
      </c>
      <c r="G110" s="2591" t="s">
        <v>9696</v>
      </c>
      <c r="H110" s="1385" t="s">
        <v>9697</v>
      </c>
    </row>
    <row r="111" spans="1:8" s="1385" customFormat="1" ht="30" customHeight="1" thickBot="1">
      <c r="A111" s="3777"/>
      <c r="B111" s="3780"/>
      <c r="C111" s="2551"/>
      <c r="D111" s="52"/>
      <c r="E111" s="51"/>
      <c r="F111" s="51"/>
      <c r="G111" s="50"/>
    </row>
    <row r="112" spans="1:8" s="1385" customFormat="1" ht="30" hidden="1" customHeight="1">
      <c r="A112" s="3775">
        <v>45517</v>
      </c>
      <c r="B112" s="3778" t="s">
        <v>3</v>
      </c>
      <c r="C112" s="2235"/>
      <c r="D112" s="22"/>
      <c r="E112" s="22"/>
      <c r="F112" s="2406"/>
      <c r="G112" s="2527"/>
    </row>
    <row r="113" spans="1:7" s="1385" customFormat="1" ht="30" hidden="1" customHeight="1">
      <c r="A113" s="3776"/>
      <c r="B113" s="3779"/>
      <c r="C113" s="2235"/>
      <c r="D113" s="22"/>
      <c r="E113" s="22"/>
      <c r="F113" s="2406"/>
      <c r="G113" s="2527"/>
    </row>
    <row r="114" spans="1:7" s="1385" customFormat="1" ht="30" hidden="1" customHeight="1">
      <c r="A114" s="3776"/>
      <c r="B114" s="3779"/>
      <c r="C114" s="2235"/>
      <c r="D114" s="20"/>
      <c r="E114" s="19"/>
      <c r="F114" s="2406"/>
      <c r="G114" s="2527"/>
    </row>
    <row r="115" spans="1:7" s="1385" customFormat="1" ht="30" hidden="1" customHeight="1" thickBot="1">
      <c r="A115" s="3776"/>
      <c r="B115" s="3779"/>
      <c r="C115" s="2526"/>
      <c r="D115" s="16"/>
      <c r="E115" s="15"/>
      <c r="F115" s="1668"/>
      <c r="G115" s="2527"/>
    </row>
    <row r="116" spans="1:7" s="1385" customFormat="1" ht="30" hidden="1" customHeight="1" thickBot="1">
      <c r="A116" s="3777"/>
      <c r="B116" s="3780"/>
      <c r="C116" s="12"/>
      <c r="D116" s="11"/>
      <c r="E116" s="10"/>
      <c r="F116" s="10"/>
      <c r="G116" s="9"/>
    </row>
    <row r="117" spans="1:7" s="1385" customFormat="1" ht="30" hidden="1" customHeight="1">
      <c r="A117" s="3775">
        <v>45518</v>
      </c>
      <c r="B117" s="3778" t="s">
        <v>2</v>
      </c>
      <c r="C117" s="2235"/>
      <c r="D117" s="22"/>
      <c r="E117" s="22"/>
      <c r="F117" s="2406"/>
      <c r="G117" s="2527"/>
    </row>
    <row r="118" spans="1:7" s="1385" customFormat="1" ht="30" hidden="1" customHeight="1">
      <c r="A118" s="3776"/>
      <c r="B118" s="3779"/>
      <c r="C118" s="2235"/>
      <c r="D118" s="22"/>
      <c r="E118" s="22"/>
      <c r="F118" s="2406"/>
      <c r="G118" s="2527"/>
    </row>
    <row r="119" spans="1:7" s="1385" customFormat="1" ht="30" hidden="1" customHeight="1">
      <c r="A119" s="3776"/>
      <c r="B119" s="3779"/>
      <c r="C119" s="2235"/>
      <c r="D119" s="20"/>
      <c r="E119" s="19"/>
      <c r="F119" s="2406"/>
      <c r="G119" s="2527"/>
    </row>
    <row r="120" spans="1:7" s="1385" customFormat="1" ht="30" hidden="1" customHeight="1" thickBot="1">
      <c r="A120" s="3776"/>
      <c r="B120" s="3779"/>
      <c r="C120" s="2526"/>
      <c r="D120" s="16"/>
      <c r="E120" s="15"/>
      <c r="F120" s="1668"/>
      <c r="G120" s="2527"/>
    </row>
    <row r="121" spans="1:7" s="1385" customFormat="1" ht="30" hidden="1" customHeight="1" thickBot="1">
      <c r="A121" s="3777"/>
      <c r="B121" s="3780"/>
      <c r="C121" s="12"/>
      <c r="D121" s="11"/>
      <c r="E121" s="10"/>
      <c r="F121" s="10"/>
      <c r="G121" s="9"/>
    </row>
    <row r="122" spans="1:7" s="1385" customFormat="1" ht="30" hidden="1" customHeight="1">
      <c r="A122" s="3775">
        <v>45519</v>
      </c>
      <c r="B122" s="3778" t="s">
        <v>1</v>
      </c>
      <c r="C122" s="2235"/>
      <c r="D122" s="22"/>
      <c r="E122" s="22"/>
      <c r="F122" s="2406"/>
      <c r="G122" s="2527"/>
    </row>
    <row r="123" spans="1:7" s="1385" customFormat="1" ht="30" hidden="1" customHeight="1">
      <c r="A123" s="3776"/>
      <c r="B123" s="3779"/>
      <c r="C123" s="2235"/>
      <c r="D123" s="22"/>
      <c r="E123" s="22"/>
      <c r="F123" s="2406"/>
      <c r="G123" s="2527"/>
    </row>
    <row r="124" spans="1:7" s="1385" customFormat="1" ht="30" hidden="1" customHeight="1">
      <c r="A124" s="3776"/>
      <c r="B124" s="3779"/>
      <c r="C124" s="2235"/>
      <c r="D124" s="20"/>
      <c r="E124" s="19"/>
      <c r="F124" s="2406"/>
      <c r="G124" s="2527"/>
    </row>
    <row r="125" spans="1:7" s="1385" customFormat="1" ht="30" hidden="1" customHeight="1" thickBot="1">
      <c r="A125" s="3776"/>
      <c r="B125" s="3779"/>
      <c r="C125" s="2526"/>
      <c r="D125" s="16"/>
      <c r="E125" s="15"/>
      <c r="F125" s="1668"/>
      <c r="G125" s="2527"/>
    </row>
    <row r="126" spans="1:7" s="1385" customFormat="1" ht="30" hidden="1" customHeight="1" thickBot="1">
      <c r="A126" s="3777"/>
      <c r="B126" s="3780"/>
      <c r="C126" s="12"/>
      <c r="D126" s="11"/>
      <c r="E126" s="10"/>
      <c r="F126" s="10"/>
      <c r="G126" s="9"/>
    </row>
    <row r="127" spans="1:7" s="1385" customFormat="1" ht="30" hidden="1" customHeight="1">
      <c r="A127" s="3775">
        <v>45520</v>
      </c>
      <c r="B127" s="3778" t="s">
        <v>31</v>
      </c>
      <c r="C127" s="2235"/>
      <c r="D127" s="22"/>
      <c r="E127" s="22"/>
      <c r="F127" s="2406"/>
      <c r="G127" s="2527"/>
    </row>
    <row r="128" spans="1:7" s="1385" customFormat="1" ht="30" hidden="1" customHeight="1">
      <c r="A128" s="3776"/>
      <c r="B128" s="3779"/>
      <c r="C128" s="2235"/>
      <c r="D128" s="22"/>
      <c r="E128" s="22"/>
      <c r="F128" s="2406"/>
      <c r="G128" s="2527"/>
    </row>
    <row r="129" spans="1:8" s="1385" customFormat="1" ht="30" hidden="1" customHeight="1">
      <c r="A129" s="3776"/>
      <c r="B129" s="3779"/>
      <c r="C129" s="2235"/>
      <c r="D129" s="20"/>
      <c r="E129" s="19"/>
      <c r="F129" s="2406"/>
      <c r="G129" s="2527"/>
    </row>
    <row r="130" spans="1:8" s="1385" customFormat="1" ht="30" hidden="1" customHeight="1" thickBot="1">
      <c r="A130" s="3776"/>
      <c r="B130" s="3779"/>
      <c r="C130" s="2526"/>
      <c r="D130" s="16"/>
      <c r="E130" s="15"/>
      <c r="F130" s="1668"/>
      <c r="G130" s="2527"/>
    </row>
    <row r="131" spans="1:8" s="1385" customFormat="1" ht="30" hidden="1" customHeight="1" thickBot="1">
      <c r="A131" s="3777"/>
      <c r="B131" s="3780"/>
      <c r="C131" s="12"/>
      <c r="D131" s="11"/>
      <c r="E131" s="10"/>
      <c r="F131" s="10"/>
      <c r="G131" s="9"/>
    </row>
    <row r="132" spans="1:8" s="1385" customFormat="1" ht="60" customHeight="1" thickBot="1">
      <c r="A132" s="3783" t="s">
        <v>5</v>
      </c>
      <c r="B132" s="3784"/>
      <c r="C132" s="3784"/>
      <c r="D132" s="3784"/>
      <c r="E132" s="3784"/>
      <c r="F132" s="3784"/>
      <c r="G132" s="3785"/>
    </row>
    <row r="133" spans="1:8" s="1385" customFormat="1" ht="36" customHeight="1">
      <c r="A133" s="3775">
        <v>45523</v>
      </c>
      <c r="B133" s="3778" t="s">
        <v>4</v>
      </c>
      <c r="C133" s="2565" t="s">
        <v>9691</v>
      </c>
      <c r="D133" s="24" t="s">
        <v>20</v>
      </c>
      <c r="E133" s="24" t="s">
        <v>9692</v>
      </c>
      <c r="F133" s="2562" t="s">
        <v>9693</v>
      </c>
      <c r="G133" s="2563"/>
    </row>
    <row r="134" spans="1:8" s="1385" customFormat="1" ht="36" customHeight="1">
      <c r="A134" s="3776"/>
      <c r="B134" s="3779"/>
      <c r="C134" s="2554" t="s">
        <v>175</v>
      </c>
      <c r="D134" s="2566" t="s">
        <v>277</v>
      </c>
      <c r="E134" s="29" t="s">
        <v>217</v>
      </c>
      <c r="F134" s="2562" t="s">
        <v>430</v>
      </c>
      <c r="G134" s="2556"/>
    </row>
    <row r="135" spans="1:8" s="1385" customFormat="1" ht="35.1" customHeight="1">
      <c r="A135" s="3776"/>
      <c r="B135" s="3779"/>
      <c r="C135" s="2565" t="s">
        <v>1515</v>
      </c>
      <c r="D135" s="24" t="s">
        <v>218</v>
      </c>
      <c r="E135" s="31" t="s">
        <v>234</v>
      </c>
      <c r="F135" s="2562" t="s">
        <v>240</v>
      </c>
      <c r="G135" s="2555" t="s">
        <v>9699</v>
      </c>
      <c r="H135" s="1385" t="s">
        <v>9700</v>
      </c>
    </row>
    <row r="136" spans="1:8" s="1385" customFormat="1" ht="36" customHeight="1">
      <c r="A136" s="3776"/>
      <c r="B136" s="3779"/>
      <c r="C136" s="2565" t="s">
        <v>191</v>
      </c>
      <c r="D136" s="2566" t="s">
        <v>20</v>
      </c>
      <c r="E136" s="24" t="s">
        <v>234</v>
      </c>
      <c r="F136" s="2562" t="s">
        <v>240</v>
      </c>
      <c r="G136" s="2564" t="s">
        <v>235</v>
      </c>
      <c r="H136" s="1385" t="s">
        <v>9705</v>
      </c>
    </row>
    <row r="137" spans="1:8" s="1385" customFormat="1" ht="36" customHeight="1">
      <c r="A137" s="3776"/>
      <c r="B137" s="3779"/>
      <c r="C137" s="2565" t="s">
        <v>9706</v>
      </c>
      <c r="D137" s="32" t="s">
        <v>9707</v>
      </c>
      <c r="E137" s="31" t="s">
        <v>9708</v>
      </c>
      <c r="F137" s="24"/>
      <c r="G137" s="2564" t="s">
        <v>9709</v>
      </c>
    </row>
    <row r="138" spans="1:8" s="1385" customFormat="1" ht="36" customHeight="1">
      <c r="A138" s="3776"/>
      <c r="B138" s="3779"/>
      <c r="C138" s="3786" t="s">
        <v>198</v>
      </c>
      <c r="D138" s="2562" t="s">
        <v>9714</v>
      </c>
      <c r="E138" s="2562" t="s">
        <v>9715</v>
      </c>
      <c r="F138" s="2562" t="s">
        <v>9716</v>
      </c>
      <c r="G138" s="2556" t="s">
        <v>9717</v>
      </c>
      <c r="H138" s="1385" t="s">
        <v>9727</v>
      </c>
    </row>
    <row r="139" spans="1:8" s="1385" customFormat="1" ht="36" customHeight="1">
      <c r="A139" s="3776"/>
      <c r="B139" s="3779"/>
      <c r="C139" s="3782"/>
      <c r="D139" s="24" t="s">
        <v>9718</v>
      </c>
      <c r="E139" s="2562" t="s">
        <v>9719</v>
      </c>
      <c r="F139" s="2562" t="s">
        <v>9720</v>
      </c>
      <c r="G139" s="2557" t="s">
        <v>9721</v>
      </c>
      <c r="H139" s="1385" t="s">
        <v>9726</v>
      </c>
    </row>
    <row r="140" spans="1:8" s="1385" customFormat="1" ht="36" customHeight="1">
      <c r="A140" s="3776"/>
      <c r="B140" s="3779"/>
      <c r="C140" s="2565" t="s">
        <v>9734</v>
      </c>
      <c r="D140" s="32" t="s">
        <v>9735</v>
      </c>
      <c r="E140" s="31" t="s">
        <v>9736</v>
      </c>
      <c r="F140" s="24"/>
      <c r="G140" s="2564" t="s">
        <v>261</v>
      </c>
    </row>
    <row r="141" spans="1:8" s="1385" customFormat="1" ht="36" customHeight="1" thickBot="1">
      <c r="A141" s="3776"/>
      <c r="B141" s="3779"/>
      <c r="C141" s="2553"/>
      <c r="D141" s="2432"/>
      <c r="E141" s="25"/>
      <c r="F141" s="1668"/>
      <c r="G141" s="2552"/>
    </row>
    <row r="142" spans="1:8" s="1385" customFormat="1" ht="36" customHeight="1" thickBot="1">
      <c r="A142" s="3777"/>
      <c r="B142" s="3780"/>
      <c r="C142" s="12"/>
      <c r="D142" s="11"/>
      <c r="E142" s="10"/>
      <c r="F142" s="10"/>
      <c r="G142" s="9"/>
    </row>
    <row r="143" spans="1:8" s="1385" customFormat="1" ht="36" customHeight="1">
      <c r="A143" s="3775">
        <v>45524</v>
      </c>
      <c r="B143" s="3778" t="s">
        <v>3</v>
      </c>
      <c r="C143" s="3781" t="s">
        <v>9639</v>
      </c>
      <c r="D143" s="24" t="s">
        <v>9640</v>
      </c>
      <c r="E143" s="24" t="s">
        <v>9641</v>
      </c>
      <c r="F143" s="2576"/>
      <c r="G143" s="2568"/>
    </row>
    <row r="144" spans="1:8" s="1385" customFormat="1" ht="36" customHeight="1">
      <c r="A144" s="3776"/>
      <c r="B144" s="3779"/>
      <c r="C144" s="3790"/>
      <c r="D144" s="24" t="s">
        <v>9642</v>
      </c>
      <c r="E144" s="24" t="s">
        <v>9643</v>
      </c>
      <c r="F144" s="2576"/>
      <c r="G144" s="2568"/>
    </row>
    <row r="145" spans="1:8" s="1385" customFormat="1" ht="36" customHeight="1">
      <c r="A145" s="3776"/>
      <c r="B145" s="3779"/>
      <c r="C145" s="3782"/>
      <c r="D145" s="24" t="s">
        <v>7260</v>
      </c>
      <c r="E145" s="24" t="s">
        <v>9737</v>
      </c>
      <c r="F145" s="2576"/>
      <c r="G145" s="2568"/>
    </row>
    <row r="146" spans="1:8" s="1385" customFormat="1" ht="36" customHeight="1">
      <c r="A146" s="3776"/>
      <c r="B146" s="3779"/>
      <c r="C146" s="2578" t="s">
        <v>9728</v>
      </c>
      <c r="D146" s="32" t="s">
        <v>9729</v>
      </c>
      <c r="E146" s="31" t="s">
        <v>9730</v>
      </c>
      <c r="F146" s="2576" t="s">
        <v>9732</v>
      </c>
      <c r="G146" s="2568" t="s">
        <v>9731</v>
      </c>
      <c r="H146" s="1385" t="s">
        <v>9733</v>
      </c>
    </row>
    <row r="147" spans="1:8" s="1385" customFormat="1" ht="36" customHeight="1">
      <c r="A147" s="3776"/>
      <c r="B147" s="3779"/>
      <c r="C147" s="2578" t="s">
        <v>232</v>
      </c>
      <c r="D147" s="32" t="s">
        <v>194</v>
      </c>
      <c r="E147" s="31" t="s">
        <v>9738</v>
      </c>
      <c r="F147" s="24" t="s">
        <v>9739</v>
      </c>
      <c r="G147" s="2577" t="s">
        <v>9740</v>
      </c>
    </row>
    <row r="148" spans="1:8" s="1385" customFormat="1" ht="36" customHeight="1">
      <c r="A148" s="3776"/>
      <c r="B148" s="3779"/>
      <c r="C148" s="2578" t="s">
        <v>9742</v>
      </c>
      <c r="D148" s="32" t="s">
        <v>9743</v>
      </c>
      <c r="E148" s="31" t="s">
        <v>9741</v>
      </c>
      <c r="F148" s="24" t="s">
        <v>9744</v>
      </c>
      <c r="G148" s="2577"/>
    </row>
    <row r="149" spans="1:8" s="1385" customFormat="1" ht="36" customHeight="1">
      <c r="A149" s="3776"/>
      <c r="B149" s="3779"/>
      <c r="C149" s="2578" t="s">
        <v>49</v>
      </c>
      <c r="D149" s="32" t="s">
        <v>9749</v>
      </c>
      <c r="E149" s="31" t="s">
        <v>9773</v>
      </c>
      <c r="F149" s="24"/>
      <c r="G149" s="2577" t="s">
        <v>434</v>
      </c>
      <c r="H149" s="1385" t="s">
        <v>10533</v>
      </c>
    </row>
    <row r="150" spans="1:8" s="1385" customFormat="1" ht="36" customHeight="1">
      <c r="A150" s="3776"/>
      <c r="B150" s="3779"/>
      <c r="C150" s="3786" t="s">
        <v>9750</v>
      </c>
      <c r="D150" s="2579" t="s">
        <v>43</v>
      </c>
      <c r="E150" s="29" t="s">
        <v>9751</v>
      </c>
      <c r="F150" s="2576"/>
      <c r="G150" s="3787" t="s">
        <v>9755</v>
      </c>
    </row>
    <row r="151" spans="1:8" s="1385" customFormat="1" ht="36" customHeight="1">
      <c r="A151" s="3776"/>
      <c r="B151" s="3779"/>
      <c r="C151" s="3790"/>
      <c r="D151" s="2579" t="s">
        <v>20</v>
      </c>
      <c r="E151" s="29" t="s">
        <v>9752</v>
      </c>
      <c r="F151" s="2576" t="s">
        <v>172</v>
      </c>
      <c r="G151" s="3789"/>
    </row>
    <row r="152" spans="1:8" s="1385" customFormat="1" ht="36" customHeight="1">
      <c r="A152" s="3776"/>
      <c r="B152" s="3779"/>
      <c r="C152" s="3790"/>
      <c r="D152" s="2579" t="s">
        <v>9756</v>
      </c>
      <c r="E152" s="29" t="s">
        <v>9753</v>
      </c>
      <c r="F152" s="2576"/>
      <c r="G152" s="3788"/>
    </row>
    <row r="153" spans="1:8" s="1385" customFormat="1" ht="36" customHeight="1">
      <c r="A153" s="3776"/>
      <c r="B153" s="3779"/>
      <c r="C153" s="3782"/>
      <c r="D153" s="2579" t="s">
        <v>20</v>
      </c>
      <c r="E153" s="29" t="s">
        <v>9754</v>
      </c>
      <c r="F153" s="2576"/>
      <c r="G153" s="2569" t="s">
        <v>9774</v>
      </c>
    </row>
    <row r="154" spans="1:8" s="1385" customFormat="1" ht="36" customHeight="1">
      <c r="A154" s="3776"/>
      <c r="B154" s="3779"/>
      <c r="C154" s="3786" t="s">
        <v>9764</v>
      </c>
      <c r="D154" s="2579" t="s">
        <v>9765</v>
      </c>
      <c r="E154" s="29" t="s">
        <v>9766</v>
      </c>
      <c r="F154" s="2576" t="s">
        <v>9769</v>
      </c>
      <c r="G154" s="3787" t="s">
        <v>9768</v>
      </c>
      <c r="H154" s="1385" t="s">
        <v>9770</v>
      </c>
    </row>
    <row r="155" spans="1:8" s="1385" customFormat="1" ht="36" customHeight="1">
      <c r="A155" s="3776"/>
      <c r="B155" s="3779"/>
      <c r="C155" s="3782"/>
      <c r="D155" s="2579" t="s">
        <v>43</v>
      </c>
      <c r="E155" s="31" t="s">
        <v>9767</v>
      </c>
      <c r="F155" s="24" t="s">
        <v>9772</v>
      </c>
      <c r="G155" s="3788"/>
      <c r="H155" s="1385" t="s">
        <v>9771</v>
      </c>
    </row>
    <row r="156" spans="1:8" s="1385" customFormat="1" ht="36" customHeight="1">
      <c r="A156" s="3776"/>
      <c r="B156" s="3779"/>
      <c r="C156" s="2559"/>
      <c r="D156" s="2433"/>
      <c r="E156" s="27"/>
      <c r="F156" s="2567"/>
      <c r="G156" s="2561"/>
    </row>
    <row r="157" spans="1:8" s="1385" customFormat="1" ht="36" customHeight="1" thickBot="1">
      <c r="A157" s="3776"/>
      <c r="B157" s="3779"/>
      <c r="C157" s="2558"/>
      <c r="D157" s="2432"/>
      <c r="E157" s="25"/>
      <c r="F157" s="1668"/>
      <c r="G157" s="2560"/>
    </row>
    <row r="158" spans="1:8" s="1385" customFormat="1" ht="36" customHeight="1" thickBot="1">
      <c r="A158" s="3777"/>
      <c r="B158" s="3780"/>
      <c r="C158" s="12" t="s">
        <v>9757</v>
      </c>
      <c r="D158" s="11" t="s">
        <v>9758</v>
      </c>
      <c r="E158" s="10" t="s">
        <v>9762</v>
      </c>
      <c r="F158" s="10" t="s">
        <v>9763</v>
      </c>
      <c r="G158" s="9"/>
    </row>
    <row r="159" spans="1:8" s="1385" customFormat="1" ht="36" customHeight="1">
      <c r="A159" s="3775">
        <v>45525</v>
      </c>
      <c r="B159" s="3778" t="s">
        <v>2</v>
      </c>
      <c r="C159" s="3781" t="s">
        <v>9644</v>
      </c>
      <c r="D159" s="24" t="s">
        <v>9645</v>
      </c>
      <c r="E159" s="24" t="s">
        <v>9646</v>
      </c>
      <c r="F159" s="2576"/>
      <c r="G159" s="2568"/>
    </row>
    <row r="160" spans="1:8" s="1385" customFormat="1" ht="36" customHeight="1">
      <c r="A160" s="3776"/>
      <c r="B160" s="3779"/>
      <c r="C160" s="3782"/>
      <c r="D160" s="24" t="s">
        <v>9647</v>
      </c>
      <c r="E160" s="24" t="s">
        <v>9648</v>
      </c>
      <c r="F160" s="2576"/>
      <c r="G160" s="2568"/>
    </row>
    <row r="161" spans="1:8" s="1385" customFormat="1" ht="36" customHeight="1">
      <c r="A161" s="3776"/>
      <c r="B161" s="3779"/>
      <c r="C161" s="3786" t="s">
        <v>9704</v>
      </c>
      <c r="D161" s="32" t="s">
        <v>9701</v>
      </c>
      <c r="E161" s="31" t="s">
        <v>9702</v>
      </c>
      <c r="F161" s="24"/>
      <c r="G161" s="2568"/>
    </row>
    <row r="162" spans="1:8" s="1385" customFormat="1" ht="36" customHeight="1">
      <c r="A162" s="3776"/>
      <c r="B162" s="3779"/>
      <c r="C162" s="3782"/>
      <c r="D162" s="32" t="s">
        <v>9703</v>
      </c>
      <c r="E162" s="31" t="s">
        <v>9778</v>
      </c>
      <c r="F162" s="2576"/>
      <c r="G162" s="2577"/>
    </row>
    <row r="163" spans="1:8" s="1385" customFormat="1" ht="36" customHeight="1">
      <c r="A163" s="3776"/>
      <c r="B163" s="3779"/>
      <c r="C163" s="3786" t="s">
        <v>9710</v>
      </c>
      <c r="D163" s="24" t="s">
        <v>9779</v>
      </c>
      <c r="E163" s="24" t="s">
        <v>9711</v>
      </c>
      <c r="F163" s="24"/>
      <c r="G163" s="3787" t="s">
        <v>9713</v>
      </c>
    </row>
    <row r="164" spans="1:8" s="1385" customFormat="1" ht="36" customHeight="1">
      <c r="A164" s="3776"/>
      <c r="B164" s="3779"/>
      <c r="C164" s="3782"/>
      <c r="D164" s="2576" t="s">
        <v>9780</v>
      </c>
      <c r="E164" s="2576" t="s">
        <v>9712</v>
      </c>
      <c r="F164" s="2576"/>
      <c r="G164" s="3788"/>
    </row>
    <row r="165" spans="1:8" s="1385" customFormat="1" ht="36" customHeight="1">
      <c r="A165" s="3776"/>
      <c r="B165" s="3779"/>
      <c r="C165" s="3786" t="s">
        <v>9745</v>
      </c>
      <c r="D165" s="2576" t="s">
        <v>9746</v>
      </c>
      <c r="E165" s="2576" t="s">
        <v>9747</v>
      </c>
      <c r="F165" s="2576" t="s">
        <v>9748</v>
      </c>
      <c r="G165" s="2571"/>
    </row>
    <row r="166" spans="1:8" s="1385" customFormat="1" ht="36" customHeight="1">
      <c r="A166" s="3776"/>
      <c r="B166" s="3779"/>
      <c r="C166" s="3782"/>
      <c r="D166" s="2576" t="s">
        <v>2482</v>
      </c>
      <c r="E166" s="2576" t="s">
        <v>410</v>
      </c>
      <c r="F166" s="2576" t="s">
        <v>9788</v>
      </c>
      <c r="G166" s="2571"/>
    </row>
    <row r="167" spans="1:8" s="1385" customFormat="1" ht="36" customHeight="1">
      <c r="A167" s="3776"/>
      <c r="B167" s="3779"/>
      <c r="C167" s="2570" t="s">
        <v>243</v>
      </c>
      <c r="D167" s="32" t="s">
        <v>218</v>
      </c>
      <c r="E167" s="31" t="s">
        <v>219</v>
      </c>
      <c r="F167" s="2576" t="s">
        <v>172</v>
      </c>
      <c r="G167" s="2568" t="s">
        <v>8115</v>
      </c>
      <c r="H167" s="1385" t="s">
        <v>9759</v>
      </c>
    </row>
    <row r="168" spans="1:8" s="1385" customFormat="1" ht="36" customHeight="1">
      <c r="A168" s="3776"/>
      <c r="B168" s="3779"/>
      <c r="C168" s="2582" t="s">
        <v>9802</v>
      </c>
      <c r="D168" s="32" t="s">
        <v>9805</v>
      </c>
      <c r="E168" s="31" t="s">
        <v>9803</v>
      </c>
      <c r="F168" s="24"/>
      <c r="G168" s="2581" t="s">
        <v>9804</v>
      </c>
    </row>
    <row r="169" spans="1:8" s="1385" customFormat="1" ht="36" customHeight="1" thickBot="1">
      <c r="A169" s="3776"/>
      <c r="B169" s="3779"/>
      <c r="C169" s="2574"/>
      <c r="D169" s="2432"/>
      <c r="E169" s="25"/>
      <c r="F169" s="1668"/>
      <c r="G169" s="2573"/>
    </row>
    <row r="170" spans="1:8" s="1385" customFormat="1" ht="36" customHeight="1" thickBot="1">
      <c r="A170" s="3777"/>
      <c r="B170" s="3780"/>
      <c r="C170" s="12" t="s">
        <v>9775</v>
      </c>
      <c r="D170" s="11" t="s">
        <v>9777</v>
      </c>
      <c r="E170" s="10"/>
      <c r="F170" s="10" t="s">
        <v>9776</v>
      </c>
      <c r="G170" s="9"/>
    </row>
    <row r="171" spans="1:8" s="1385" customFormat="1" ht="36" customHeight="1">
      <c r="A171" s="3775">
        <v>45526</v>
      </c>
      <c r="B171" s="3778" t="s">
        <v>1</v>
      </c>
      <c r="C171" s="2592" t="s">
        <v>9649</v>
      </c>
      <c r="D171" s="24" t="s">
        <v>9650</v>
      </c>
      <c r="E171" s="24" t="s">
        <v>9784</v>
      </c>
      <c r="F171" s="2590"/>
      <c r="G171" s="3791" t="s">
        <v>9798</v>
      </c>
    </row>
    <row r="172" spans="1:8" s="1385" customFormat="1" ht="36" customHeight="1">
      <c r="A172" s="3776"/>
      <c r="B172" s="3779"/>
      <c r="C172" s="2592" t="s">
        <v>9795</v>
      </c>
      <c r="D172" s="32" t="s">
        <v>9797</v>
      </c>
      <c r="E172" s="31" t="s">
        <v>9796</v>
      </c>
      <c r="F172" s="2590"/>
      <c r="G172" s="3788"/>
    </row>
    <row r="173" spans="1:8" s="1385" customFormat="1" ht="36" customHeight="1">
      <c r="A173" s="3776"/>
      <c r="B173" s="3779"/>
      <c r="C173" s="2592" t="s">
        <v>9722</v>
      </c>
      <c r="D173" s="24" t="s">
        <v>9723</v>
      </c>
      <c r="E173" s="24" t="s">
        <v>9724</v>
      </c>
      <c r="F173" s="2590" t="s">
        <v>9725</v>
      </c>
      <c r="G173" s="2583" t="s">
        <v>204</v>
      </c>
    </row>
    <row r="174" spans="1:8" s="1385" customFormat="1" ht="36" customHeight="1">
      <c r="A174" s="3776"/>
      <c r="B174" s="3779"/>
      <c r="C174" s="2645" t="s">
        <v>9799</v>
      </c>
      <c r="D174" s="24" t="s">
        <v>9800</v>
      </c>
      <c r="E174" s="24" t="s">
        <v>9801</v>
      </c>
      <c r="F174" s="2590"/>
      <c r="G174" s="2646" t="s">
        <v>9975</v>
      </c>
    </row>
    <row r="175" spans="1:8" s="1385" customFormat="1" ht="36" customHeight="1">
      <c r="A175" s="3776"/>
      <c r="B175" s="3779"/>
      <c r="C175" s="3786" t="s">
        <v>9806</v>
      </c>
      <c r="D175" s="32" t="s">
        <v>20</v>
      </c>
      <c r="E175" s="31" t="s">
        <v>9810</v>
      </c>
      <c r="F175" s="24"/>
      <c r="G175" s="3787" t="s">
        <v>9812</v>
      </c>
    </row>
    <row r="176" spans="1:8" s="1385" customFormat="1" ht="36" customHeight="1">
      <c r="A176" s="3776"/>
      <c r="B176" s="3779"/>
      <c r="C176" s="3790"/>
      <c r="D176" s="32" t="s">
        <v>9807</v>
      </c>
      <c r="E176" s="31" t="s">
        <v>9817</v>
      </c>
      <c r="F176" s="24"/>
      <c r="G176" s="3789"/>
    </row>
    <row r="177" spans="1:8" s="1385" customFormat="1" ht="36" customHeight="1">
      <c r="A177" s="3776"/>
      <c r="B177" s="3779"/>
      <c r="C177" s="3790"/>
      <c r="D177" s="2593" t="s">
        <v>9808</v>
      </c>
      <c r="E177" s="29" t="s">
        <v>438</v>
      </c>
      <c r="F177" s="2590"/>
      <c r="G177" s="3789"/>
    </row>
    <row r="178" spans="1:8" s="1385" customFormat="1" ht="36" customHeight="1">
      <c r="A178" s="3776"/>
      <c r="B178" s="3779"/>
      <c r="C178" s="3782"/>
      <c r="D178" s="2593" t="s">
        <v>9809</v>
      </c>
      <c r="E178" s="29" t="s">
        <v>9811</v>
      </c>
      <c r="F178" s="2590"/>
      <c r="G178" s="3788"/>
    </row>
    <row r="179" spans="1:8" s="1385" customFormat="1" ht="36" customHeight="1">
      <c r="A179" s="3776"/>
      <c r="B179" s="3779"/>
      <c r="C179" s="2585" t="s">
        <v>9813</v>
      </c>
      <c r="D179" s="2593" t="s">
        <v>9805</v>
      </c>
      <c r="E179" s="29" t="s">
        <v>9814</v>
      </c>
      <c r="F179" s="2590"/>
      <c r="G179" s="2584" t="s">
        <v>9815</v>
      </c>
      <c r="H179" s="1385" t="s">
        <v>9816</v>
      </c>
    </row>
    <row r="180" spans="1:8" s="1385" customFormat="1" ht="36" customHeight="1">
      <c r="A180" s="3776"/>
      <c r="B180" s="3779"/>
      <c r="C180" s="3786" t="s">
        <v>267</v>
      </c>
      <c r="D180" s="32" t="s">
        <v>375</v>
      </c>
      <c r="E180" s="31" t="s">
        <v>217</v>
      </c>
      <c r="F180" s="24"/>
      <c r="G180" s="3787" t="s">
        <v>9818</v>
      </c>
    </row>
    <row r="181" spans="1:8" s="1385" customFormat="1" ht="36" customHeight="1">
      <c r="A181" s="3776"/>
      <c r="B181" s="3779"/>
      <c r="C181" s="3790"/>
      <c r="D181" s="32" t="s">
        <v>7925</v>
      </c>
      <c r="E181" s="31" t="s">
        <v>217</v>
      </c>
      <c r="F181" s="24"/>
      <c r="G181" s="3789"/>
    </row>
    <row r="182" spans="1:8" s="1385" customFormat="1" ht="36" customHeight="1">
      <c r="A182" s="3776"/>
      <c r="B182" s="3779"/>
      <c r="C182" s="3782"/>
      <c r="D182" s="2593" t="s">
        <v>268</v>
      </c>
      <c r="E182" s="29" t="s">
        <v>217</v>
      </c>
      <c r="F182" s="2590" t="s">
        <v>593</v>
      </c>
      <c r="G182" s="3788"/>
    </row>
    <row r="183" spans="1:8" s="1385" customFormat="1" ht="36" customHeight="1" thickBot="1">
      <c r="A183" s="3776"/>
      <c r="B183" s="3779"/>
      <c r="C183" s="2574"/>
      <c r="D183" s="2432"/>
      <c r="E183" s="25"/>
      <c r="F183" s="1668"/>
      <c r="G183" s="2573"/>
    </row>
    <row r="184" spans="1:8" s="1385" customFormat="1" ht="36" customHeight="1" thickBot="1">
      <c r="A184" s="3777"/>
      <c r="B184" s="3780"/>
      <c r="C184" s="12"/>
      <c r="D184" s="11"/>
      <c r="E184" s="10"/>
      <c r="F184" s="10"/>
      <c r="G184" s="9"/>
    </row>
    <row r="185" spans="1:8" s="1385" customFormat="1" ht="36" customHeight="1">
      <c r="A185" s="3775">
        <v>45527</v>
      </c>
      <c r="B185" s="3778" t="s">
        <v>0</v>
      </c>
      <c r="C185" s="3781" t="s">
        <v>9651</v>
      </c>
      <c r="D185" s="24" t="s">
        <v>9652</v>
      </c>
      <c r="E185" s="24" t="s">
        <v>9653</v>
      </c>
      <c r="F185" s="2590"/>
      <c r="G185" s="3791" t="s">
        <v>9656</v>
      </c>
    </row>
    <row r="186" spans="1:8" s="1385" customFormat="1" ht="36" customHeight="1">
      <c r="A186" s="3776"/>
      <c r="B186" s="3779"/>
      <c r="C186" s="3782"/>
      <c r="D186" s="24" t="s">
        <v>9654</v>
      </c>
      <c r="E186" s="24" t="s">
        <v>9655</v>
      </c>
      <c r="F186" s="2590"/>
      <c r="G186" s="3788"/>
    </row>
    <row r="187" spans="1:8" s="1385" customFormat="1" ht="36" customHeight="1">
      <c r="A187" s="3776"/>
      <c r="B187" s="3779"/>
      <c r="C187" s="2585" t="s">
        <v>9783</v>
      </c>
      <c r="D187" s="2593" t="s">
        <v>9781</v>
      </c>
      <c r="E187" s="29" t="s">
        <v>9782</v>
      </c>
      <c r="F187" s="2590"/>
      <c r="G187" s="2584"/>
    </row>
    <row r="188" spans="1:8" s="1385" customFormat="1" ht="30" customHeight="1">
      <c r="A188" s="3776"/>
      <c r="B188" s="3779"/>
      <c r="C188" s="2592" t="s">
        <v>576</v>
      </c>
      <c r="D188" s="24" t="s">
        <v>9546</v>
      </c>
      <c r="E188" s="24" t="s">
        <v>189</v>
      </c>
      <c r="F188" s="2590" t="s">
        <v>9821</v>
      </c>
      <c r="G188" s="2591" t="s">
        <v>178</v>
      </c>
      <c r="H188" s="1385" t="s">
        <v>5741</v>
      </c>
    </row>
    <row r="189" spans="1:8" s="58" customFormat="1" ht="36" customHeight="1">
      <c r="A189" s="3776"/>
      <c r="B189" s="3779"/>
      <c r="C189" s="2592" t="s">
        <v>346</v>
      </c>
      <c r="D189" s="24" t="s">
        <v>3150</v>
      </c>
      <c r="E189" s="24" t="s">
        <v>217</v>
      </c>
      <c r="F189" s="24"/>
      <c r="G189" s="2591" t="s">
        <v>261</v>
      </c>
    </row>
    <row r="190" spans="1:8" s="1385" customFormat="1" ht="36" customHeight="1">
      <c r="A190" s="3776"/>
      <c r="B190" s="3779"/>
      <c r="C190" s="3786" t="s">
        <v>274</v>
      </c>
      <c r="D190" s="32" t="s">
        <v>20</v>
      </c>
      <c r="E190" s="24" t="s">
        <v>9823</v>
      </c>
      <c r="F190" s="2590" t="s">
        <v>240</v>
      </c>
      <c r="G190" s="3787" t="s">
        <v>261</v>
      </c>
      <c r="H190" s="1385" t="s">
        <v>3063</v>
      </c>
    </row>
    <row r="191" spans="1:8" s="1385" customFormat="1" ht="36" customHeight="1">
      <c r="A191" s="3776"/>
      <c r="B191" s="3779"/>
      <c r="C191" s="3790"/>
      <c r="D191" s="32" t="s">
        <v>43</v>
      </c>
      <c r="E191" s="31" t="s">
        <v>234</v>
      </c>
      <c r="F191" s="2590"/>
      <c r="G191" s="3789"/>
    </row>
    <row r="192" spans="1:8" s="1385" customFormat="1" ht="36" customHeight="1" thickBot="1">
      <c r="A192" s="3776"/>
      <c r="B192" s="3779"/>
      <c r="C192" s="3782"/>
      <c r="D192" s="32" t="s">
        <v>9406</v>
      </c>
      <c r="E192" s="31" t="s">
        <v>9824</v>
      </c>
      <c r="F192" s="2590" t="s">
        <v>9407</v>
      </c>
      <c r="G192" s="3789"/>
    </row>
    <row r="193" spans="1:8" s="58" customFormat="1" ht="36" hidden="1" customHeight="1">
      <c r="A193" s="3776"/>
      <c r="B193" s="3779"/>
      <c r="C193" s="2594"/>
      <c r="D193" s="42"/>
      <c r="E193" s="42"/>
      <c r="F193" s="42"/>
      <c r="G193" s="41"/>
    </row>
    <row r="194" spans="1:8" s="58" customFormat="1" ht="36" hidden="1" customHeight="1">
      <c r="A194" s="3776"/>
      <c r="B194" s="3779"/>
      <c r="C194" s="2594"/>
      <c r="D194" s="42"/>
      <c r="E194" s="42"/>
      <c r="F194" s="42"/>
      <c r="G194" s="41"/>
    </row>
    <row r="195" spans="1:8" s="1385" customFormat="1" ht="36" hidden="1" customHeight="1" thickBot="1">
      <c r="A195" s="3776"/>
      <c r="B195" s="3779"/>
      <c r="C195" s="2553"/>
      <c r="D195" s="2432"/>
      <c r="E195" s="25"/>
      <c r="F195" s="1668"/>
      <c r="G195" s="2552"/>
    </row>
    <row r="196" spans="1:8" s="1385" customFormat="1" ht="36" customHeight="1" thickBot="1">
      <c r="A196" s="3777"/>
      <c r="B196" s="3780"/>
      <c r="C196" s="12" t="s">
        <v>9760</v>
      </c>
      <c r="D196" s="11" t="s">
        <v>9761</v>
      </c>
      <c r="E196" s="10"/>
      <c r="F196" s="10" t="s">
        <v>390</v>
      </c>
      <c r="G196" s="9"/>
    </row>
    <row r="197" spans="1:8" s="1385" customFormat="1" ht="60" customHeight="1" thickBot="1">
      <c r="A197" s="3783" t="s">
        <v>5</v>
      </c>
      <c r="B197" s="3784"/>
      <c r="C197" s="3784"/>
      <c r="D197" s="3784"/>
      <c r="E197" s="3784"/>
      <c r="F197" s="3784"/>
      <c r="G197" s="3785"/>
    </row>
    <row r="198" spans="1:8" s="1385" customFormat="1" ht="36" customHeight="1">
      <c r="A198" s="3775">
        <v>45530</v>
      </c>
      <c r="B198" s="3792" t="s">
        <v>4</v>
      </c>
      <c r="C198" s="2606"/>
      <c r="D198" s="24" t="s">
        <v>610</v>
      </c>
      <c r="E198" s="24"/>
      <c r="F198" s="2602"/>
      <c r="G198" s="2597"/>
    </row>
    <row r="199" spans="1:8" s="1385" customFormat="1" ht="36" customHeight="1">
      <c r="A199" s="3776"/>
      <c r="B199" s="3793"/>
      <c r="C199" s="3786" t="s">
        <v>185</v>
      </c>
      <c r="D199" s="32" t="s">
        <v>241</v>
      </c>
      <c r="E199" s="31" t="s">
        <v>177</v>
      </c>
      <c r="F199" s="24"/>
      <c r="G199" s="3787" t="s">
        <v>9825</v>
      </c>
    </row>
    <row r="200" spans="1:8" s="1385" customFormat="1" ht="36" customHeight="1">
      <c r="A200" s="3776"/>
      <c r="B200" s="3793"/>
      <c r="C200" s="3790"/>
      <c r="D200" s="32" t="s">
        <v>186</v>
      </c>
      <c r="E200" s="31" t="s">
        <v>177</v>
      </c>
      <c r="F200" s="24"/>
      <c r="G200" s="3789"/>
    </row>
    <row r="201" spans="1:8" s="1385" customFormat="1" ht="36" customHeight="1">
      <c r="A201" s="3776"/>
      <c r="B201" s="3793"/>
      <c r="C201" s="3782"/>
      <c r="D201" s="2607" t="s">
        <v>320</v>
      </c>
      <c r="E201" s="29" t="s">
        <v>181</v>
      </c>
      <c r="F201" s="2602"/>
      <c r="G201" s="3788"/>
    </row>
    <row r="202" spans="1:8" s="1385" customFormat="1" ht="36" customHeight="1">
      <c r="A202" s="3776"/>
      <c r="B202" s="3793"/>
      <c r="C202" s="2595" t="s">
        <v>9826</v>
      </c>
      <c r="D202" s="2602" t="s">
        <v>9827</v>
      </c>
      <c r="E202" s="2602" t="s">
        <v>9828</v>
      </c>
      <c r="F202" s="2602"/>
      <c r="G202" s="2599" t="s">
        <v>9829</v>
      </c>
    </row>
    <row r="203" spans="1:8" s="1385" customFormat="1" ht="36" customHeight="1">
      <c r="A203" s="3776"/>
      <c r="B203" s="3793"/>
      <c r="C203" s="2606" t="s">
        <v>9831</v>
      </c>
      <c r="D203" s="32" t="s">
        <v>20</v>
      </c>
      <c r="E203" s="31" t="s">
        <v>9832</v>
      </c>
      <c r="F203" s="2602" t="s">
        <v>172</v>
      </c>
      <c r="G203" s="2597" t="s">
        <v>9833</v>
      </c>
    </row>
    <row r="204" spans="1:8" s="1385" customFormat="1" ht="36" customHeight="1">
      <c r="A204" s="3776"/>
      <c r="B204" s="3793"/>
      <c r="C204" s="3786" t="s">
        <v>9845</v>
      </c>
      <c r="D204" s="32" t="s">
        <v>20</v>
      </c>
      <c r="E204" s="37" t="s">
        <v>9848</v>
      </c>
      <c r="F204" s="3812" t="s">
        <v>9852</v>
      </c>
      <c r="G204" s="3787" t="s">
        <v>9851</v>
      </c>
      <c r="H204" s="1385" t="s">
        <v>9853</v>
      </c>
    </row>
    <row r="205" spans="1:8" s="1385" customFormat="1" ht="36" customHeight="1">
      <c r="A205" s="3776"/>
      <c r="B205" s="3793"/>
      <c r="C205" s="3790"/>
      <c r="D205" s="32" t="s">
        <v>9846</v>
      </c>
      <c r="E205" s="37" t="s">
        <v>9849</v>
      </c>
      <c r="F205" s="3813"/>
      <c r="G205" s="3789"/>
    </row>
    <row r="206" spans="1:8" s="1385" customFormat="1" ht="36" customHeight="1">
      <c r="A206" s="3776"/>
      <c r="B206" s="3793"/>
      <c r="C206" s="3782"/>
      <c r="D206" s="32" t="s">
        <v>9847</v>
      </c>
      <c r="E206" s="37" t="s">
        <v>9850</v>
      </c>
      <c r="F206" s="3814"/>
      <c r="G206" s="3788"/>
    </row>
    <row r="207" spans="1:8" s="1385" customFormat="1" ht="36" customHeight="1" thickBot="1">
      <c r="A207" s="3776"/>
      <c r="B207" s="3793"/>
      <c r="C207" s="2575"/>
      <c r="D207" s="2580"/>
      <c r="E207" s="15"/>
      <c r="F207" s="1668"/>
      <c r="G207" s="2572"/>
    </row>
    <row r="208" spans="1:8" s="1385" customFormat="1" ht="36" customHeight="1" thickBot="1">
      <c r="A208" s="3777"/>
      <c r="B208" s="3794"/>
      <c r="C208" s="12" t="s">
        <v>9789</v>
      </c>
      <c r="D208" s="11" t="s">
        <v>9790</v>
      </c>
      <c r="E208" s="10" t="s">
        <v>9791</v>
      </c>
      <c r="F208" s="10" t="s">
        <v>9792</v>
      </c>
      <c r="G208" s="9"/>
    </row>
    <row r="209" spans="1:8" s="1385" customFormat="1" ht="36" customHeight="1">
      <c r="A209" s="3775">
        <v>45531</v>
      </c>
      <c r="B209" s="3778" t="s">
        <v>15</v>
      </c>
      <c r="C209" s="3781" t="s">
        <v>9785</v>
      </c>
      <c r="D209" s="49" t="s">
        <v>207</v>
      </c>
      <c r="E209" s="49" t="s">
        <v>9786</v>
      </c>
      <c r="F209" s="49"/>
      <c r="G209" s="2604"/>
    </row>
    <row r="210" spans="1:8" s="1385" customFormat="1" ht="36" customHeight="1">
      <c r="A210" s="3776"/>
      <c r="B210" s="3779"/>
      <c r="C210" s="3782"/>
      <c r="D210" s="2602" t="s">
        <v>7260</v>
      </c>
      <c r="E210" s="2602" t="s">
        <v>9787</v>
      </c>
      <c r="F210" s="2602"/>
      <c r="G210" s="2598"/>
    </row>
    <row r="211" spans="1:8" s="1385" customFormat="1" ht="36" customHeight="1">
      <c r="A211" s="3776"/>
      <c r="B211" s="3779"/>
      <c r="C211" s="2606" t="s">
        <v>223</v>
      </c>
      <c r="D211" s="24" t="s">
        <v>9834</v>
      </c>
      <c r="E211" s="24" t="s">
        <v>9835</v>
      </c>
      <c r="F211" s="24" t="s">
        <v>9880</v>
      </c>
      <c r="G211" s="2605" t="s">
        <v>9836</v>
      </c>
      <c r="H211" s="1385" t="s">
        <v>9837</v>
      </c>
    </row>
    <row r="212" spans="1:8" s="1385" customFormat="1" ht="36" customHeight="1">
      <c r="A212" s="3776"/>
      <c r="B212" s="3779"/>
      <c r="C212" s="3786" t="s">
        <v>4008</v>
      </c>
      <c r="D212" s="2603" t="s">
        <v>9856</v>
      </c>
      <c r="E212" s="37" t="s">
        <v>9857</v>
      </c>
      <c r="F212" s="2602" t="s">
        <v>9858</v>
      </c>
      <c r="G212" s="2597"/>
    </row>
    <row r="213" spans="1:8" s="1385" customFormat="1" ht="36" customHeight="1">
      <c r="A213" s="3776"/>
      <c r="B213" s="3779"/>
      <c r="C213" s="3782"/>
      <c r="D213" s="2603" t="s">
        <v>9859</v>
      </c>
      <c r="E213" s="37" t="s">
        <v>9860</v>
      </c>
      <c r="F213" s="2602" t="s">
        <v>9861</v>
      </c>
      <c r="G213" s="2597"/>
    </row>
    <row r="214" spans="1:8" s="1385" customFormat="1" ht="36" customHeight="1">
      <c r="A214" s="3776"/>
      <c r="B214" s="3779"/>
      <c r="C214" s="2596" t="s">
        <v>174</v>
      </c>
      <c r="D214" s="2603" t="s">
        <v>568</v>
      </c>
      <c r="E214" s="37" t="s">
        <v>54</v>
      </c>
      <c r="F214" s="24"/>
      <c r="G214" s="2597" t="s">
        <v>58</v>
      </c>
    </row>
    <row r="215" spans="1:8" s="1385" customFormat="1" ht="36" customHeight="1">
      <c r="A215" s="3776"/>
      <c r="B215" s="3779"/>
      <c r="C215" s="2596" t="s">
        <v>9897</v>
      </c>
      <c r="D215" s="2603" t="s">
        <v>9898</v>
      </c>
      <c r="E215" s="37" t="s">
        <v>9899</v>
      </c>
      <c r="F215" s="24" t="s">
        <v>9900</v>
      </c>
      <c r="G215" s="2597" t="s">
        <v>9901</v>
      </c>
      <c r="H215" s="1385" t="s">
        <v>9902</v>
      </c>
    </row>
    <row r="216" spans="1:8" s="1385" customFormat="1" ht="36" customHeight="1">
      <c r="A216" s="3776"/>
      <c r="B216" s="3779"/>
      <c r="C216" s="2235"/>
      <c r="D216" s="20"/>
      <c r="E216" s="19"/>
      <c r="F216" s="22"/>
      <c r="G216" s="64"/>
    </row>
    <row r="217" spans="1:8" s="1385" customFormat="1" ht="36" customHeight="1" thickBot="1">
      <c r="A217" s="3776"/>
      <c r="B217" s="3779"/>
      <c r="C217" s="2600"/>
      <c r="D217" s="2432"/>
      <c r="E217" s="25"/>
      <c r="F217" s="1668"/>
      <c r="G217" s="2601"/>
    </row>
    <row r="218" spans="1:8" s="1385" customFormat="1" ht="36" customHeight="1" thickBot="1">
      <c r="A218" s="3777"/>
      <c r="B218" s="3780"/>
      <c r="C218" s="12" t="s">
        <v>2301</v>
      </c>
      <c r="D218" s="11" t="s">
        <v>9871</v>
      </c>
      <c r="E218" s="10" t="s">
        <v>9872</v>
      </c>
      <c r="F218" s="10" t="s">
        <v>9881</v>
      </c>
      <c r="G218" s="9"/>
    </row>
    <row r="219" spans="1:8" s="1385" customFormat="1" ht="36" customHeight="1">
      <c r="A219" s="3775">
        <v>45532</v>
      </c>
      <c r="B219" s="3778" t="s">
        <v>2</v>
      </c>
      <c r="C219" s="2615" t="s">
        <v>1295</v>
      </c>
      <c r="D219" s="24" t="s">
        <v>67</v>
      </c>
      <c r="E219" s="24" t="s">
        <v>5494</v>
      </c>
      <c r="F219" s="2613" t="s">
        <v>9830</v>
      </c>
      <c r="G219" s="2608"/>
    </row>
    <row r="220" spans="1:8" s="1385" customFormat="1" ht="36" customHeight="1">
      <c r="A220" s="3776"/>
      <c r="B220" s="3779"/>
      <c r="C220" s="3790" t="s">
        <v>267</v>
      </c>
      <c r="D220" s="2613" t="s">
        <v>268</v>
      </c>
      <c r="E220" s="2613" t="s">
        <v>8966</v>
      </c>
      <c r="F220" s="3813" t="s">
        <v>6664</v>
      </c>
      <c r="G220" s="3787" t="s">
        <v>9855</v>
      </c>
    </row>
    <row r="221" spans="1:8" s="1385" customFormat="1" ht="36" customHeight="1">
      <c r="A221" s="3776"/>
      <c r="B221" s="3779"/>
      <c r="C221" s="3790"/>
      <c r="D221" s="24" t="s">
        <v>194</v>
      </c>
      <c r="E221" s="24" t="s">
        <v>217</v>
      </c>
      <c r="F221" s="3813"/>
      <c r="G221" s="3789"/>
    </row>
    <row r="222" spans="1:8" s="1385" customFormat="1" ht="36" customHeight="1">
      <c r="A222" s="3776"/>
      <c r="B222" s="3779"/>
      <c r="C222" s="3782"/>
      <c r="D222" s="32" t="s">
        <v>215</v>
      </c>
      <c r="E222" s="31" t="s">
        <v>217</v>
      </c>
      <c r="F222" s="3814"/>
      <c r="G222" s="3788"/>
    </row>
    <row r="223" spans="1:8" s="1385" customFormat="1" ht="36" customHeight="1">
      <c r="A223" s="3776"/>
      <c r="B223" s="3779"/>
      <c r="C223" s="3790" t="s">
        <v>706</v>
      </c>
      <c r="D223" s="2649" t="s">
        <v>9838</v>
      </c>
      <c r="E223" s="2649" t="s">
        <v>9839</v>
      </c>
      <c r="F223" s="2649"/>
      <c r="G223" s="183"/>
      <c r="H223" s="1385" t="s">
        <v>9844</v>
      </c>
    </row>
    <row r="224" spans="1:8" s="1385" customFormat="1" ht="36" customHeight="1">
      <c r="A224" s="3776"/>
      <c r="B224" s="3779"/>
      <c r="C224" s="3790"/>
      <c r="D224" s="2649" t="s">
        <v>9840</v>
      </c>
      <c r="E224" s="2649" t="s">
        <v>9841</v>
      </c>
      <c r="F224" s="2649"/>
      <c r="G224" s="183"/>
    </row>
    <row r="225" spans="1:8" s="1385" customFormat="1" ht="36" customHeight="1">
      <c r="A225" s="3776"/>
      <c r="B225" s="3779"/>
      <c r="C225" s="3790"/>
      <c r="D225" s="24" t="s">
        <v>9882</v>
      </c>
      <c r="E225" s="24" t="s">
        <v>9842</v>
      </c>
      <c r="F225" s="2649"/>
      <c r="G225" s="183"/>
    </row>
    <row r="226" spans="1:8" s="1385" customFormat="1" ht="36" customHeight="1">
      <c r="A226" s="3776"/>
      <c r="B226" s="3779"/>
      <c r="C226" s="3782"/>
      <c r="D226" s="32" t="s">
        <v>9883</v>
      </c>
      <c r="E226" s="31" t="s">
        <v>9843</v>
      </c>
      <c r="F226" s="2649" t="s">
        <v>9888</v>
      </c>
      <c r="G226" s="183"/>
    </row>
    <row r="227" spans="1:8" s="1385" customFormat="1" ht="36" customHeight="1">
      <c r="A227" s="3776"/>
      <c r="B227" s="3779"/>
      <c r="C227" s="3786" t="s">
        <v>192</v>
      </c>
      <c r="D227" s="32" t="s">
        <v>9876</v>
      </c>
      <c r="E227" s="31" t="s">
        <v>9877</v>
      </c>
      <c r="F227" s="2613"/>
      <c r="G227" s="3787" t="s">
        <v>9905</v>
      </c>
    </row>
    <row r="228" spans="1:8" s="1385" customFormat="1" ht="36" customHeight="1">
      <c r="A228" s="3776"/>
      <c r="B228" s="3779"/>
      <c r="C228" s="3782"/>
      <c r="D228" s="32" t="s">
        <v>9879</v>
      </c>
      <c r="E228" s="31" t="s">
        <v>9878</v>
      </c>
      <c r="F228" s="2613"/>
      <c r="G228" s="3788"/>
    </row>
    <row r="229" spans="1:8" s="1385" customFormat="1" ht="36" customHeight="1">
      <c r="A229" s="3776"/>
      <c r="B229" s="3779"/>
      <c r="C229" s="2615" t="s">
        <v>9908</v>
      </c>
      <c r="D229" s="32" t="s">
        <v>9909</v>
      </c>
      <c r="E229" s="31" t="s">
        <v>205</v>
      </c>
      <c r="F229" s="24"/>
      <c r="G229" s="2614" t="s">
        <v>9910</v>
      </c>
    </row>
    <row r="230" spans="1:8" s="1385" customFormat="1" ht="36" customHeight="1">
      <c r="A230" s="3776"/>
      <c r="B230" s="3779"/>
      <c r="C230" s="2611"/>
      <c r="D230" s="2433"/>
      <c r="E230" s="27"/>
      <c r="F230" s="2616"/>
      <c r="G230" s="2610"/>
    </row>
    <row r="231" spans="1:8" s="1385" customFormat="1" ht="36" customHeight="1" thickBot="1">
      <c r="A231" s="3776"/>
      <c r="B231" s="3779"/>
      <c r="C231" s="2612"/>
      <c r="D231" s="2432"/>
      <c r="E231" s="25"/>
      <c r="F231" s="1668"/>
      <c r="G231" s="2609"/>
    </row>
    <row r="232" spans="1:8" s="1385" customFormat="1" ht="36" customHeight="1" thickBot="1">
      <c r="A232" s="3777"/>
      <c r="B232" s="3780"/>
      <c r="C232" s="12" t="s">
        <v>9873</v>
      </c>
      <c r="D232" s="11" t="s">
        <v>9874</v>
      </c>
      <c r="E232" s="10" t="s">
        <v>9875</v>
      </c>
      <c r="F232" s="10" t="s">
        <v>290</v>
      </c>
      <c r="G232" s="9"/>
    </row>
    <row r="233" spans="1:8" s="1385" customFormat="1" ht="36" customHeight="1">
      <c r="A233" s="3775">
        <v>45533</v>
      </c>
      <c r="B233" s="3792" t="s">
        <v>1</v>
      </c>
      <c r="C233" s="36" t="s">
        <v>206</v>
      </c>
      <c r="D233" s="49" t="s">
        <v>7260</v>
      </c>
      <c r="E233" s="49" t="s">
        <v>9822</v>
      </c>
      <c r="F233" s="49"/>
      <c r="G233" s="2625" t="s">
        <v>903</v>
      </c>
    </row>
    <row r="234" spans="1:8" s="1385" customFormat="1" ht="36" customHeight="1">
      <c r="A234" s="3776"/>
      <c r="B234" s="3793"/>
      <c r="C234" s="2627" t="s">
        <v>9793</v>
      </c>
      <c r="D234" s="24" t="s">
        <v>9794</v>
      </c>
      <c r="E234" s="24" t="s">
        <v>217</v>
      </c>
      <c r="F234" s="2624"/>
      <c r="G234" s="2618" t="s">
        <v>9854</v>
      </c>
      <c r="H234" s="1385" t="s">
        <v>9459</v>
      </c>
    </row>
    <row r="235" spans="1:8" s="1385" customFormat="1" ht="36" customHeight="1">
      <c r="A235" s="3776"/>
      <c r="B235" s="3793"/>
      <c r="C235" s="3786" t="s">
        <v>377</v>
      </c>
      <c r="D235" s="24" t="s">
        <v>378</v>
      </c>
      <c r="E235" s="24" t="s">
        <v>376</v>
      </c>
      <c r="F235" s="24" t="s">
        <v>6245</v>
      </c>
      <c r="G235" s="3787" t="s">
        <v>3095</v>
      </c>
      <c r="H235" s="1385" t="s">
        <v>9907</v>
      </c>
    </row>
    <row r="236" spans="1:8" s="1385" customFormat="1" ht="36" customHeight="1">
      <c r="A236" s="3776"/>
      <c r="B236" s="3793"/>
      <c r="C236" s="3790"/>
      <c r="D236" s="32" t="s">
        <v>295</v>
      </c>
      <c r="E236" s="31" t="s">
        <v>538</v>
      </c>
      <c r="F236" s="2624"/>
      <c r="G236" s="3789"/>
    </row>
    <row r="237" spans="1:8" s="1385" customFormat="1" ht="36" customHeight="1">
      <c r="A237" s="3776"/>
      <c r="B237" s="3793"/>
      <c r="C237" s="3782"/>
      <c r="D237" s="32" t="s">
        <v>218</v>
      </c>
      <c r="E237" s="31" t="s">
        <v>537</v>
      </c>
      <c r="F237" s="2624" t="s">
        <v>240</v>
      </c>
      <c r="G237" s="3788"/>
    </row>
    <row r="238" spans="1:8" s="1385" customFormat="1" ht="36" customHeight="1">
      <c r="A238" s="3776"/>
      <c r="B238" s="3793"/>
      <c r="C238" s="2627" t="s">
        <v>9862</v>
      </c>
      <c r="D238" s="24" t="s">
        <v>9863</v>
      </c>
      <c r="E238" s="24" t="s">
        <v>9906</v>
      </c>
      <c r="F238" s="2624"/>
      <c r="G238" s="2626" t="s">
        <v>9864</v>
      </c>
      <c r="H238" s="1385" t="s">
        <v>9907</v>
      </c>
    </row>
    <row r="239" spans="1:8" s="1385" customFormat="1" ht="36" customHeight="1">
      <c r="A239" s="3776"/>
      <c r="B239" s="3793"/>
      <c r="C239" s="2627" t="s">
        <v>6255</v>
      </c>
      <c r="D239" s="32" t="s">
        <v>9884</v>
      </c>
      <c r="E239" s="31" t="s">
        <v>9885</v>
      </c>
      <c r="F239" s="24" t="s">
        <v>9886</v>
      </c>
      <c r="G239" s="2626" t="s">
        <v>9887</v>
      </c>
    </row>
    <row r="240" spans="1:8" s="1385" customFormat="1" ht="36" customHeight="1">
      <c r="A240" s="3776"/>
      <c r="B240" s="3793"/>
      <c r="C240" s="2617" t="s">
        <v>9923</v>
      </c>
      <c r="D240" s="2628" t="s">
        <v>28</v>
      </c>
      <c r="E240" s="29" t="s">
        <v>9924</v>
      </c>
      <c r="F240" s="2624"/>
      <c r="G240" s="2619" t="s">
        <v>9925</v>
      </c>
      <c r="H240" s="1385" t="s">
        <v>9926</v>
      </c>
    </row>
    <row r="241" spans="1:8" s="1385" customFormat="1" ht="36" customHeight="1">
      <c r="A241" s="3776"/>
      <c r="B241" s="3793"/>
      <c r="C241" s="2627" t="s">
        <v>9911</v>
      </c>
      <c r="D241" s="32" t="s">
        <v>9912</v>
      </c>
      <c r="E241" s="31" t="s">
        <v>9913</v>
      </c>
      <c r="F241" s="24"/>
      <c r="G241" s="2626"/>
    </row>
    <row r="242" spans="1:8" s="1385" customFormat="1" ht="36" customHeight="1">
      <c r="A242" s="3776"/>
      <c r="B242" s="3793"/>
      <c r="C242" s="3786" t="s">
        <v>2940</v>
      </c>
      <c r="D242" s="24" t="s">
        <v>229</v>
      </c>
      <c r="E242" s="24" t="s">
        <v>3078</v>
      </c>
      <c r="F242" s="24"/>
      <c r="G242" s="3787" t="s">
        <v>9932</v>
      </c>
    </row>
    <row r="243" spans="1:8" s="1385" customFormat="1" ht="36" customHeight="1">
      <c r="A243" s="3776"/>
      <c r="B243" s="3793"/>
      <c r="C243" s="3782"/>
      <c r="D243" s="32" t="s">
        <v>218</v>
      </c>
      <c r="E243" s="31" t="s">
        <v>3409</v>
      </c>
      <c r="F243" s="2624" t="s">
        <v>240</v>
      </c>
      <c r="G243" s="3788"/>
    </row>
    <row r="244" spans="1:8" s="1385" customFormat="1" ht="36" customHeight="1" thickBot="1">
      <c r="A244" s="3776"/>
      <c r="B244" s="3793"/>
      <c r="C244" s="2235"/>
      <c r="D244" s="20"/>
      <c r="E244" s="19"/>
      <c r="F244" s="22"/>
      <c r="G244" s="64"/>
    </row>
    <row r="245" spans="1:8" s="1385" customFormat="1" ht="36" customHeight="1" thickBot="1">
      <c r="A245" s="3777"/>
      <c r="B245" s="3794"/>
      <c r="C245" s="12"/>
      <c r="D245" s="11"/>
      <c r="E245" s="10"/>
      <c r="F245" s="10"/>
      <c r="G245" s="9"/>
    </row>
    <row r="246" spans="1:8" s="1385" customFormat="1" ht="36" customHeight="1">
      <c r="A246" s="3775">
        <v>45534</v>
      </c>
      <c r="B246" s="3792" t="s">
        <v>0</v>
      </c>
      <c r="C246" s="3781" t="s">
        <v>9914</v>
      </c>
      <c r="D246" s="49" t="s">
        <v>9918</v>
      </c>
      <c r="E246" s="49" t="s">
        <v>9915</v>
      </c>
      <c r="F246" s="153"/>
      <c r="G246" s="3791" t="s">
        <v>9947</v>
      </c>
    </row>
    <row r="247" spans="1:8" s="1385" customFormat="1" ht="36" customHeight="1">
      <c r="A247" s="3776"/>
      <c r="B247" s="3793"/>
      <c r="C247" s="3782"/>
      <c r="D247" s="2638" t="s">
        <v>9916</v>
      </c>
      <c r="E247" s="2638" t="s">
        <v>9917</v>
      </c>
      <c r="F247" s="55"/>
      <c r="G247" s="3788"/>
    </row>
    <row r="248" spans="1:8" s="1385" customFormat="1" ht="36" customHeight="1">
      <c r="A248" s="3776"/>
      <c r="B248" s="3793"/>
      <c r="C248" s="3786" t="s">
        <v>9919</v>
      </c>
      <c r="D248" s="2642" t="s">
        <v>9922</v>
      </c>
      <c r="E248" s="29" t="s">
        <v>9920</v>
      </c>
      <c r="F248" s="55"/>
      <c r="G248" s="2633"/>
    </row>
    <row r="249" spans="1:8" s="1385" customFormat="1" ht="36" customHeight="1">
      <c r="A249" s="3776"/>
      <c r="B249" s="3793"/>
      <c r="C249" s="3782"/>
      <c r="D249" s="32" t="s">
        <v>9921</v>
      </c>
      <c r="E249" s="31" t="s">
        <v>9946</v>
      </c>
      <c r="F249" s="24"/>
      <c r="G249" s="2640"/>
    </row>
    <row r="250" spans="1:8" s="1385" customFormat="1" ht="36" customHeight="1">
      <c r="A250" s="3776"/>
      <c r="B250" s="3793"/>
      <c r="C250" s="3786" t="s">
        <v>4008</v>
      </c>
      <c r="D250" s="24" t="s">
        <v>3894</v>
      </c>
      <c r="E250" s="24" t="s">
        <v>1103</v>
      </c>
      <c r="F250" s="24"/>
      <c r="G250" s="3787" t="s">
        <v>9948</v>
      </c>
    </row>
    <row r="251" spans="1:8" s="1385" customFormat="1" ht="36" customHeight="1">
      <c r="A251" s="3776"/>
      <c r="B251" s="3793"/>
      <c r="C251" s="3790"/>
      <c r="D251" s="2642" t="s">
        <v>9927</v>
      </c>
      <c r="E251" s="29" t="s">
        <v>9928</v>
      </c>
      <c r="F251" s="2638"/>
      <c r="G251" s="3789"/>
      <c r="H251" s="1385" t="s">
        <v>9929</v>
      </c>
    </row>
    <row r="252" spans="1:8" s="1385" customFormat="1" ht="36" customHeight="1">
      <c r="A252" s="3776"/>
      <c r="B252" s="3793"/>
      <c r="C252" s="3782"/>
      <c r="D252" s="2642" t="s">
        <v>9949</v>
      </c>
      <c r="E252" s="29" t="s">
        <v>9950</v>
      </c>
      <c r="F252" s="2638"/>
      <c r="G252" s="3788"/>
    </row>
    <row r="253" spans="1:8" s="1385" customFormat="1" ht="36" customHeight="1" thickBot="1">
      <c r="A253" s="3776"/>
      <c r="B253" s="3793"/>
      <c r="C253" s="2620" t="s">
        <v>9954</v>
      </c>
      <c r="D253" s="22" t="s">
        <v>9955</v>
      </c>
      <c r="E253" s="27" t="s">
        <v>9956</v>
      </c>
      <c r="F253" s="2630"/>
      <c r="G253" s="2623" t="s">
        <v>9957</v>
      </c>
    </row>
    <row r="254" spans="1:8" s="1385" customFormat="1" ht="36" hidden="1" customHeight="1">
      <c r="A254" s="3776"/>
      <c r="B254" s="3793"/>
      <c r="C254" s="2620"/>
      <c r="D254" s="2433"/>
      <c r="E254" s="27"/>
      <c r="F254" s="2630"/>
      <c r="G254" s="2623"/>
    </row>
    <row r="255" spans="1:8" s="1385" customFormat="1" ht="36" hidden="1" customHeight="1" thickBot="1">
      <c r="A255" s="3776"/>
      <c r="B255" s="3793"/>
      <c r="C255" s="2621"/>
      <c r="D255" s="2629"/>
      <c r="E255" s="15"/>
      <c r="F255" s="1668"/>
      <c r="G255" s="2622"/>
    </row>
    <row r="256" spans="1:8" s="1385" customFormat="1" ht="36" customHeight="1" thickBot="1">
      <c r="A256" s="3777"/>
      <c r="B256" s="3794"/>
      <c r="C256" s="12"/>
      <c r="D256" s="11"/>
      <c r="E256" s="10"/>
      <c r="F256" s="10"/>
      <c r="G256" s="9"/>
    </row>
  </sheetData>
  <mergeCells count="126">
    <mergeCell ref="G190:G192"/>
    <mergeCell ref="A246:A256"/>
    <mergeCell ref="B246:B256"/>
    <mergeCell ref="C199:C201"/>
    <mergeCell ref="G199:G201"/>
    <mergeCell ref="C209:C210"/>
    <mergeCell ref="C185:C186"/>
    <mergeCell ref="G185:G186"/>
    <mergeCell ref="C204:C206"/>
    <mergeCell ref="G204:G206"/>
    <mergeCell ref="F204:F206"/>
    <mergeCell ref="C220:C222"/>
    <mergeCell ref="F220:F222"/>
    <mergeCell ref="G220:G222"/>
    <mergeCell ref="C212:C213"/>
    <mergeCell ref="A233:A245"/>
    <mergeCell ref="B233:B245"/>
    <mergeCell ref="C235:C237"/>
    <mergeCell ref="G235:G237"/>
    <mergeCell ref="G246:G247"/>
    <mergeCell ref="A219:A232"/>
    <mergeCell ref="B219:B232"/>
    <mergeCell ref="C227:C228"/>
    <mergeCell ref="G227:G228"/>
    <mergeCell ref="C138:C139"/>
    <mergeCell ref="C143:C145"/>
    <mergeCell ref="A209:A218"/>
    <mergeCell ref="B209:B218"/>
    <mergeCell ref="A143:A158"/>
    <mergeCell ref="B143:B158"/>
    <mergeCell ref="A159:A170"/>
    <mergeCell ref="B159:B170"/>
    <mergeCell ref="A171:A184"/>
    <mergeCell ref="B171:B184"/>
    <mergeCell ref="A185:A196"/>
    <mergeCell ref="B185:B196"/>
    <mergeCell ref="A197:G197"/>
    <mergeCell ref="G163:G164"/>
    <mergeCell ref="C163:C164"/>
    <mergeCell ref="C165:C166"/>
    <mergeCell ref="A198:A208"/>
    <mergeCell ref="B198:B208"/>
    <mergeCell ref="G171:G172"/>
    <mergeCell ref="C180:C182"/>
    <mergeCell ref="G180:G182"/>
    <mergeCell ref="C175:C178"/>
    <mergeCell ref="G175:G178"/>
    <mergeCell ref="C190:C192"/>
    <mergeCell ref="C223:C226"/>
    <mergeCell ref="C246:C247"/>
    <mergeCell ref="C248:C249"/>
    <mergeCell ref="C242:C243"/>
    <mergeCell ref="G242:G243"/>
    <mergeCell ref="C250:C252"/>
    <mergeCell ref="G250:G252"/>
    <mergeCell ref="C1:C2"/>
    <mergeCell ref="C11:C12"/>
    <mergeCell ref="C76:C77"/>
    <mergeCell ref="C86:C87"/>
    <mergeCell ref="G86:G87"/>
    <mergeCell ref="C81:C82"/>
    <mergeCell ref="A89:G89"/>
    <mergeCell ref="C159:C160"/>
    <mergeCell ref="C150:C153"/>
    <mergeCell ref="G150:G152"/>
    <mergeCell ref="C154:C155"/>
    <mergeCell ref="G154:G155"/>
    <mergeCell ref="A132:G132"/>
    <mergeCell ref="A133:A142"/>
    <mergeCell ref="B133:B142"/>
    <mergeCell ref="C161:C162"/>
    <mergeCell ref="A81:A88"/>
    <mergeCell ref="B81:B88"/>
    <mergeCell ref="A38:A49"/>
    <mergeCell ref="B38:B49"/>
    <mergeCell ref="C17:C22"/>
    <mergeCell ref="G15:G16"/>
    <mergeCell ref="C38:C40"/>
    <mergeCell ref="A26:G26"/>
    <mergeCell ref="A1:A10"/>
    <mergeCell ref="B1:B10"/>
    <mergeCell ref="A11:A25"/>
    <mergeCell ref="B11:B25"/>
    <mergeCell ref="C3:C7"/>
    <mergeCell ref="C15:C16"/>
    <mergeCell ref="A27:A37"/>
    <mergeCell ref="B27:B37"/>
    <mergeCell ref="C31:C35"/>
    <mergeCell ref="G33:G35"/>
    <mergeCell ref="G31:G32"/>
    <mergeCell ref="A65:A80"/>
    <mergeCell ref="B65:B80"/>
    <mergeCell ref="C69:C70"/>
    <mergeCell ref="C71:C72"/>
    <mergeCell ref="G71:G72"/>
    <mergeCell ref="A50:A64"/>
    <mergeCell ref="B50:B64"/>
    <mergeCell ref="C43:C45"/>
    <mergeCell ref="G43:G45"/>
    <mergeCell ref="C51:C56"/>
    <mergeCell ref="C57:C59"/>
    <mergeCell ref="F57:F58"/>
    <mergeCell ref="G57:G59"/>
    <mergeCell ref="C66:C67"/>
    <mergeCell ref="G66:G67"/>
    <mergeCell ref="A122:A126"/>
    <mergeCell ref="B122:B126"/>
    <mergeCell ref="A127:A131"/>
    <mergeCell ref="B127:B131"/>
    <mergeCell ref="G90:G92"/>
    <mergeCell ref="C90:C91"/>
    <mergeCell ref="B112:B116"/>
    <mergeCell ref="A117:A121"/>
    <mergeCell ref="B117:B121"/>
    <mergeCell ref="A90:A111"/>
    <mergeCell ref="B90:B111"/>
    <mergeCell ref="G93:G97"/>
    <mergeCell ref="C93:C97"/>
    <mergeCell ref="C106:C107"/>
    <mergeCell ref="G106:G107"/>
    <mergeCell ref="C100:C102"/>
    <mergeCell ref="C98:C99"/>
    <mergeCell ref="G98:G99"/>
    <mergeCell ref="G100:G101"/>
    <mergeCell ref="C103:C104"/>
    <mergeCell ref="A112:A116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topLeftCell="A152" zoomScale="70" zoomScaleNormal="70" zoomScaleSheetLayoutView="70" workbookViewId="0">
      <selection activeCell="C167" sqref="A167:XFD167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8" s="1385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s="1385" customFormat="1" ht="36" customHeight="1">
      <c r="A2" s="3775">
        <v>45537</v>
      </c>
      <c r="B2" s="3778" t="s">
        <v>4</v>
      </c>
      <c r="C2" s="3781" t="s">
        <v>1843</v>
      </c>
      <c r="D2" s="24" t="s">
        <v>496</v>
      </c>
      <c r="E2" s="24" t="s">
        <v>521</v>
      </c>
      <c r="F2" s="2658"/>
      <c r="G2" s="2652"/>
    </row>
    <row r="3" spans="1:8" s="1385" customFormat="1" ht="36" customHeight="1">
      <c r="A3" s="3776"/>
      <c r="B3" s="3779"/>
      <c r="C3" s="3782"/>
      <c r="D3" s="32" t="s">
        <v>1177</v>
      </c>
      <c r="E3" s="31" t="s">
        <v>521</v>
      </c>
      <c r="F3" s="2658"/>
      <c r="G3" s="2652"/>
    </row>
    <row r="4" spans="1:8" s="1385" customFormat="1" ht="36" customHeight="1">
      <c r="A4" s="3776"/>
      <c r="B4" s="3779"/>
      <c r="C4" s="3786" t="s">
        <v>823</v>
      </c>
      <c r="D4" s="24" t="s">
        <v>20</v>
      </c>
      <c r="E4" s="31" t="s">
        <v>963</v>
      </c>
      <c r="F4" s="24"/>
      <c r="G4" s="2659"/>
    </row>
    <row r="5" spans="1:8" s="1385" customFormat="1" ht="36" customHeight="1">
      <c r="A5" s="3776"/>
      <c r="B5" s="3779"/>
      <c r="C5" s="3790"/>
      <c r="D5" s="24" t="s">
        <v>726</v>
      </c>
      <c r="E5" s="29" t="s">
        <v>455</v>
      </c>
      <c r="F5" s="2658"/>
      <c r="G5" s="2653"/>
    </row>
    <row r="6" spans="1:8" s="1385" customFormat="1" ht="36" customHeight="1">
      <c r="A6" s="3776"/>
      <c r="B6" s="3779"/>
      <c r="C6" s="3790"/>
      <c r="D6" s="24" t="s">
        <v>492</v>
      </c>
      <c r="E6" s="29" t="s">
        <v>525</v>
      </c>
      <c r="F6" s="2658"/>
      <c r="G6" s="2653"/>
    </row>
    <row r="7" spans="1:8" s="1385" customFormat="1" ht="36" customHeight="1">
      <c r="A7" s="3776"/>
      <c r="B7" s="3779"/>
      <c r="C7" s="3790"/>
      <c r="D7" s="24" t="s">
        <v>473</v>
      </c>
      <c r="E7" s="29" t="s">
        <v>525</v>
      </c>
      <c r="F7" s="2658"/>
      <c r="G7" s="2653"/>
    </row>
    <row r="8" spans="1:8" s="1385" customFormat="1" ht="36" customHeight="1">
      <c r="A8" s="3776"/>
      <c r="B8" s="3779"/>
      <c r="C8" s="3790"/>
      <c r="D8" s="2661" t="s">
        <v>520</v>
      </c>
      <c r="E8" s="29" t="s">
        <v>901</v>
      </c>
      <c r="F8" s="2658"/>
      <c r="G8" s="2653"/>
    </row>
    <row r="9" spans="1:8" s="1385" customFormat="1" ht="36" customHeight="1">
      <c r="A9" s="3776"/>
      <c r="B9" s="3779"/>
      <c r="C9" s="3782"/>
      <c r="D9" s="2661" t="s">
        <v>9162</v>
      </c>
      <c r="E9" s="29" t="s">
        <v>852</v>
      </c>
      <c r="F9" s="2658" t="s">
        <v>9953</v>
      </c>
      <c r="G9" s="2653"/>
    </row>
    <row r="10" spans="1:8" s="1385" customFormat="1" ht="36" customHeight="1">
      <c r="A10" s="3776"/>
      <c r="B10" s="3779"/>
      <c r="C10" s="2651" t="s">
        <v>2847</v>
      </c>
      <c r="D10" s="24" t="s">
        <v>20</v>
      </c>
      <c r="E10" s="29" t="s">
        <v>518</v>
      </c>
      <c r="F10" s="2658" t="s">
        <v>734</v>
      </c>
      <c r="G10" s="2653" t="s">
        <v>37</v>
      </c>
    </row>
    <row r="11" spans="1:8" s="1385" customFormat="1" ht="36" customHeight="1">
      <c r="A11" s="3776"/>
      <c r="B11" s="3779"/>
      <c r="C11" s="3786" t="s">
        <v>237</v>
      </c>
      <c r="D11" s="24" t="s">
        <v>262</v>
      </c>
      <c r="E11" s="24" t="s">
        <v>521</v>
      </c>
      <c r="F11" s="24"/>
      <c r="G11" s="3787" t="s">
        <v>9960</v>
      </c>
    </row>
    <row r="12" spans="1:8" s="1385" customFormat="1" ht="36" customHeight="1">
      <c r="A12" s="3776"/>
      <c r="B12" s="3779"/>
      <c r="C12" s="3790"/>
      <c r="D12" s="24" t="s">
        <v>242</v>
      </c>
      <c r="E12" s="24" t="s">
        <v>1136</v>
      </c>
      <c r="F12" s="2658"/>
      <c r="G12" s="3789"/>
    </row>
    <row r="13" spans="1:8" s="1385" customFormat="1" ht="36" customHeight="1">
      <c r="A13" s="3776"/>
      <c r="B13" s="3779"/>
      <c r="C13" s="3782"/>
      <c r="D13" s="2658" t="s">
        <v>9958</v>
      </c>
      <c r="E13" s="2658" t="s">
        <v>9959</v>
      </c>
      <c r="F13" s="2658"/>
      <c r="G13" s="3788"/>
    </row>
    <row r="14" spans="1:8" s="1385" customFormat="1" ht="36" customHeight="1">
      <c r="A14" s="3776"/>
      <c r="B14" s="3779"/>
      <c r="C14" s="3786" t="s">
        <v>9976</v>
      </c>
      <c r="D14" s="24" t="s">
        <v>20</v>
      </c>
      <c r="E14" s="29" t="s">
        <v>9978</v>
      </c>
      <c r="F14" s="2658"/>
      <c r="G14" s="3787" t="s">
        <v>9980</v>
      </c>
      <c r="H14" s="1385" t="s">
        <v>9981</v>
      </c>
    </row>
    <row r="15" spans="1:8" s="1385" customFormat="1" ht="36" customHeight="1">
      <c r="A15" s="3776"/>
      <c r="B15" s="3779"/>
      <c r="C15" s="3782"/>
      <c r="D15" s="24" t="s">
        <v>9977</v>
      </c>
      <c r="E15" s="29" t="s">
        <v>9979</v>
      </c>
      <c r="F15" s="2658"/>
      <c r="G15" s="3788"/>
    </row>
    <row r="16" spans="1:8" s="1385" customFormat="1" ht="36" customHeight="1">
      <c r="A16" s="3776"/>
      <c r="B16" s="3779"/>
      <c r="C16" s="2647"/>
      <c r="D16" s="2644"/>
      <c r="E16" s="2644"/>
      <c r="F16" s="2644"/>
      <c r="G16" s="2648"/>
    </row>
    <row r="17" spans="1:8" s="1385" customFormat="1" ht="36" customHeight="1" thickBot="1">
      <c r="A17" s="3776"/>
      <c r="B17" s="3779"/>
      <c r="C17" s="2636"/>
      <c r="D17" s="2432"/>
      <c r="E17" s="25"/>
      <c r="F17" s="1668"/>
      <c r="G17" s="2635"/>
    </row>
    <row r="18" spans="1:8" s="1385" customFormat="1" ht="36" customHeight="1" thickBot="1">
      <c r="A18" s="3777"/>
      <c r="B18" s="3780"/>
      <c r="C18" s="12"/>
      <c r="D18" s="11"/>
      <c r="E18" s="10"/>
      <c r="F18" s="10"/>
      <c r="G18" s="9"/>
    </row>
    <row r="19" spans="1:8" s="1385" customFormat="1" ht="36" customHeight="1">
      <c r="A19" s="3775">
        <v>45538</v>
      </c>
      <c r="B19" s="3778" t="s">
        <v>3</v>
      </c>
      <c r="C19" s="3781" t="s">
        <v>1062</v>
      </c>
      <c r="D19" s="24" t="s">
        <v>1055</v>
      </c>
      <c r="E19" s="24" t="s">
        <v>9952</v>
      </c>
      <c r="F19" s="2658"/>
      <c r="G19" s="3791" t="s">
        <v>9988</v>
      </c>
    </row>
    <row r="20" spans="1:8" s="1385" customFormat="1" ht="36" customHeight="1">
      <c r="A20" s="3776"/>
      <c r="B20" s="3779"/>
      <c r="C20" s="3782"/>
      <c r="D20" s="32" t="s">
        <v>7260</v>
      </c>
      <c r="E20" s="24" t="s">
        <v>9951</v>
      </c>
      <c r="F20" s="2658"/>
      <c r="G20" s="3788"/>
    </row>
    <row r="21" spans="1:8" s="1385" customFormat="1" ht="36" customHeight="1">
      <c r="A21" s="3776"/>
      <c r="B21" s="3779"/>
      <c r="C21" s="2660" t="s">
        <v>393</v>
      </c>
      <c r="D21" s="24" t="s">
        <v>248</v>
      </c>
      <c r="E21" s="24" t="s">
        <v>3742</v>
      </c>
      <c r="F21" s="2658" t="s">
        <v>9969</v>
      </c>
      <c r="G21" s="2652" t="s">
        <v>3041</v>
      </c>
    </row>
    <row r="22" spans="1:8" s="1385" customFormat="1" ht="36" customHeight="1">
      <c r="A22" s="3776"/>
      <c r="B22" s="3779"/>
      <c r="C22" s="3786" t="s">
        <v>9961</v>
      </c>
      <c r="D22" s="24" t="s">
        <v>9962</v>
      </c>
      <c r="E22" s="24" t="s">
        <v>9963</v>
      </c>
      <c r="F22" s="24"/>
      <c r="G22" s="3787" t="s">
        <v>9987</v>
      </c>
    </row>
    <row r="23" spans="1:8" s="1385" customFormat="1" ht="36" customHeight="1">
      <c r="A23" s="3776"/>
      <c r="B23" s="3779"/>
      <c r="C23" s="3790"/>
      <c r="D23" s="24" t="s">
        <v>9964</v>
      </c>
      <c r="E23" s="24" t="s">
        <v>9965</v>
      </c>
      <c r="F23" s="2658"/>
      <c r="G23" s="3789"/>
    </row>
    <row r="24" spans="1:8" s="1385" customFormat="1" ht="36" customHeight="1">
      <c r="A24" s="3776"/>
      <c r="B24" s="3779"/>
      <c r="C24" s="3790"/>
      <c r="D24" s="32" t="s">
        <v>9966</v>
      </c>
      <c r="E24" s="31" t="s">
        <v>9967</v>
      </c>
      <c r="F24" s="2658" t="s">
        <v>9970</v>
      </c>
      <c r="G24" s="3789"/>
    </row>
    <row r="25" spans="1:8" s="1385" customFormat="1" ht="36" customHeight="1">
      <c r="A25" s="3776"/>
      <c r="B25" s="3779"/>
      <c r="C25" s="3790"/>
      <c r="D25" s="32" t="s">
        <v>9973</v>
      </c>
      <c r="E25" s="37" t="s">
        <v>9974</v>
      </c>
      <c r="F25" s="24"/>
      <c r="G25" s="3789"/>
    </row>
    <row r="26" spans="1:8" s="1385" customFormat="1" ht="36" customHeight="1">
      <c r="A26" s="3776"/>
      <c r="B26" s="3779"/>
      <c r="C26" s="3782"/>
      <c r="D26" s="24" t="s">
        <v>20</v>
      </c>
      <c r="E26" s="31" t="s">
        <v>9968</v>
      </c>
      <c r="F26" s="2658" t="s">
        <v>504</v>
      </c>
      <c r="G26" s="3789"/>
    </row>
    <row r="27" spans="1:8" s="58" customFormat="1" ht="36" customHeight="1">
      <c r="A27" s="3776"/>
      <c r="B27" s="3779"/>
      <c r="C27" s="2651" t="s">
        <v>484</v>
      </c>
      <c r="D27" s="2661" t="s">
        <v>2656</v>
      </c>
      <c r="E27" s="29" t="s">
        <v>521</v>
      </c>
      <c r="F27" s="2658" t="s">
        <v>488</v>
      </c>
      <c r="G27" s="3788"/>
    </row>
    <row r="28" spans="1:8" s="1385" customFormat="1" ht="36" customHeight="1">
      <c r="A28" s="3776"/>
      <c r="B28" s="3779"/>
      <c r="C28" s="3790" t="s">
        <v>9976</v>
      </c>
      <c r="D28" s="2658" t="s">
        <v>9983</v>
      </c>
      <c r="E28" s="29" t="s">
        <v>9984</v>
      </c>
      <c r="F28" s="2658" t="s">
        <v>504</v>
      </c>
      <c r="G28" s="3789" t="s">
        <v>9986</v>
      </c>
    </row>
    <row r="29" spans="1:8" s="1385" customFormat="1" ht="36" customHeight="1">
      <c r="A29" s="3776"/>
      <c r="B29" s="3779"/>
      <c r="C29" s="3782"/>
      <c r="D29" s="24" t="s">
        <v>9977</v>
      </c>
      <c r="E29" s="29" t="s">
        <v>9985</v>
      </c>
      <c r="F29" s="2658"/>
      <c r="G29" s="3788"/>
    </row>
    <row r="30" spans="1:8" s="1385" customFormat="1" ht="35.1" customHeight="1">
      <c r="A30" s="3776"/>
      <c r="B30" s="3779"/>
      <c r="C30" s="2660" t="s">
        <v>4460</v>
      </c>
      <c r="D30" s="32" t="s">
        <v>491</v>
      </c>
      <c r="E30" s="31" t="s">
        <v>808</v>
      </c>
      <c r="F30" s="24" t="s">
        <v>9990</v>
      </c>
      <c r="G30" s="2659" t="s">
        <v>204</v>
      </c>
      <c r="H30" s="1672" t="s">
        <v>6261</v>
      </c>
    </row>
    <row r="31" spans="1:8" s="1385" customFormat="1" ht="36" customHeight="1">
      <c r="A31" s="3776"/>
      <c r="B31" s="3779"/>
      <c r="C31" s="2651" t="s">
        <v>2899</v>
      </c>
      <c r="D31" s="2661" t="s">
        <v>1177</v>
      </c>
      <c r="E31" s="29" t="s">
        <v>9989</v>
      </c>
      <c r="F31" s="2658"/>
      <c r="G31" s="2653" t="s">
        <v>529</v>
      </c>
    </row>
    <row r="32" spans="1:8" s="1385" customFormat="1" ht="36" customHeight="1">
      <c r="A32" s="3776"/>
      <c r="B32" s="3779"/>
      <c r="C32" s="3786" t="s">
        <v>9993</v>
      </c>
      <c r="D32" s="2658" t="s">
        <v>9995</v>
      </c>
      <c r="E32" s="2658" t="s">
        <v>9994</v>
      </c>
      <c r="F32" s="2658"/>
      <c r="G32" s="3787" t="s">
        <v>261</v>
      </c>
    </row>
    <row r="33" spans="1:8" s="1385" customFormat="1" ht="36" customHeight="1">
      <c r="A33" s="3776"/>
      <c r="B33" s="3779"/>
      <c r="C33" s="3782"/>
      <c r="D33" s="24" t="s">
        <v>9977</v>
      </c>
      <c r="E33" s="2658" t="s">
        <v>9968</v>
      </c>
      <c r="F33" s="2658" t="s">
        <v>9996</v>
      </c>
      <c r="G33" s="3788"/>
    </row>
    <row r="34" spans="1:8" s="1385" customFormat="1" ht="36" customHeight="1">
      <c r="A34" s="3776"/>
      <c r="B34" s="3779"/>
      <c r="C34" s="2651" t="s">
        <v>9998</v>
      </c>
      <c r="D34" s="2658" t="s">
        <v>10000</v>
      </c>
      <c r="E34" s="2658" t="s">
        <v>9999</v>
      </c>
      <c r="F34" s="2658"/>
      <c r="G34" s="2653" t="s">
        <v>10001</v>
      </c>
    </row>
    <row r="35" spans="1:8" s="1385" customFormat="1" ht="36" customHeight="1">
      <c r="A35" s="3776"/>
      <c r="B35" s="3779"/>
      <c r="C35" s="2651" t="s">
        <v>10002</v>
      </c>
      <c r="D35" s="2661" t="s">
        <v>20</v>
      </c>
      <c r="E35" s="29" t="s">
        <v>10003</v>
      </c>
      <c r="F35" s="2658" t="s">
        <v>172</v>
      </c>
      <c r="G35" s="2653" t="s">
        <v>10004</v>
      </c>
      <c r="H35" s="1385" t="s">
        <v>10005</v>
      </c>
    </row>
    <row r="36" spans="1:8" s="1385" customFormat="1" ht="36" customHeight="1" thickBot="1">
      <c r="A36" s="3776"/>
      <c r="B36" s="3779"/>
      <c r="C36" s="2647"/>
      <c r="D36" s="2644"/>
      <c r="E36" s="2644"/>
      <c r="F36" s="2644"/>
      <c r="G36" s="2648"/>
    </row>
    <row r="37" spans="1:8" s="1385" customFormat="1" ht="36" customHeight="1" thickBot="1">
      <c r="A37" s="3777"/>
      <c r="B37" s="3780"/>
      <c r="C37" s="12"/>
      <c r="D37" s="11"/>
      <c r="E37" s="10"/>
      <c r="F37" s="10"/>
      <c r="G37" s="9"/>
    </row>
    <row r="38" spans="1:8" s="1385" customFormat="1" ht="36" customHeight="1">
      <c r="A38" s="3775">
        <v>45539</v>
      </c>
      <c r="B38" s="3778" t="s">
        <v>32</v>
      </c>
      <c r="C38" s="2666" t="s">
        <v>9903</v>
      </c>
      <c r="D38" s="24" t="s">
        <v>9904</v>
      </c>
      <c r="E38" s="24" t="s">
        <v>9930</v>
      </c>
      <c r="F38" s="2671" t="s">
        <v>9931</v>
      </c>
      <c r="G38" s="2662"/>
    </row>
    <row r="39" spans="1:8" s="1385" customFormat="1" ht="36" customHeight="1">
      <c r="A39" s="3776"/>
      <c r="B39" s="3779"/>
      <c r="C39" s="2664" t="s">
        <v>9933</v>
      </c>
      <c r="D39" s="2670" t="s">
        <v>9934</v>
      </c>
      <c r="E39" s="2670" t="s">
        <v>9935</v>
      </c>
      <c r="F39" s="24"/>
      <c r="G39" s="2662" t="s">
        <v>9982</v>
      </c>
    </row>
    <row r="40" spans="1:8" s="1385" customFormat="1" ht="36" customHeight="1">
      <c r="A40" s="3776"/>
      <c r="B40" s="3779"/>
      <c r="C40" s="3786" t="s">
        <v>1067</v>
      </c>
      <c r="D40" s="2670" t="s">
        <v>10008</v>
      </c>
      <c r="E40" s="2670" t="s">
        <v>9936</v>
      </c>
      <c r="F40" s="24"/>
      <c r="G40" s="2662"/>
    </row>
    <row r="41" spans="1:8" s="1385" customFormat="1" ht="36" customHeight="1">
      <c r="A41" s="3776"/>
      <c r="B41" s="3779"/>
      <c r="C41" s="3790"/>
      <c r="D41" s="2670" t="s">
        <v>10009</v>
      </c>
      <c r="E41" s="2670" t="s">
        <v>9937</v>
      </c>
      <c r="F41" s="24"/>
      <c r="G41" s="2662"/>
    </row>
    <row r="42" spans="1:8" s="1385" customFormat="1" ht="36" customHeight="1">
      <c r="A42" s="3776"/>
      <c r="B42" s="3779"/>
      <c r="C42" s="3790"/>
      <c r="D42" s="2670" t="s">
        <v>241</v>
      </c>
      <c r="E42" s="2670" t="s">
        <v>9938</v>
      </c>
      <c r="F42" s="24"/>
      <c r="G42" s="2662"/>
    </row>
    <row r="43" spans="1:8" s="1385" customFormat="1" ht="36" customHeight="1">
      <c r="A43" s="3776"/>
      <c r="B43" s="3779"/>
      <c r="C43" s="3790"/>
      <c r="D43" s="2670" t="s">
        <v>370</v>
      </c>
      <c r="E43" s="2670" t="s">
        <v>9939</v>
      </c>
      <c r="F43" s="24"/>
      <c r="G43" s="2662"/>
    </row>
    <row r="44" spans="1:8" s="1385" customFormat="1" ht="36" customHeight="1">
      <c r="A44" s="3776"/>
      <c r="B44" s="3779"/>
      <c r="C44" s="3790"/>
      <c r="D44" s="2670" t="s">
        <v>9941</v>
      </c>
      <c r="E44" s="2670" t="s">
        <v>9942</v>
      </c>
      <c r="F44" s="24"/>
      <c r="G44" s="2662"/>
    </row>
    <row r="45" spans="1:8" s="1385" customFormat="1" ht="36" customHeight="1">
      <c r="A45" s="3776"/>
      <c r="B45" s="3779"/>
      <c r="C45" s="3790"/>
      <c r="D45" s="2670" t="s">
        <v>9943</v>
      </c>
      <c r="E45" s="2670" t="s">
        <v>9944</v>
      </c>
      <c r="F45" s="24"/>
      <c r="G45" s="2662"/>
    </row>
    <row r="46" spans="1:8" s="1385" customFormat="1" ht="36" customHeight="1">
      <c r="A46" s="3776"/>
      <c r="B46" s="3779"/>
      <c r="C46" s="3782"/>
      <c r="D46" s="24" t="s">
        <v>20</v>
      </c>
      <c r="E46" s="2670" t="s">
        <v>9940</v>
      </c>
      <c r="F46" s="24" t="s">
        <v>9945</v>
      </c>
      <c r="G46" s="2662"/>
    </row>
    <row r="47" spans="1:8" s="1385" customFormat="1" ht="36" customHeight="1">
      <c r="A47" s="3776"/>
      <c r="B47" s="3779"/>
      <c r="C47" s="2673" t="s">
        <v>9991</v>
      </c>
      <c r="D47" s="24" t="s">
        <v>9983</v>
      </c>
      <c r="E47" s="31" t="s">
        <v>9997</v>
      </c>
      <c r="F47" s="24" t="s">
        <v>9992</v>
      </c>
      <c r="G47" s="2672"/>
    </row>
    <row r="48" spans="1:8" s="1385" customFormat="1" ht="36" customHeight="1">
      <c r="A48" s="3776"/>
      <c r="B48" s="3779"/>
      <c r="C48" s="2665" t="s">
        <v>10010</v>
      </c>
      <c r="D48" s="2674" t="s">
        <v>10011</v>
      </c>
      <c r="E48" s="29" t="s">
        <v>10012</v>
      </c>
      <c r="F48" s="2671" t="s">
        <v>10013</v>
      </c>
      <c r="G48" s="2663" t="s">
        <v>10014</v>
      </c>
      <c r="H48" s="1385" t="s">
        <v>10015</v>
      </c>
    </row>
    <row r="49" spans="1:8" s="1385" customFormat="1" ht="36" customHeight="1">
      <c r="A49" s="3776"/>
      <c r="B49" s="3779"/>
      <c r="C49" s="2673" t="s">
        <v>585</v>
      </c>
      <c r="D49" s="32" t="s">
        <v>218</v>
      </c>
      <c r="E49" s="24" t="s">
        <v>230</v>
      </c>
      <c r="F49" s="24" t="s">
        <v>38</v>
      </c>
      <c r="G49" s="2672" t="s">
        <v>235</v>
      </c>
    </row>
    <row r="50" spans="1:8" s="1385" customFormat="1" ht="36" customHeight="1">
      <c r="A50" s="3776"/>
      <c r="B50" s="3779"/>
      <c r="C50" s="2655"/>
      <c r="D50" s="2433"/>
      <c r="E50" s="27"/>
      <c r="F50" s="2644"/>
      <c r="G50" s="2657"/>
    </row>
    <row r="51" spans="1:8" s="1385" customFormat="1" ht="36" customHeight="1">
      <c r="A51" s="3776"/>
      <c r="B51" s="3779"/>
      <c r="C51" s="2655"/>
      <c r="D51" s="2433"/>
      <c r="E51" s="27"/>
      <c r="F51" s="2644"/>
      <c r="G51" s="2657"/>
    </row>
    <row r="52" spans="1:8" s="1385" customFormat="1" ht="36" customHeight="1" thickBot="1">
      <c r="A52" s="3776"/>
      <c r="B52" s="3779"/>
      <c r="C52" s="2654"/>
      <c r="D52" s="2432"/>
      <c r="E52" s="25"/>
      <c r="F52" s="1668"/>
      <c r="G52" s="2656"/>
    </row>
    <row r="53" spans="1:8" s="1385" customFormat="1" ht="36" customHeight="1" thickBot="1">
      <c r="A53" s="3777"/>
      <c r="B53" s="3780"/>
      <c r="C53" s="12"/>
      <c r="D53" s="11"/>
      <c r="E53" s="10"/>
      <c r="F53" s="10"/>
      <c r="G53" s="9"/>
    </row>
    <row r="54" spans="1:8" s="1385" customFormat="1" ht="36" customHeight="1">
      <c r="A54" s="3775">
        <v>45540</v>
      </c>
      <c r="B54" s="3778" t="s">
        <v>1</v>
      </c>
      <c r="C54" s="3781" t="s">
        <v>9865</v>
      </c>
      <c r="D54" s="49" t="s">
        <v>9866</v>
      </c>
      <c r="E54" s="49" t="s">
        <v>9867</v>
      </c>
      <c r="F54" s="49" t="s">
        <v>9870</v>
      </c>
      <c r="G54" s="2667"/>
    </row>
    <row r="55" spans="1:8" s="1385" customFormat="1" ht="36" customHeight="1">
      <c r="A55" s="3776"/>
      <c r="B55" s="3779"/>
      <c r="C55" s="3782"/>
      <c r="D55" s="32" t="s">
        <v>9868</v>
      </c>
      <c r="E55" s="31" t="s">
        <v>9869</v>
      </c>
      <c r="F55" s="2671"/>
      <c r="G55" s="2672"/>
    </row>
    <row r="56" spans="1:8" s="1385" customFormat="1" ht="36" customHeight="1">
      <c r="A56" s="3776"/>
      <c r="B56" s="3779"/>
      <c r="C56" s="2665" t="s">
        <v>724</v>
      </c>
      <c r="D56" s="2674" t="s">
        <v>762</v>
      </c>
      <c r="E56" s="29" t="s">
        <v>745</v>
      </c>
      <c r="F56" s="2671" t="s">
        <v>5330</v>
      </c>
      <c r="G56" s="2663" t="s">
        <v>204</v>
      </c>
      <c r="H56" s="1385" t="s">
        <v>2386</v>
      </c>
    </row>
    <row r="57" spans="1:8" s="1385" customFormat="1" ht="36" customHeight="1">
      <c r="A57" s="3776"/>
      <c r="B57" s="3779"/>
      <c r="C57" s="2673" t="s">
        <v>10016</v>
      </c>
      <c r="D57" s="32" t="s">
        <v>10017</v>
      </c>
      <c r="E57" s="31" t="s">
        <v>10018</v>
      </c>
      <c r="F57" s="24"/>
      <c r="G57" s="2672" t="s">
        <v>10022</v>
      </c>
    </row>
    <row r="58" spans="1:8" s="1385" customFormat="1" ht="36" customHeight="1">
      <c r="A58" s="3776"/>
      <c r="B58" s="3779"/>
      <c r="C58" s="2665" t="s">
        <v>10023</v>
      </c>
      <c r="D58" s="2674" t="s">
        <v>10024</v>
      </c>
      <c r="E58" s="29" t="s">
        <v>10025</v>
      </c>
      <c r="F58" s="2671"/>
      <c r="G58" s="2663"/>
    </row>
    <row r="59" spans="1:8" s="1385" customFormat="1" ht="36" customHeight="1">
      <c r="A59" s="3776"/>
      <c r="B59" s="3779"/>
      <c r="C59" s="2665" t="s">
        <v>10026</v>
      </c>
      <c r="D59" s="2674" t="s">
        <v>10027</v>
      </c>
      <c r="E59" s="29" t="s">
        <v>10028</v>
      </c>
      <c r="F59" s="2671" t="s">
        <v>10029</v>
      </c>
      <c r="G59" s="2663" t="s">
        <v>10030</v>
      </c>
      <c r="H59" s="1385" t="s">
        <v>10032</v>
      </c>
    </row>
    <row r="60" spans="1:8" s="1385" customFormat="1" ht="36" customHeight="1">
      <c r="A60" s="3776"/>
      <c r="B60" s="3779"/>
      <c r="C60" s="2673" t="s">
        <v>10033</v>
      </c>
      <c r="D60" s="32" t="s">
        <v>10034</v>
      </c>
      <c r="E60" s="31" t="s">
        <v>10035</v>
      </c>
      <c r="F60" s="24" t="s">
        <v>10036</v>
      </c>
      <c r="G60" s="2672" t="s">
        <v>10037</v>
      </c>
      <c r="H60" s="1385" t="s">
        <v>10038</v>
      </c>
    </row>
    <row r="61" spans="1:8" s="1385" customFormat="1" ht="36" customHeight="1">
      <c r="A61" s="3776"/>
      <c r="B61" s="3779"/>
      <c r="C61" s="2673" t="s">
        <v>10039</v>
      </c>
      <c r="D61" s="24" t="s">
        <v>10040</v>
      </c>
      <c r="E61" s="31" t="s">
        <v>10041</v>
      </c>
      <c r="F61" s="24"/>
      <c r="G61" s="2672" t="s">
        <v>261</v>
      </c>
    </row>
    <row r="62" spans="1:8" s="1385" customFormat="1" ht="36" customHeight="1" thickBot="1">
      <c r="A62" s="3776"/>
      <c r="B62" s="3779"/>
      <c r="C62" s="2669"/>
      <c r="D62" s="2432"/>
      <c r="E62" s="25"/>
      <c r="F62" s="1668"/>
      <c r="G62" s="2668"/>
    </row>
    <row r="63" spans="1:8" s="1385" customFormat="1" ht="36" customHeight="1" thickBot="1">
      <c r="A63" s="3777"/>
      <c r="B63" s="3780"/>
      <c r="C63" s="12"/>
      <c r="D63" s="11"/>
      <c r="E63" s="10"/>
      <c r="F63" s="10"/>
      <c r="G63" s="9"/>
    </row>
    <row r="64" spans="1:8" s="1385" customFormat="1" ht="36" customHeight="1">
      <c r="A64" s="3775">
        <v>45541</v>
      </c>
      <c r="B64" s="3778" t="s">
        <v>0</v>
      </c>
      <c r="C64" s="3781" t="s">
        <v>9889</v>
      </c>
      <c r="D64" s="24" t="s">
        <v>9890</v>
      </c>
      <c r="E64" s="24" t="s">
        <v>9891</v>
      </c>
      <c r="F64" s="2679"/>
      <c r="G64" s="3791" t="s">
        <v>9896</v>
      </c>
      <c r="H64" s="1385" t="s">
        <v>9895</v>
      </c>
    </row>
    <row r="65" spans="1:8" s="1385" customFormat="1" ht="36" customHeight="1">
      <c r="A65" s="3776"/>
      <c r="B65" s="3779"/>
      <c r="C65" s="3790"/>
      <c r="D65" s="24" t="s">
        <v>9892</v>
      </c>
      <c r="E65" s="24" t="s">
        <v>9893</v>
      </c>
      <c r="F65" s="2679"/>
      <c r="G65" s="3788"/>
    </row>
    <row r="66" spans="1:8" s="1385" customFormat="1" ht="36" customHeight="1">
      <c r="A66" s="3776"/>
      <c r="B66" s="3779"/>
      <c r="C66" s="3782"/>
      <c r="D66" s="32" t="s">
        <v>9894</v>
      </c>
      <c r="E66" s="31" t="s">
        <v>10031</v>
      </c>
      <c r="F66" s="2679"/>
      <c r="G66" s="2675" t="s">
        <v>9971</v>
      </c>
    </row>
    <row r="67" spans="1:8" s="1385" customFormat="1" ht="36" customHeight="1">
      <c r="A67" s="3776"/>
      <c r="B67" s="3779"/>
      <c r="C67" s="2681" t="s">
        <v>10019</v>
      </c>
      <c r="D67" s="24" t="s">
        <v>20</v>
      </c>
      <c r="E67" s="31" t="s">
        <v>10020</v>
      </c>
      <c r="F67" s="24" t="s">
        <v>10021</v>
      </c>
      <c r="G67" s="2680"/>
    </row>
    <row r="68" spans="1:8" s="1385" customFormat="1" ht="36" customHeight="1">
      <c r="A68" s="3776"/>
      <c r="B68" s="3779"/>
      <c r="C68" s="3786" t="s">
        <v>10044</v>
      </c>
      <c r="D68" s="2682" t="s">
        <v>10045</v>
      </c>
      <c r="E68" s="29" t="s">
        <v>246</v>
      </c>
      <c r="F68" s="2679"/>
      <c r="G68" s="3787" t="s">
        <v>10049</v>
      </c>
    </row>
    <row r="69" spans="1:8" s="1385" customFormat="1" ht="36" customHeight="1">
      <c r="A69" s="3776"/>
      <c r="B69" s="3779"/>
      <c r="C69" s="3790"/>
      <c r="D69" s="24" t="s">
        <v>20</v>
      </c>
      <c r="E69" s="29" t="s">
        <v>10046</v>
      </c>
      <c r="F69" s="2679"/>
      <c r="G69" s="3789"/>
    </row>
    <row r="70" spans="1:8" s="1385" customFormat="1" ht="36" customHeight="1">
      <c r="A70" s="3776"/>
      <c r="B70" s="3779"/>
      <c r="C70" s="3782"/>
      <c r="D70" s="24" t="s">
        <v>10047</v>
      </c>
      <c r="E70" s="29" t="s">
        <v>10048</v>
      </c>
      <c r="F70" s="2679"/>
      <c r="G70" s="3788"/>
    </row>
    <row r="71" spans="1:8" s="1385" customFormat="1" ht="36" customHeight="1">
      <c r="A71" s="3776"/>
      <c r="B71" s="3779"/>
      <c r="C71" s="2676" t="s">
        <v>10050</v>
      </c>
      <c r="D71" s="24" t="s">
        <v>20</v>
      </c>
      <c r="E71" s="29" t="s">
        <v>10051</v>
      </c>
      <c r="F71" s="2679" t="s">
        <v>10052</v>
      </c>
      <c r="G71" s="2675" t="s">
        <v>10053</v>
      </c>
      <c r="H71" s="1385" t="s">
        <v>10054</v>
      </c>
    </row>
    <row r="72" spans="1:8" s="1385" customFormat="1" ht="36" customHeight="1">
      <c r="A72" s="3776"/>
      <c r="B72" s="3779"/>
      <c r="C72" s="2676" t="s">
        <v>10064</v>
      </c>
      <c r="D72" s="24" t="s">
        <v>20</v>
      </c>
      <c r="E72" s="29" t="s">
        <v>230</v>
      </c>
      <c r="F72" s="2679" t="s">
        <v>240</v>
      </c>
      <c r="G72" s="2675" t="s">
        <v>10066</v>
      </c>
      <c r="H72" s="1385" t="s">
        <v>10065</v>
      </c>
    </row>
    <row r="73" spans="1:8" s="1385" customFormat="1" ht="36" customHeight="1" thickBot="1">
      <c r="A73" s="3776"/>
      <c r="B73" s="3779"/>
      <c r="C73" s="2669"/>
      <c r="D73" s="2432"/>
      <c r="E73" s="25"/>
      <c r="F73" s="1668"/>
      <c r="G73" s="2668"/>
    </row>
    <row r="74" spans="1:8" s="1385" customFormat="1" ht="36" customHeight="1" thickBot="1">
      <c r="A74" s="3777"/>
      <c r="B74" s="3780"/>
      <c r="C74" s="12"/>
      <c r="D74" s="11"/>
      <c r="E74" s="10"/>
      <c r="F74" s="10"/>
      <c r="G74" s="9"/>
    </row>
    <row r="75" spans="1:8" s="1385" customFormat="1" ht="60" customHeight="1" thickBot="1">
      <c r="A75" s="3783" t="s">
        <v>5</v>
      </c>
      <c r="B75" s="3784"/>
      <c r="C75" s="3784"/>
      <c r="D75" s="3784"/>
      <c r="E75" s="3784"/>
      <c r="F75" s="3784"/>
      <c r="G75" s="3785"/>
    </row>
    <row r="76" spans="1:8" s="1385" customFormat="1" ht="30" customHeight="1">
      <c r="A76" s="3775">
        <v>45544</v>
      </c>
      <c r="B76" s="3778" t="s">
        <v>4</v>
      </c>
      <c r="C76" s="2235"/>
      <c r="D76" s="22" t="s">
        <v>9972</v>
      </c>
      <c r="E76" s="22"/>
      <c r="F76" s="2644"/>
      <c r="G76" s="2634"/>
    </row>
    <row r="77" spans="1:8" s="1385" customFormat="1" ht="32.25" customHeight="1">
      <c r="A77" s="3776"/>
      <c r="B77" s="3779"/>
      <c r="C77" s="3786" t="s">
        <v>10055</v>
      </c>
      <c r="D77" s="24" t="s">
        <v>10056</v>
      </c>
      <c r="E77" s="24" t="s">
        <v>10057</v>
      </c>
      <c r="F77" s="24"/>
      <c r="G77" s="2688"/>
    </row>
    <row r="78" spans="1:8" s="1385" customFormat="1" ht="32.25" customHeight="1">
      <c r="A78" s="3776"/>
      <c r="B78" s="3779"/>
      <c r="C78" s="3790"/>
      <c r="D78" s="24" t="s">
        <v>10058</v>
      </c>
      <c r="E78" s="24" t="s">
        <v>10059</v>
      </c>
      <c r="F78" s="2687"/>
      <c r="G78" s="2685"/>
    </row>
    <row r="79" spans="1:8" s="1385" customFormat="1" ht="32.25" customHeight="1">
      <c r="A79" s="3776"/>
      <c r="B79" s="3779"/>
      <c r="C79" s="3790"/>
      <c r="D79" s="24" t="s">
        <v>242</v>
      </c>
      <c r="E79" s="24" t="s">
        <v>10059</v>
      </c>
      <c r="F79" s="2687"/>
      <c r="G79" s="2685"/>
    </row>
    <row r="80" spans="1:8" s="1385" customFormat="1" ht="32.25" customHeight="1">
      <c r="A80" s="3776"/>
      <c r="B80" s="3779"/>
      <c r="C80" s="3782"/>
      <c r="D80" s="24" t="s">
        <v>20</v>
      </c>
      <c r="E80" s="31" t="s">
        <v>10060</v>
      </c>
      <c r="F80" s="2687" t="s">
        <v>38</v>
      </c>
      <c r="G80" s="2685"/>
    </row>
    <row r="81" spans="1:8" s="1385" customFormat="1" ht="32.25" customHeight="1">
      <c r="A81" s="3776"/>
      <c r="B81" s="3779"/>
      <c r="C81" s="2689" t="s">
        <v>10071</v>
      </c>
      <c r="D81" s="32" t="s">
        <v>10072</v>
      </c>
      <c r="E81" s="31" t="s">
        <v>10073</v>
      </c>
      <c r="F81" s="24" t="s">
        <v>10074</v>
      </c>
      <c r="G81" s="2688" t="s">
        <v>10075</v>
      </c>
      <c r="H81" s="1385" t="s">
        <v>10076</v>
      </c>
    </row>
    <row r="82" spans="1:8" s="1385" customFormat="1" ht="30" customHeight="1">
      <c r="A82" s="3776"/>
      <c r="B82" s="3779"/>
      <c r="C82" s="2684" t="s">
        <v>10089</v>
      </c>
      <c r="D82" s="2687" t="s">
        <v>10090</v>
      </c>
      <c r="E82" s="2687" t="s">
        <v>10091</v>
      </c>
      <c r="F82" s="2687" t="s">
        <v>10092</v>
      </c>
      <c r="G82" s="2686" t="s">
        <v>261</v>
      </c>
    </row>
    <row r="83" spans="1:8" s="1385" customFormat="1" ht="30" customHeight="1">
      <c r="A83" s="3776"/>
      <c r="B83" s="3779"/>
      <c r="C83" s="2235"/>
      <c r="D83" s="20"/>
      <c r="E83" s="19"/>
      <c r="F83" s="2644"/>
      <c r="G83" s="2677"/>
    </row>
    <row r="84" spans="1:8" s="1385" customFormat="1" ht="30" customHeight="1" thickBot="1">
      <c r="A84" s="3776"/>
      <c r="B84" s="3779"/>
      <c r="C84" s="2678"/>
      <c r="D84" s="2643"/>
      <c r="E84" s="15"/>
      <c r="F84" s="1668"/>
      <c r="G84" s="2677"/>
    </row>
    <row r="85" spans="1:8" s="1385" customFormat="1" ht="30" customHeight="1" thickBot="1">
      <c r="A85" s="3777"/>
      <c r="B85" s="3780"/>
      <c r="C85" s="12"/>
      <c r="D85" s="11"/>
      <c r="E85" s="10"/>
      <c r="F85" s="10"/>
      <c r="G85" s="9"/>
    </row>
    <row r="86" spans="1:8" s="1385" customFormat="1" ht="30" customHeight="1">
      <c r="A86" s="3775">
        <v>45545</v>
      </c>
      <c r="B86" s="3778" t="s">
        <v>3</v>
      </c>
      <c r="C86" s="2684" t="s">
        <v>4557</v>
      </c>
      <c r="D86" s="32" t="s">
        <v>8365</v>
      </c>
      <c r="E86" s="31" t="s">
        <v>10042</v>
      </c>
      <c r="F86" s="2687" t="s">
        <v>10043</v>
      </c>
      <c r="G86" s="2685"/>
    </row>
    <row r="87" spans="1:8" s="1385" customFormat="1" ht="36" customHeight="1">
      <c r="A87" s="3776"/>
      <c r="B87" s="3779"/>
      <c r="C87" s="2689" t="s">
        <v>8798</v>
      </c>
      <c r="D87" s="24" t="s">
        <v>20</v>
      </c>
      <c r="E87" s="24" t="s">
        <v>180</v>
      </c>
      <c r="F87" s="24" t="s">
        <v>240</v>
      </c>
      <c r="G87" s="2688"/>
      <c r="H87" s="1385" t="s">
        <v>10007</v>
      </c>
    </row>
    <row r="88" spans="1:8" s="1385" customFormat="1" ht="30" customHeight="1" thickBot="1">
      <c r="A88" s="3776"/>
      <c r="B88" s="3779"/>
      <c r="C88" s="2689" t="s">
        <v>10086</v>
      </c>
      <c r="D88" s="24" t="s">
        <v>61</v>
      </c>
      <c r="E88" s="24" t="s">
        <v>10087</v>
      </c>
      <c r="F88" s="2687"/>
      <c r="G88" s="2685" t="s">
        <v>58</v>
      </c>
    </row>
    <row r="89" spans="1:8" s="1385" customFormat="1" ht="30" hidden="1" customHeight="1">
      <c r="A89" s="3776"/>
      <c r="B89" s="3779"/>
      <c r="C89" s="2235"/>
      <c r="D89" s="20"/>
      <c r="E89" s="19"/>
      <c r="F89" s="2644"/>
      <c r="G89" s="2634"/>
    </row>
    <row r="90" spans="1:8" s="1385" customFormat="1" ht="30" hidden="1" customHeight="1" thickBot="1">
      <c r="A90" s="3776"/>
      <c r="B90" s="3779"/>
      <c r="C90" s="2637"/>
      <c r="D90" s="2643"/>
      <c r="E90" s="15"/>
      <c r="F90" s="1668"/>
      <c r="G90" s="2634"/>
    </row>
    <row r="91" spans="1:8" s="1385" customFormat="1" ht="30" customHeight="1" thickBot="1">
      <c r="A91" s="3777"/>
      <c r="B91" s="3780"/>
      <c r="C91" s="12"/>
      <c r="D91" s="11"/>
      <c r="E91" s="10"/>
      <c r="F91" s="10"/>
      <c r="G91" s="9"/>
    </row>
    <row r="92" spans="1:8" s="1385" customFormat="1" ht="30" customHeight="1">
      <c r="A92" s="3775">
        <v>45546</v>
      </c>
      <c r="B92" s="3778" t="s">
        <v>2</v>
      </c>
      <c r="C92" s="2697" t="s">
        <v>10067</v>
      </c>
      <c r="D92" s="24" t="s">
        <v>10068</v>
      </c>
      <c r="E92" s="24" t="s">
        <v>10069</v>
      </c>
      <c r="F92" s="2696" t="s">
        <v>10070</v>
      </c>
      <c r="G92" s="2691"/>
    </row>
    <row r="93" spans="1:8" s="1385" customFormat="1" ht="30" customHeight="1">
      <c r="A93" s="3776"/>
      <c r="B93" s="3779"/>
      <c r="C93" s="3786" t="s">
        <v>10098</v>
      </c>
      <c r="D93" s="32" t="s">
        <v>10099</v>
      </c>
      <c r="E93" s="31" t="s">
        <v>10100</v>
      </c>
      <c r="F93" s="2696"/>
      <c r="G93" s="3787" t="s">
        <v>10103</v>
      </c>
    </row>
    <row r="94" spans="1:8" s="1385" customFormat="1" ht="30" customHeight="1">
      <c r="A94" s="3776"/>
      <c r="B94" s="3779"/>
      <c r="C94" s="3782"/>
      <c r="D94" s="24" t="s">
        <v>221</v>
      </c>
      <c r="E94" s="31" t="s">
        <v>10101</v>
      </c>
      <c r="F94" s="2696"/>
      <c r="G94" s="3788"/>
      <c r="H94" s="1385" t="s">
        <v>10102</v>
      </c>
    </row>
    <row r="95" spans="1:8" s="1385" customFormat="1" ht="30" customHeight="1">
      <c r="A95" s="3776"/>
      <c r="B95" s="3779"/>
      <c r="C95" s="2697" t="s">
        <v>7821</v>
      </c>
      <c r="D95" s="24" t="s">
        <v>20</v>
      </c>
      <c r="E95" s="24" t="s">
        <v>8934</v>
      </c>
      <c r="F95" s="2696" t="s">
        <v>38</v>
      </c>
      <c r="G95" s="2691" t="s">
        <v>37</v>
      </c>
    </row>
    <row r="96" spans="1:8" s="1385" customFormat="1" ht="30" customHeight="1">
      <c r="A96" s="3776"/>
      <c r="B96" s="3779"/>
      <c r="C96" s="2697" t="s">
        <v>10104</v>
      </c>
      <c r="D96" s="24" t="s">
        <v>221</v>
      </c>
      <c r="E96" s="31" t="s">
        <v>10105</v>
      </c>
      <c r="F96" s="2696"/>
      <c r="G96" s="2691" t="s">
        <v>37</v>
      </c>
    </row>
    <row r="97" spans="1:7" s="1385" customFormat="1" ht="30" customHeight="1" thickBot="1">
      <c r="A97" s="3776"/>
      <c r="B97" s="3779"/>
      <c r="C97" s="2637"/>
      <c r="D97" s="2643"/>
      <c r="E97" s="15"/>
      <c r="F97" s="1668"/>
      <c r="G97" s="2634"/>
    </row>
    <row r="98" spans="1:7" s="1385" customFormat="1" ht="30" customHeight="1" thickBot="1">
      <c r="A98" s="3777"/>
      <c r="B98" s="3780"/>
      <c r="C98" s="12"/>
      <c r="D98" s="11"/>
      <c r="E98" s="10"/>
      <c r="F98" s="10"/>
      <c r="G98" s="9"/>
    </row>
    <row r="99" spans="1:7" s="1385" customFormat="1" ht="30" customHeight="1">
      <c r="A99" s="3775">
        <v>45547</v>
      </c>
      <c r="B99" s="3778" t="s">
        <v>1</v>
      </c>
      <c r="C99" s="3781" t="s">
        <v>10063</v>
      </c>
      <c r="D99" s="24" t="s">
        <v>6</v>
      </c>
      <c r="E99" s="24" t="s">
        <v>10062</v>
      </c>
      <c r="F99" s="2696"/>
      <c r="G99" s="2691"/>
    </row>
    <row r="100" spans="1:7" s="1385" customFormat="1" ht="30" customHeight="1">
      <c r="A100" s="3776"/>
      <c r="B100" s="3779"/>
      <c r="C100" s="3782"/>
      <c r="D100" s="32" t="s">
        <v>7975</v>
      </c>
      <c r="E100" s="31" t="s">
        <v>10088</v>
      </c>
      <c r="F100" s="2696"/>
      <c r="G100" s="2691"/>
    </row>
    <row r="101" spans="1:7" s="1385" customFormat="1" ht="30" customHeight="1">
      <c r="A101" s="3776"/>
      <c r="B101" s="3779"/>
      <c r="C101" s="2697" t="s">
        <v>10108</v>
      </c>
      <c r="D101" s="32" t="s">
        <v>10106</v>
      </c>
      <c r="E101" s="31" t="s">
        <v>10107</v>
      </c>
      <c r="F101" s="2696"/>
      <c r="G101" s="2691"/>
    </row>
    <row r="102" spans="1:7" s="1385" customFormat="1" ht="30" customHeight="1">
      <c r="A102" s="3776"/>
      <c r="B102" s="3779"/>
      <c r="C102" s="2690" t="s">
        <v>10111</v>
      </c>
      <c r="D102" s="32" t="s">
        <v>388</v>
      </c>
      <c r="E102" s="31" t="s">
        <v>54</v>
      </c>
      <c r="F102" s="2696" t="s">
        <v>8220</v>
      </c>
      <c r="G102" s="2691"/>
    </row>
    <row r="103" spans="1:7" s="1385" customFormat="1" ht="30" customHeight="1" thickBot="1">
      <c r="A103" s="3776"/>
      <c r="B103" s="3779"/>
      <c r="C103" s="2637"/>
      <c r="D103" s="2643"/>
      <c r="E103" s="15"/>
      <c r="F103" s="1668"/>
      <c r="G103" s="2634"/>
    </row>
    <row r="104" spans="1:7" s="1385" customFormat="1" ht="30" customHeight="1" thickBot="1">
      <c r="A104" s="3777"/>
      <c r="B104" s="3780"/>
      <c r="C104" s="12" t="s">
        <v>10079</v>
      </c>
      <c r="D104" s="11"/>
      <c r="E104" s="10"/>
      <c r="F104" s="10" t="s">
        <v>10080</v>
      </c>
      <c r="G104" s="9"/>
    </row>
    <row r="105" spans="1:7" s="1385" customFormat="1" ht="36" customHeight="1">
      <c r="A105" s="3775">
        <v>45548</v>
      </c>
      <c r="B105" s="3778" t="s">
        <v>31</v>
      </c>
      <c r="C105" s="2690" t="s">
        <v>10083</v>
      </c>
      <c r="D105" s="32" t="s">
        <v>9863</v>
      </c>
      <c r="E105" s="31" t="s">
        <v>10084</v>
      </c>
      <c r="F105" s="2696"/>
      <c r="G105" s="2691" t="s">
        <v>10085</v>
      </c>
    </row>
    <row r="106" spans="1:7" s="1385" customFormat="1" ht="30" customHeight="1">
      <c r="A106" s="3776"/>
      <c r="B106" s="3779"/>
      <c r="C106" s="2697" t="s">
        <v>10093</v>
      </c>
      <c r="D106" s="24" t="s">
        <v>10094</v>
      </c>
      <c r="E106" s="24" t="s">
        <v>10095</v>
      </c>
      <c r="F106" s="2696" t="s">
        <v>10096</v>
      </c>
      <c r="G106" s="3787" t="s">
        <v>10097</v>
      </c>
    </row>
    <row r="107" spans="1:7" s="1385" customFormat="1" ht="30" customHeight="1">
      <c r="A107" s="3776"/>
      <c r="B107" s="3779"/>
      <c r="C107" s="2697" t="s">
        <v>10109</v>
      </c>
      <c r="D107" s="32" t="s">
        <v>207</v>
      </c>
      <c r="E107" s="31" t="s">
        <v>10110</v>
      </c>
      <c r="F107" s="24"/>
      <c r="G107" s="3788"/>
    </row>
    <row r="108" spans="1:7" s="1385" customFormat="1" ht="36" customHeight="1">
      <c r="A108" s="3776"/>
      <c r="B108" s="3779"/>
      <c r="C108" s="2697" t="s">
        <v>175</v>
      </c>
      <c r="D108" s="24" t="s">
        <v>513</v>
      </c>
      <c r="E108" s="24" t="s">
        <v>62</v>
      </c>
      <c r="F108" s="2696" t="s">
        <v>8502</v>
      </c>
      <c r="G108" s="2691" t="s">
        <v>10115</v>
      </c>
    </row>
    <row r="109" spans="1:7" s="1385" customFormat="1" ht="30" customHeight="1">
      <c r="A109" s="3776"/>
      <c r="B109" s="3779"/>
      <c r="C109" s="3786" t="s">
        <v>10116</v>
      </c>
      <c r="D109" s="32" t="s">
        <v>10117</v>
      </c>
      <c r="E109" s="31" t="s">
        <v>2990</v>
      </c>
      <c r="F109" s="24"/>
      <c r="G109" s="3787" t="s">
        <v>261</v>
      </c>
    </row>
    <row r="110" spans="1:7" s="1385" customFormat="1" ht="30" customHeight="1">
      <c r="A110" s="3776"/>
      <c r="B110" s="3779"/>
      <c r="C110" s="3782"/>
      <c r="D110" s="2698" t="s">
        <v>10118</v>
      </c>
      <c r="E110" s="29" t="s">
        <v>10119</v>
      </c>
      <c r="F110" s="2696"/>
      <c r="G110" s="3788"/>
    </row>
    <row r="111" spans="1:7" s="1385" customFormat="1" ht="30" customHeight="1">
      <c r="A111" s="3776"/>
      <c r="B111" s="3779"/>
      <c r="C111" s="3786" t="s">
        <v>192</v>
      </c>
      <c r="D111" s="32" t="s">
        <v>176</v>
      </c>
      <c r="E111" s="24" t="s">
        <v>217</v>
      </c>
      <c r="F111" s="2696"/>
      <c r="G111" s="3787" t="s">
        <v>261</v>
      </c>
    </row>
    <row r="112" spans="1:7" s="1385" customFormat="1" ht="30" customHeight="1">
      <c r="A112" s="3776"/>
      <c r="B112" s="3779"/>
      <c r="C112" s="3782"/>
      <c r="D112" s="2698" t="s">
        <v>20</v>
      </c>
      <c r="E112" s="29" t="s">
        <v>39</v>
      </c>
      <c r="F112" s="2696" t="s">
        <v>240</v>
      </c>
      <c r="G112" s="3788"/>
    </row>
    <row r="113" spans="1:7" s="1385" customFormat="1" ht="30" customHeight="1" thickBot="1">
      <c r="A113" s="3776"/>
      <c r="B113" s="3779"/>
      <c r="C113" s="2692"/>
      <c r="D113" s="2432"/>
      <c r="E113" s="25"/>
      <c r="F113" s="1668"/>
      <c r="G113" s="2694"/>
    </row>
    <row r="114" spans="1:7" s="1385" customFormat="1" ht="30" customHeight="1" thickBot="1">
      <c r="A114" s="3776"/>
      <c r="B114" s="3779"/>
      <c r="C114" s="12" t="s">
        <v>10077</v>
      </c>
      <c r="D114" s="11" t="s">
        <v>10078</v>
      </c>
      <c r="E114" s="10"/>
      <c r="F114" s="10" t="s">
        <v>10081</v>
      </c>
      <c r="G114" s="9"/>
    </row>
    <row r="115" spans="1:7" s="1385" customFormat="1" ht="30" customHeight="1" thickBot="1">
      <c r="A115" s="3777"/>
      <c r="B115" s="3780"/>
      <c r="C115" s="12" t="s">
        <v>10077</v>
      </c>
      <c r="D115" s="11" t="s">
        <v>10078</v>
      </c>
      <c r="E115" s="10"/>
      <c r="F115" s="10" t="s">
        <v>10082</v>
      </c>
      <c r="G115" s="9"/>
    </row>
    <row r="116" spans="1:7" s="1385" customFormat="1" ht="60" customHeight="1" thickBot="1">
      <c r="A116" s="3783" t="s">
        <v>5</v>
      </c>
      <c r="B116" s="3784"/>
      <c r="C116" s="3784"/>
      <c r="D116" s="3784"/>
      <c r="E116" s="3784"/>
      <c r="F116" s="3784"/>
      <c r="G116" s="3785"/>
    </row>
    <row r="117" spans="1:7" s="1385" customFormat="1" ht="36" hidden="1" customHeight="1">
      <c r="A117" s="3775"/>
      <c r="B117" s="3778" t="s">
        <v>4</v>
      </c>
      <c r="C117" s="2235"/>
      <c r="D117" s="22"/>
      <c r="E117" s="22"/>
      <c r="F117" s="2644"/>
      <c r="G117" s="2650"/>
    </row>
    <row r="118" spans="1:7" s="1385" customFormat="1" ht="36" hidden="1" customHeight="1">
      <c r="A118" s="3776"/>
      <c r="B118" s="3779"/>
      <c r="C118" s="2235"/>
      <c r="D118" s="22"/>
      <c r="E118" s="22"/>
      <c r="F118" s="2644"/>
      <c r="G118" s="2634"/>
    </row>
    <row r="119" spans="1:7" s="1385" customFormat="1" ht="36" hidden="1" customHeight="1">
      <c r="A119" s="3776"/>
      <c r="B119" s="3779"/>
      <c r="C119" s="2235"/>
      <c r="D119" s="20"/>
      <c r="E119" s="19"/>
      <c r="F119" s="2644"/>
      <c r="G119" s="2634"/>
    </row>
    <row r="120" spans="1:7" s="1385" customFormat="1" ht="36" hidden="1" customHeight="1" thickBot="1">
      <c r="A120" s="3776"/>
      <c r="B120" s="3779"/>
      <c r="C120" s="2637"/>
      <c r="D120" s="2643"/>
      <c r="E120" s="15"/>
      <c r="F120" s="1668"/>
      <c r="G120" s="2634"/>
    </row>
    <row r="121" spans="1:7" s="1385" customFormat="1" ht="36" hidden="1" customHeight="1" thickBot="1">
      <c r="A121" s="3777"/>
      <c r="B121" s="3780"/>
      <c r="C121" s="12"/>
      <c r="D121" s="11"/>
      <c r="E121" s="10"/>
      <c r="F121" s="10"/>
      <c r="G121" s="9"/>
    </row>
    <row r="122" spans="1:7" s="1385" customFormat="1" ht="36" hidden="1" customHeight="1">
      <c r="A122" s="3775"/>
      <c r="B122" s="3778" t="s">
        <v>3</v>
      </c>
      <c r="C122" s="2235"/>
      <c r="D122" s="22"/>
      <c r="E122" s="22"/>
      <c r="F122" s="2644"/>
      <c r="G122" s="2634"/>
    </row>
    <row r="123" spans="1:7" s="1385" customFormat="1" ht="36" hidden="1" customHeight="1">
      <c r="A123" s="3776"/>
      <c r="B123" s="3779"/>
      <c r="C123" s="2235"/>
      <c r="D123" s="22"/>
      <c r="E123" s="22"/>
      <c r="F123" s="2644"/>
      <c r="G123" s="2634"/>
    </row>
    <row r="124" spans="1:7" s="1385" customFormat="1" ht="36" hidden="1" customHeight="1">
      <c r="A124" s="3776"/>
      <c r="B124" s="3779"/>
      <c r="C124" s="2235"/>
      <c r="D124" s="20"/>
      <c r="E124" s="19"/>
      <c r="F124" s="2644"/>
      <c r="G124" s="2634"/>
    </row>
    <row r="125" spans="1:7" s="1385" customFormat="1" ht="36" hidden="1" customHeight="1" thickBot="1">
      <c r="A125" s="3776"/>
      <c r="B125" s="3779"/>
      <c r="C125" s="2637"/>
      <c r="D125" s="2643"/>
      <c r="E125" s="15"/>
      <c r="F125" s="1668"/>
      <c r="G125" s="2634"/>
    </row>
    <row r="126" spans="1:7" s="1385" customFormat="1" ht="36" hidden="1" customHeight="1" thickBot="1">
      <c r="A126" s="3777"/>
      <c r="B126" s="3780"/>
      <c r="C126" s="12"/>
      <c r="D126" s="11"/>
      <c r="E126" s="10"/>
      <c r="F126" s="10"/>
      <c r="G126" s="9"/>
    </row>
    <row r="127" spans="1:7" s="1385" customFormat="1" ht="36" hidden="1" customHeight="1">
      <c r="A127" s="3775"/>
      <c r="B127" s="3778" t="s">
        <v>2</v>
      </c>
      <c r="C127" s="2235"/>
      <c r="D127" s="22"/>
      <c r="E127" s="22"/>
      <c r="F127" s="2644"/>
      <c r="G127" s="2634"/>
    </row>
    <row r="128" spans="1:7" s="1385" customFormat="1" ht="36" hidden="1" customHeight="1">
      <c r="A128" s="3776"/>
      <c r="B128" s="3779"/>
      <c r="C128" s="2235"/>
      <c r="D128" s="22"/>
      <c r="E128" s="22"/>
      <c r="F128" s="2644"/>
      <c r="G128" s="2634"/>
    </row>
    <row r="129" spans="1:14" s="1385" customFormat="1" ht="36" hidden="1" customHeight="1">
      <c r="A129" s="3776"/>
      <c r="B129" s="3779"/>
      <c r="C129" s="2235"/>
      <c r="D129" s="20"/>
      <c r="E129" s="19"/>
      <c r="F129" s="2644"/>
      <c r="G129" s="2634"/>
    </row>
    <row r="130" spans="1:14" s="1385" customFormat="1" ht="36" hidden="1" customHeight="1" thickBot="1">
      <c r="A130" s="3776"/>
      <c r="B130" s="3779"/>
      <c r="C130" s="2637"/>
      <c r="D130" s="2643"/>
      <c r="E130" s="15"/>
      <c r="F130" s="1668"/>
      <c r="G130" s="2634"/>
    </row>
    <row r="131" spans="1:14" s="1385" customFormat="1" ht="36" hidden="1" customHeight="1" thickBot="1">
      <c r="A131" s="3777"/>
      <c r="B131" s="3780"/>
      <c r="C131" s="12"/>
      <c r="D131" s="11"/>
      <c r="E131" s="10"/>
      <c r="F131" s="10"/>
      <c r="G131" s="9"/>
    </row>
    <row r="132" spans="1:14" s="1385" customFormat="1" ht="36" customHeight="1">
      <c r="A132" s="3775">
        <v>45554</v>
      </c>
      <c r="B132" s="3778" t="s">
        <v>1</v>
      </c>
      <c r="C132" s="2701" t="s">
        <v>5195</v>
      </c>
      <c r="D132" s="2712" t="s">
        <v>7160</v>
      </c>
      <c r="E132" s="29" t="s">
        <v>8272</v>
      </c>
      <c r="F132" s="2709"/>
      <c r="G132" s="2703" t="s">
        <v>178</v>
      </c>
    </row>
    <row r="133" spans="1:14" s="1385" customFormat="1" ht="36" customHeight="1">
      <c r="A133" s="3776"/>
      <c r="B133" s="3779"/>
      <c r="C133" s="2711" t="s">
        <v>206</v>
      </c>
      <c r="D133" s="32" t="s">
        <v>7975</v>
      </c>
      <c r="E133" s="31" t="s">
        <v>8265</v>
      </c>
      <c r="F133" s="2709"/>
      <c r="G133" s="2702"/>
      <c r="H133" s="2683" t="s">
        <v>10061</v>
      </c>
      <c r="I133" s="2683"/>
    </row>
    <row r="134" spans="1:14" s="1385" customFormat="1" ht="36" customHeight="1">
      <c r="A134" s="3776"/>
      <c r="B134" s="3779"/>
      <c r="C134" s="3786" t="s">
        <v>10120</v>
      </c>
      <c r="D134" s="2712" t="s">
        <v>20</v>
      </c>
      <c r="E134" s="31" t="s">
        <v>10125</v>
      </c>
      <c r="F134" s="24"/>
      <c r="G134" s="3787" t="s">
        <v>10115</v>
      </c>
    </row>
    <row r="135" spans="1:14" s="1385" customFormat="1" ht="36" customHeight="1">
      <c r="A135" s="3776"/>
      <c r="B135" s="3779"/>
      <c r="C135" s="3790"/>
      <c r="D135" s="2712" t="s">
        <v>10121</v>
      </c>
      <c r="E135" s="31" t="s">
        <v>10124</v>
      </c>
      <c r="F135" s="24"/>
      <c r="G135" s="3789"/>
    </row>
    <row r="136" spans="1:14" s="1385" customFormat="1" ht="36" customHeight="1">
      <c r="A136" s="3776"/>
      <c r="B136" s="3779"/>
      <c r="C136" s="3782"/>
      <c r="D136" s="2712" t="s">
        <v>10122</v>
      </c>
      <c r="E136" s="29" t="s">
        <v>10123</v>
      </c>
      <c r="F136" s="2709"/>
      <c r="G136" s="3788"/>
    </row>
    <row r="137" spans="1:14" s="1385" customFormat="1" ht="36" customHeight="1">
      <c r="A137" s="3776"/>
      <c r="B137" s="3779"/>
      <c r="C137" s="3786" t="s">
        <v>10130</v>
      </c>
      <c r="D137" s="2712" t="s">
        <v>10131</v>
      </c>
      <c r="E137" s="29" t="s">
        <v>10132</v>
      </c>
      <c r="F137" s="2709"/>
      <c r="G137" s="3787" t="s">
        <v>10135</v>
      </c>
      <c r="N137" s="1385" t="s">
        <v>10129</v>
      </c>
    </row>
    <row r="138" spans="1:14" s="1385" customFormat="1" ht="36" customHeight="1">
      <c r="A138" s="3776"/>
      <c r="B138" s="3779"/>
      <c r="C138" s="3782"/>
      <c r="D138" s="2712" t="s">
        <v>20</v>
      </c>
      <c r="E138" s="29" t="s">
        <v>10133</v>
      </c>
      <c r="F138" s="2709" t="s">
        <v>10134</v>
      </c>
      <c r="G138" s="3788"/>
    </row>
    <row r="139" spans="1:14" s="1385" customFormat="1" ht="30" customHeight="1">
      <c r="A139" s="3776"/>
      <c r="B139" s="3779"/>
      <c r="C139" s="2711" t="s">
        <v>7821</v>
      </c>
      <c r="D139" s="24" t="s">
        <v>20</v>
      </c>
      <c r="E139" s="24" t="s">
        <v>8934</v>
      </c>
      <c r="F139" s="24" t="s">
        <v>38</v>
      </c>
      <c r="G139" s="2710" t="s">
        <v>37</v>
      </c>
    </row>
    <row r="140" spans="1:14" s="1385" customFormat="1" ht="36" customHeight="1">
      <c r="A140" s="3776"/>
      <c r="B140" s="3779"/>
      <c r="C140" s="2693"/>
      <c r="D140" s="2433"/>
      <c r="E140" s="27"/>
      <c r="F140" s="2644"/>
      <c r="G140" s="2695"/>
    </row>
    <row r="141" spans="1:14" s="1385" customFormat="1" ht="36" customHeight="1" thickBot="1">
      <c r="A141" s="3776"/>
      <c r="B141" s="3779"/>
      <c r="C141" s="2692"/>
      <c r="D141" s="2432"/>
      <c r="E141" s="25"/>
      <c r="F141" s="1668"/>
      <c r="G141" s="2694"/>
    </row>
    <row r="142" spans="1:14" s="1385" customFormat="1" ht="36" customHeight="1" thickBot="1">
      <c r="A142" s="3777"/>
      <c r="B142" s="3780"/>
      <c r="C142" s="12"/>
      <c r="D142" s="11"/>
      <c r="E142" s="10"/>
      <c r="F142" s="10"/>
      <c r="G142" s="9"/>
    </row>
    <row r="143" spans="1:14" s="1385" customFormat="1" ht="36" customHeight="1">
      <c r="A143" s="3775">
        <v>45555</v>
      </c>
      <c r="B143" s="3778" t="s">
        <v>0</v>
      </c>
      <c r="C143" s="2700" t="s">
        <v>10136</v>
      </c>
      <c r="D143" s="2707" t="s">
        <v>10137</v>
      </c>
      <c r="E143" s="2707" t="s">
        <v>10144</v>
      </c>
      <c r="F143" s="2708" t="s">
        <v>10138</v>
      </c>
      <c r="G143" s="2704" t="s">
        <v>10139</v>
      </c>
    </row>
    <row r="144" spans="1:14" s="1385" customFormat="1" ht="36" customHeight="1">
      <c r="A144" s="3776"/>
      <c r="B144" s="3779"/>
      <c r="C144" s="3786" t="s">
        <v>10140</v>
      </c>
      <c r="D144" s="24" t="s">
        <v>10141</v>
      </c>
      <c r="E144" s="24" t="s">
        <v>10142</v>
      </c>
      <c r="F144" s="24"/>
      <c r="G144" s="3787" t="s">
        <v>10143</v>
      </c>
    </row>
    <row r="145" spans="1:8" s="1385" customFormat="1" ht="36" customHeight="1">
      <c r="A145" s="3776"/>
      <c r="B145" s="3779"/>
      <c r="C145" s="3782"/>
      <c r="D145" s="24" t="s">
        <v>514</v>
      </c>
      <c r="E145" s="24" t="s">
        <v>10151</v>
      </c>
      <c r="F145" s="24"/>
      <c r="G145" s="3788"/>
    </row>
    <row r="146" spans="1:8" s="1385" customFormat="1" ht="30" customHeight="1">
      <c r="A146" s="3776"/>
      <c r="B146" s="3779"/>
      <c r="C146" s="2711" t="s">
        <v>5927</v>
      </c>
      <c r="D146" s="32" t="s">
        <v>20</v>
      </c>
      <c r="E146" s="31" t="s">
        <v>629</v>
      </c>
      <c r="F146" s="24" t="s">
        <v>630</v>
      </c>
      <c r="G146" s="2710" t="s">
        <v>37</v>
      </c>
    </row>
    <row r="147" spans="1:8" s="1385" customFormat="1" ht="36" customHeight="1">
      <c r="A147" s="3776"/>
      <c r="B147" s="3779"/>
      <c r="C147" s="2701" t="s">
        <v>10148</v>
      </c>
      <c r="D147" s="2709" t="s">
        <v>28</v>
      </c>
      <c r="E147" s="29" t="s">
        <v>10149</v>
      </c>
      <c r="F147" s="2709"/>
      <c r="G147" s="2703" t="s">
        <v>10150</v>
      </c>
    </row>
    <row r="148" spans="1:8" s="1385" customFormat="1" ht="36" customHeight="1">
      <c r="A148" s="3776"/>
      <c r="B148" s="3779"/>
      <c r="C148" s="2711" t="s">
        <v>10154</v>
      </c>
      <c r="D148" s="32" t="s">
        <v>10155</v>
      </c>
      <c r="E148" s="31" t="s">
        <v>10156</v>
      </c>
      <c r="F148" s="24" t="s">
        <v>10157</v>
      </c>
      <c r="G148" s="2710" t="s">
        <v>10158</v>
      </c>
      <c r="H148" s="1385" t="s">
        <v>10159</v>
      </c>
    </row>
    <row r="149" spans="1:8" s="1385" customFormat="1" ht="30" customHeight="1">
      <c r="A149" s="3776"/>
      <c r="B149" s="3779"/>
      <c r="C149" s="3786" t="s">
        <v>2665</v>
      </c>
      <c r="D149" s="32" t="s">
        <v>194</v>
      </c>
      <c r="E149" s="31" t="s">
        <v>445</v>
      </c>
      <c r="F149" s="24"/>
      <c r="G149" s="3787" t="s">
        <v>10161</v>
      </c>
    </row>
    <row r="150" spans="1:8" s="1385" customFormat="1" ht="30" customHeight="1">
      <c r="A150" s="3776"/>
      <c r="B150" s="3779"/>
      <c r="C150" s="3782"/>
      <c r="D150" s="2712" t="s">
        <v>20</v>
      </c>
      <c r="E150" s="29" t="s">
        <v>180</v>
      </c>
      <c r="F150" s="2709" t="s">
        <v>38</v>
      </c>
      <c r="G150" s="3788"/>
    </row>
    <row r="151" spans="1:8" s="1385" customFormat="1" ht="36" customHeight="1">
      <c r="A151" s="3776"/>
      <c r="B151" s="3779"/>
      <c r="C151" s="2693"/>
      <c r="D151" s="2433"/>
      <c r="E151" s="27"/>
      <c r="F151" s="2644"/>
      <c r="G151" s="2695"/>
    </row>
    <row r="152" spans="1:8" s="1385" customFormat="1" ht="36" customHeight="1" thickBot="1">
      <c r="A152" s="3776"/>
      <c r="B152" s="3779"/>
      <c r="C152" s="2692"/>
      <c r="D152" s="2432"/>
      <c r="E152" s="25"/>
      <c r="F152" s="1668"/>
      <c r="G152" s="2694"/>
    </row>
    <row r="153" spans="1:8" s="1385" customFormat="1" ht="36" customHeight="1" thickBot="1">
      <c r="A153" s="3777"/>
      <c r="B153" s="3780"/>
      <c r="C153" s="12"/>
      <c r="D153" s="11"/>
      <c r="E153" s="10"/>
      <c r="F153" s="10"/>
      <c r="G153" s="9"/>
    </row>
    <row r="154" spans="1:8" s="1385" customFormat="1" ht="60" customHeight="1" thickBot="1">
      <c r="A154" s="3783" t="s">
        <v>5</v>
      </c>
      <c r="B154" s="3784"/>
      <c r="C154" s="3784"/>
      <c r="D154" s="3784"/>
      <c r="E154" s="3784"/>
      <c r="F154" s="3784"/>
      <c r="G154" s="3785"/>
    </row>
    <row r="155" spans="1:8" s="1385" customFormat="1" ht="36" customHeight="1">
      <c r="A155" s="3776">
        <v>45558</v>
      </c>
      <c r="B155" s="3779" t="s">
        <v>10200</v>
      </c>
      <c r="C155" s="3790" t="s">
        <v>344</v>
      </c>
      <c r="D155" s="2745" t="s">
        <v>28</v>
      </c>
      <c r="E155" s="2745" t="s">
        <v>219</v>
      </c>
      <c r="F155" s="2745"/>
      <c r="G155" s="3789" t="s">
        <v>178</v>
      </c>
    </row>
    <row r="156" spans="1:8" s="1385" customFormat="1" ht="36" customHeight="1">
      <c r="A156" s="3776"/>
      <c r="B156" s="3779"/>
      <c r="C156" s="3790"/>
      <c r="D156" s="24" t="s">
        <v>8170</v>
      </c>
      <c r="E156" s="24" t="s">
        <v>10170</v>
      </c>
      <c r="F156" s="2745"/>
      <c r="G156" s="3789"/>
    </row>
    <row r="157" spans="1:8" s="1385" customFormat="1" ht="36" customHeight="1">
      <c r="A157" s="3776"/>
      <c r="B157" s="3779"/>
      <c r="C157" s="3790"/>
      <c r="D157" s="24" t="s">
        <v>28</v>
      </c>
      <c r="E157" s="31" t="s">
        <v>10126</v>
      </c>
      <c r="F157" s="2745" t="s">
        <v>435</v>
      </c>
      <c r="G157" s="3789"/>
      <c r="H157" s="1385" t="s">
        <v>10006</v>
      </c>
    </row>
    <row r="158" spans="1:8" s="1385" customFormat="1" ht="36" customHeight="1">
      <c r="A158" s="3776"/>
      <c r="B158" s="3779"/>
      <c r="C158" s="3782"/>
      <c r="D158" s="2750" t="s">
        <v>20</v>
      </c>
      <c r="E158" s="31" t="s">
        <v>219</v>
      </c>
      <c r="F158" s="2745" t="s">
        <v>435</v>
      </c>
      <c r="G158" s="3788"/>
      <c r="H158" s="1385" t="s">
        <v>10127</v>
      </c>
    </row>
    <row r="159" spans="1:8" s="1385" customFormat="1" ht="36" customHeight="1">
      <c r="A159" s="3776"/>
      <c r="B159" s="3779"/>
      <c r="C159" s="2743" t="s">
        <v>10162</v>
      </c>
      <c r="D159" s="2749" t="s">
        <v>2376</v>
      </c>
      <c r="E159" s="34" t="s">
        <v>41</v>
      </c>
      <c r="F159" s="2744" t="s">
        <v>10163</v>
      </c>
      <c r="G159" s="2742" t="s">
        <v>10165</v>
      </c>
      <c r="H159" s="1385" t="s">
        <v>10164</v>
      </c>
    </row>
    <row r="160" spans="1:8" s="1385" customFormat="1" ht="36" customHeight="1">
      <c r="A160" s="3776"/>
      <c r="B160" s="3779"/>
      <c r="C160" s="2748" t="s">
        <v>10166</v>
      </c>
      <c r="D160" s="32" t="s">
        <v>10167</v>
      </c>
      <c r="E160" s="31" t="s">
        <v>10168</v>
      </c>
      <c r="F160" s="24"/>
      <c r="G160" s="2747" t="s">
        <v>10169</v>
      </c>
    </row>
    <row r="161" spans="1:8" s="1385" customFormat="1" ht="36" customHeight="1">
      <c r="A161" s="3776"/>
      <c r="B161" s="3779"/>
      <c r="C161" s="3786" t="s">
        <v>10171</v>
      </c>
      <c r="D161" s="24" t="s">
        <v>10172</v>
      </c>
      <c r="E161" s="24" t="s">
        <v>10173</v>
      </c>
      <c r="F161" s="24"/>
      <c r="G161" s="3787" t="s">
        <v>10179</v>
      </c>
    </row>
    <row r="162" spans="1:8" s="1385" customFormat="1" ht="36" customHeight="1">
      <c r="A162" s="3776"/>
      <c r="B162" s="3779"/>
      <c r="C162" s="3790"/>
      <c r="D162" s="24" t="s">
        <v>10174</v>
      </c>
      <c r="E162" s="24" t="s">
        <v>10175</v>
      </c>
      <c r="F162" s="2745"/>
      <c r="G162" s="3789"/>
    </row>
    <row r="163" spans="1:8" s="1385" customFormat="1" ht="36" customHeight="1">
      <c r="A163" s="3776"/>
      <c r="B163" s="3779"/>
      <c r="C163" s="3790"/>
      <c r="D163" s="24" t="s">
        <v>10176</v>
      </c>
      <c r="E163" s="24" t="s">
        <v>10175</v>
      </c>
      <c r="F163" s="2745"/>
      <c r="G163" s="3789"/>
    </row>
    <row r="164" spans="1:8" s="1385" customFormat="1" ht="36" customHeight="1">
      <c r="A164" s="3776"/>
      <c r="B164" s="3779"/>
      <c r="C164" s="3790"/>
      <c r="D164" s="2750" t="s">
        <v>10177</v>
      </c>
      <c r="E164" s="24" t="s">
        <v>10175</v>
      </c>
      <c r="F164" s="2745"/>
      <c r="G164" s="3789"/>
    </row>
    <row r="165" spans="1:8" s="1385" customFormat="1" ht="36" customHeight="1">
      <c r="A165" s="3776"/>
      <c r="B165" s="3779"/>
      <c r="C165" s="3782"/>
      <c r="D165" s="2750" t="s">
        <v>20</v>
      </c>
      <c r="E165" s="2745" t="s">
        <v>10178</v>
      </c>
      <c r="F165" s="2745" t="s">
        <v>172</v>
      </c>
      <c r="G165" s="3788"/>
    </row>
    <row r="166" spans="1:8" s="1385" customFormat="1" ht="36" customHeight="1">
      <c r="A166" s="3776"/>
      <c r="B166" s="3779"/>
      <c r="C166" s="2748" t="s">
        <v>10182</v>
      </c>
      <c r="D166" s="32" t="s">
        <v>10183</v>
      </c>
      <c r="E166" s="31" t="s">
        <v>10185</v>
      </c>
      <c r="F166" s="24" t="s">
        <v>10184</v>
      </c>
      <c r="G166" s="2747" t="s">
        <v>10179</v>
      </c>
      <c r="H166" s="1385" t="s">
        <v>10186</v>
      </c>
    </row>
    <row r="167" spans="1:8" s="1385" customFormat="1" ht="36" customHeight="1">
      <c r="A167" s="3776"/>
      <c r="B167" s="3779"/>
      <c r="C167" s="2739" t="s">
        <v>10191</v>
      </c>
      <c r="D167" s="2750" t="s">
        <v>43</v>
      </c>
      <c r="E167" s="29" t="s">
        <v>10192</v>
      </c>
      <c r="F167" s="2745"/>
      <c r="G167" s="2741" t="s">
        <v>10193</v>
      </c>
      <c r="H167" s="1385" t="s">
        <v>10194</v>
      </c>
    </row>
    <row r="168" spans="1:8" s="1385" customFormat="1" ht="36" customHeight="1">
      <c r="A168" s="3776"/>
      <c r="B168" s="3779"/>
      <c r="C168" s="2714"/>
      <c r="D168" s="2433"/>
      <c r="E168" s="27"/>
      <c r="F168" s="2644"/>
      <c r="G168" s="2716"/>
    </row>
    <row r="169" spans="1:8" s="1385" customFormat="1" ht="36" customHeight="1" thickBot="1">
      <c r="A169" s="3776"/>
      <c r="B169" s="3779"/>
      <c r="C169" s="2713"/>
      <c r="D169" s="2432"/>
      <c r="E169" s="25"/>
      <c r="F169" s="1668"/>
      <c r="G169" s="2715"/>
    </row>
    <row r="170" spans="1:8" s="1385" customFormat="1" ht="36" customHeight="1" thickBot="1">
      <c r="A170" s="3777"/>
      <c r="B170" s="3780"/>
      <c r="C170" s="12"/>
      <c r="D170" s="11"/>
      <c r="E170" s="10"/>
      <c r="F170" s="10"/>
      <c r="G170" s="9"/>
    </row>
    <row r="171" spans="1:8" s="1385" customFormat="1" ht="36" customHeight="1">
      <c r="A171" s="3775">
        <v>45559</v>
      </c>
      <c r="B171" s="3778" t="s">
        <v>15</v>
      </c>
      <c r="C171" s="3781" t="s">
        <v>10109</v>
      </c>
      <c r="D171" s="62" t="s">
        <v>10145</v>
      </c>
      <c r="E171" s="49" t="s">
        <v>225</v>
      </c>
      <c r="F171" s="49" t="s">
        <v>10146</v>
      </c>
      <c r="G171" s="3791" t="s">
        <v>10147</v>
      </c>
    </row>
    <row r="172" spans="1:8" s="1385" customFormat="1" ht="36" customHeight="1">
      <c r="A172" s="3776"/>
      <c r="B172" s="3779"/>
      <c r="C172" s="3790"/>
      <c r="D172" s="2750" t="s">
        <v>10152</v>
      </c>
      <c r="E172" s="2745" t="s">
        <v>10153</v>
      </c>
      <c r="F172" s="2745"/>
      <c r="G172" s="3789"/>
    </row>
    <row r="173" spans="1:8" s="1385" customFormat="1" ht="36" customHeight="1">
      <c r="A173" s="3776"/>
      <c r="B173" s="3779"/>
      <c r="C173" s="3790"/>
      <c r="D173" s="2750" t="s">
        <v>6</v>
      </c>
      <c r="E173" s="2745" t="s">
        <v>5951</v>
      </c>
      <c r="F173" s="2745"/>
      <c r="G173" s="3789"/>
    </row>
    <row r="174" spans="1:8" s="1385" customFormat="1" ht="36" customHeight="1">
      <c r="A174" s="3776"/>
      <c r="B174" s="3779"/>
      <c r="C174" s="3782"/>
      <c r="D174" s="24" t="s">
        <v>7975</v>
      </c>
      <c r="E174" s="24" t="s">
        <v>9822</v>
      </c>
      <c r="F174" s="2745"/>
      <c r="G174" s="3788"/>
    </row>
    <row r="175" spans="1:8" s="1385" customFormat="1" ht="36" customHeight="1">
      <c r="A175" s="3776"/>
      <c r="B175" s="3779"/>
      <c r="C175" s="2748" t="s">
        <v>10112</v>
      </c>
      <c r="D175" s="24" t="s">
        <v>10113</v>
      </c>
      <c r="E175" s="24" t="s">
        <v>10114</v>
      </c>
      <c r="F175" s="2745"/>
      <c r="G175" s="2740" t="s">
        <v>10206</v>
      </c>
    </row>
    <row r="176" spans="1:8" s="1385" customFormat="1" ht="36" customHeight="1">
      <c r="A176" s="3776"/>
      <c r="B176" s="3779"/>
      <c r="C176" s="2748" t="s">
        <v>10180</v>
      </c>
      <c r="D176" s="32" t="s">
        <v>10196</v>
      </c>
      <c r="E176" s="31" t="s">
        <v>10181</v>
      </c>
      <c r="F176" s="2745"/>
      <c r="G176" s="2740" t="s">
        <v>10195</v>
      </c>
    </row>
    <row r="177" spans="1:8" s="1385" customFormat="1" ht="36" customHeight="1">
      <c r="A177" s="3776"/>
      <c r="B177" s="3779"/>
      <c r="C177" s="2748" t="s">
        <v>4557</v>
      </c>
      <c r="D177" s="32" t="s">
        <v>10187</v>
      </c>
      <c r="E177" s="31" t="s">
        <v>10188</v>
      </c>
      <c r="F177" s="24"/>
      <c r="G177" s="2747" t="s">
        <v>10190</v>
      </c>
      <c r="H177" s="1385" t="s">
        <v>10189</v>
      </c>
    </row>
    <row r="178" spans="1:8" s="1385" customFormat="1" ht="37.5" customHeight="1">
      <c r="A178" s="3776"/>
      <c r="B178" s="3779"/>
      <c r="C178" s="2748" t="s">
        <v>7821</v>
      </c>
      <c r="D178" s="24" t="s">
        <v>20</v>
      </c>
      <c r="E178" s="24" t="s">
        <v>8934</v>
      </c>
      <c r="F178" s="24" t="s">
        <v>38</v>
      </c>
      <c r="G178" s="2747" t="s">
        <v>37</v>
      </c>
    </row>
    <row r="179" spans="1:8" s="1385" customFormat="1" ht="36" customHeight="1">
      <c r="A179" s="3776"/>
      <c r="B179" s="3779"/>
      <c r="C179" s="3786" t="s">
        <v>377</v>
      </c>
      <c r="D179" s="2750" t="s">
        <v>270</v>
      </c>
      <c r="E179" s="29" t="s">
        <v>4384</v>
      </c>
      <c r="F179" s="3813" t="s">
        <v>10128</v>
      </c>
      <c r="G179" s="3787" t="s">
        <v>440</v>
      </c>
    </row>
    <row r="180" spans="1:8" s="1385" customFormat="1" ht="36" customHeight="1">
      <c r="A180" s="3776"/>
      <c r="B180" s="3779"/>
      <c r="C180" s="3790"/>
      <c r="D180" s="32" t="s">
        <v>378</v>
      </c>
      <c r="E180" s="31" t="s">
        <v>10160</v>
      </c>
      <c r="F180" s="3814"/>
      <c r="G180" s="3789"/>
    </row>
    <row r="181" spans="1:8" s="1385" customFormat="1" ht="36" customHeight="1">
      <c r="A181" s="3776"/>
      <c r="B181" s="3779"/>
      <c r="C181" s="3790"/>
      <c r="D181" s="2749" t="s">
        <v>378</v>
      </c>
      <c r="E181" s="29" t="s">
        <v>376</v>
      </c>
      <c r="F181" s="2745"/>
      <c r="G181" s="3789"/>
    </row>
    <row r="182" spans="1:8" s="1385" customFormat="1" ht="36" customHeight="1">
      <c r="A182" s="3776"/>
      <c r="B182" s="3779"/>
      <c r="C182" s="3790"/>
      <c r="D182" s="32" t="s">
        <v>295</v>
      </c>
      <c r="E182" s="31" t="s">
        <v>538</v>
      </c>
      <c r="F182" s="2745"/>
      <c r="G182" s="3789"/>
    </row>
    <row r="183" spans="1:8" s="1385" customFormat="1" ht="36" customHeight="1">
      <c r="A183" s="3776"/>
      <c r="B183" s="3779"/>
      <c r="C183" s="3790"/>
      <c r="D183" s="24" t="s">
        <v>20</v>
      </c>
      <c r="E183" s="31" t="s">
        <v>10198</v>
      </c>
      <c r="F183" s="2745" t="s">
        <v>240</v>
      </c>
      <c r="G183" s="3789"/>
    </row>
    <row r="184" spans="1:8" s="1385" customFormat="1" ht="36" customHeight="1">
      <c r="A184" s="3776"/>
      <c r="B184" s="3779"/>
      <c r="C184" s="3782"/>
      <c r="D184" s="24" t="s">
        <v>10197</v>
      </c>
      <c r="E184" s="31" t="s">
        <v>10199</v>
      </c>
      <c r="F184" s="2745"/>
      <c r="G184" s="3788"/>
    </row>
    <row r="185" spans="1:8" s="1385" customFormat="1" ht="36" customHeight="1">
      <c r="A185" s="3776"/>
      <c r="B185" s="3779"/>
      <c r="C185" s="2748" t="s">
        <v>10204</v>
      </c>
      <c r="D185" s="32" t="s">
        <v>20</v>
      </c>
      <c r="E185" s="31" t="s">
        <v>10205</v>
      </c>
      <c r="F185" s="24" t="s">
        <v>240</v>
      </c>
      <c r="G185" s="2747" t="s">
        <v>261</v>
      </c>
    </row>
    <row r="186" spans="1:8" s="1385" customFormat="1" ht="36" customHeight="1">
      <c r="A186" s="3776"/>
      <c r="B186" s="3779"/>
      <c r="C186" s="2748" t="s">
        <v>10207</v>
      </c>
      <c r="D186" s="32" t="s">
        <v>10234</v>
      </c>
      <c r="E186" s="31" t="s">
        <v>10208</v>
      </c>
      <c r="F186" s="24"/>
      <c r="G186" s="2747" t="s">
        <v>10209</v>
      </c>
      <c r="H186" s="1385" t="s">
        <v>10210</v>
      </c>
    </row>
    <row r="187" spans="1:8" s="1385" customFormat="1" ht="36" customHeight="1">
      <c r="A187" s="3776"/>
      <c r="B187" s="3779"/>
      <c r="C187" s="2718"/>
      <c r="D187" s="2433"/>
      <c r="E187" s="27"/>
      <c r="F187" s="2644"/>
      <c r="G187" s="2717"/>
    </row>
    <row r="188" spans="1:8" s="1385" customFormat="1" ht="36" customHeight="1" thickBot="1">
      <c r="A188" s="3776"/>
      <c r="B188" s="3779"/>
      <c r="C188" s="2713"/>
      <c r="D188" s="2432"/>
      <c r="E188" s="25"/>
      <c r="F188" s="1668"/>
      <c r="G188" s="2715"/>
    </row>
    <row r="189" spans="1:8" s="1385" customFormat="1" ht="36" customHeight="1" thickBot="1">
      <c r="A189" s="3777"/>
      <c r="B189" s="3780"/>
      <c r="C189" s="12"/>
      <c r="D189" s="11"/>
      <c r="E189" s="10"/>
      <c r="F189" s="10"/>
      <c r="G189" s="9"/>
    </row>
    <row r="190" spans="1:8" s="1385" customFormat="1" ht="36" customHeight="1">
      <c r="A190" s="3775">
        <v>45560</v>
      </c>
      <c r="B190" s="3778" t="s">
        <v>2</v>
      </c>
      <c r="C190" s="3781" t="s">
        <v>10211</v>
      </c>
      <c r="D190" s="24" t="s">
        <v>10212</v>
      </c>
      <c r="E190" s="24" t="s">
        <v>10213</v>
      </c>
      <c r="F190" s="2725"/>
      <c r="G190" s="3791" t="s">
        <v>10218</v>
      </c>
    </row>
    <row r="191" spans="1:8" s="1385" customFormat="1" ht="36" customHeight="1">
      <c r="A191" s="3776"/>
      <c r="B191" s="3779"/>
      <c r="C191" s="3790"/>
      <c r="D191" s="24" t="s">
        <v>10214</v>
      </c>
      <c r="E191" s="24" t="s">
        <v>10215</v>
      </c>
      <c r="F191" s="2725"/>
      <c r="G191" s="3789"/>
    </row>
    <row r="192" spans="1:8" s="1385" customFormat="1" ht="36" customHeight="1">
      <c r="A192" s="3776"/>
      <c r="B192" s="3779"/>
      <c r="C192" s="3790"/>
      <c r="D192" s="32" t="s">
        <v>10216</v>
      </c>
      <c r="E192" s="24" t="s">
        <v>10215</v>
      </c>
      <c r="F192" s="24"/>
      <c r="G192" s="3789"/>
    </row>
    <row r="193" spans="1:8" s="1385" customFormat="1" ht="36" customHeight="1">
      <c r="A193" s="3776"/>
      <c r="B193" s="3779"/>
      <c r="C193" s="3790"/>
      <c r="D193" s="32" t="s">
        <v>1514</v>
      </c>
      <c r="E193" s="31" t="s">
        <v>10223</v>
      </c>
      <c r="F193" s="2725"/>
      <c r="G193" s="3789"/>
    </row>
    <row r="194" spans="1:8" s="1385" customFormat="1" ht="36" customHeight="1">
      <c r="A194" s="3776"/>
      <c r="B194" s="3779"/>
      <c r="C194" s="3782"/>
      <c r="D194" s="32" t="s">
        <v>1514</v>
      </c>
      <c r="E194" s="31" t="s">
        <v>10217</v>
      </c>
      <c r="F194" s="2725" t="s">
        <v>10224</v>
      </c>
      <c r="G194" s="3788"/>
    </row>
    <row r="195" spans="1:8" s="1385" customFormat="1" ht="36" customHeight="1">
      <c r="A195" s="3776"/>
      <c r="B195" s="3779"/>
      <c r="C195" s="2727" t="s">
        <v>10219</v>
      </c>
      <c r="D195" s="32" t="s">
        <v>10220</v>
      </c>
      <c r="E195" s="31" t="s">
        <v>10221</v>
      </c>
      <c r="F195" s="2725"/>
      <c r="G195" s="2719" t="s">
        <v>10222</v>
      </c>
    </row>
    <row r="196" spans="1:8" s="1385" customFormat="1" ht="36" customHeight="1">
      <c r="A196" s="3776"/>
      <c r="B196" s="3779"/>
      <c r="C196" s="3786" t="s">
        <v>274</v>
      </c>
      <c r="D196" s="32" t="s">
        <v>20</v>
      </c>
      <c r="E196" s="31" t="s">
        <v>10225</v>
      </c>
      <c r="F196" s="24" t="s">
        <v>172</v>
      </c>
      <c r="G196" s="3787" t="s">
        <v>261</v>
      </c>
    </row>
    <row r="197" spans="1:8" s="1385" customFormat="1" ht="36" customHeight="1">
      <c r="A197" s="3776"/>
      <c r="B197" s="3779"/>
      <c r="C197" s="3782"/>
      <c r="D197" s="32" t="s">
        <v>4349</v>
      </c>
      <c r="E197" s="31" t="s">
        <v>10233</v>
      </c>
      <c r="F197" s="2725"/>
      <c r="G197" s="3788"/>
    </row>
    <row r="198" spans="1:8" s="1385" customFormat="1" ht="36" customHeight="1">
      <c r="A198" s="3776"/>
      <c r="B198" s="3779"/>
      <c r="C198" s="2721" t="s">
        <v>5709</v>
      </c>
      <c r="D198" s="32" t="s">
        <v>218</v>
      </c>
      <c r="E198" s="29" t="s">
        <v>407</v>
      </c>
      <c r="F198" s="2725" t="s">
        <v>201</v>
      </c>
      <c r="G198" s="2720" t="s">
        <v>235</v>
      </c>
      <c r="H198" s="1385" t="s">
        <v>6888</v>
      </c>
    </row>
    <row r="199" spans="1:8" s="1385" customFormat="1" ht="36" customHeight="1" thickBot="1">
      <c r="A199" s="3776"/>
      <c r="B199" s="3779"/>
      <c r="C199" s="2235"/>
      <c r="D199" s="20"/>
      <c r="E199" s="19"/>
      <c r="F199" s="2644"/>
      <c r="G199" s="64"/>
    </row>
    <row r="200" spans="1:8" s="1385" customFormat="1" ht="36" hidden="1" customHeight="1">
      <c r="A200" s="3776"/>
      <c r="B200" s="3779"/>
      <c r="C200" s="2705"/>
      <c r="D200" s="2644"/>
      <c r="E200" s="2644"/>
      <c r="F200" s="2644"/>
      <c r="G200" s="2706"/>
    </row>
    <row r="201" spans="1:8" s="1385" customFormat="1" ht="36" hidden="1" customHeight="1">
      <c r="A201" s="3776"/>
      <c r="B201" s="3779"/>
      <c r="C201" s="2235"/>
      <c r="D201" s="20"/>
      <c r="E201" s="19"/>
      <c r="F201" s="2644"/>
      <c r="G201" s="2699"/>
    </row>
    <row r="202" spans="1:8" s="1385" customFormat="1" ht="36" hidden="1" customHeight="1" thickBot="1">
      <c r="A202" s="3776"/>
      <c r="B202" s="3779"/>
      <c r="C202" s="2637"/>
      <c r="D202" s="2643"/>
      <c r="E202" s="15"/>
      <c r="F202" s="1668"/>
      <c r="G202" s="2634"/>
    </row>
    <row r="203" spans="1:8" s="1385" customFormat="1" ht="36" customHeight="1" thickBot="1">
      <c r="A203" s="3777"/>
      <c r="B203" s="3780"/>
      <c r="C203" s="12"/>
      <c r="D203" s="11"/>
      <c r="E203" s="10"/>
      <c r="F203" s="10"/>
      <c r="G203" s="9"/>
    </row>
    <row r="204" spans="1:8" s="1385" customFormat="1" ht="36" customHeight="1">
      <c r="A204" s="3775">
        <v>45561</v>
      </c>
      <c r="B204" s="3778" t="s">
        <v>1</v>
      </c>
      <c r="C204" s="3781" t="s">
        <v>10226</v>
      </c>
      <c r="D204" s="24" t="s">
        <v>194</v>
      </c>
      <c r="E204" s="24" t="s">
        <v>10227</v>
      </c>
      <c r="F204" s="3820" t="s">
        <v>10232</v>
      </c>
      <c r="G204" s="3791" t="s">
        <v>10253</v>
      </c>
    </row>
    <row r="205" spans="1:8" s="1385" customFormat="1" ht="36" customHeight="1">
      <c r="A205" s="3776"/>
      <c r="B205" s="3779"/>
      <c r="C205" s="3790"/>
      <c r="D205" s="24" t="s">
        <v>10228</v>
      </c>
      <c r="E205" s="24" t="s">
        <v>10229</v>
      </c>
      <c r="F205" s="3814"/>
      <c r="G205" s="3789"/>
    </row>
    <row r="206" spans="1:8" s="1385" customFormat="1" ht="36" customHeight="1">
      <c r="A206" s="3776"/>
      <c r="B206" s="3779"/>
      <c r="C206" s="3782"/>
      <c r="D206" s="24" t="s">
        <v>10230</v>
      </c>
      <c r="E206" s="24" t="s">
        <v>10231</v>
      </c>
      <c r="F206" s="2725"/>
      <c r="G206" s="3788"/>
    </row>
    <row r="207" spans="1:8" s="1385" customFormat="1" ht="36" customHeight="1">
      <c r="A207" s="3776"/>
      <c r="B207" s="3779"/>
      <c r="C207" s="3786" t="s">
        <v>10236</v>
      </c>
      <c r="D207" s="24" t="s">
        <v>1514</v>
      </c>
      <c r="E207" s="24" t="s">
        <v>10237</v>
      </c>
      <c r="F207" s="2725"/>
      <c r="G207" s="3787" t="s">
        <v>10240</v>
      </c>
    </row>
    <row r="208" spans="1:8" s="1385" customFormat="1" ht="36" customHeight="1">
      <c r="A208" s="3776"/>
      <c r="B208" s="3779"/>
      <c r="C208" s="3782"/>
      <c r="D208" s="32" t="s">
        <v>10238</v>
      </c>
      <c r="E208" s="31" t="s">
        <v>10239</v>
      </c>
      <c r="F208" s="2725"/>
      <c r="G208" s="3788"/>
    </row>
    <row r="209" spans="1:8" s="1385" customFormat="1" ht="36" customHeight="1">
      <c r="A209" s="3776"/>
      <c r="B209" s="3779"/>
      <c r="C209" s="2727" t="s">
        <v>10246</v>
      </c>
      <c r="D209" s="32" t="s">
        <v>10241</v>
      </c>
      <c r="E209" s="31" t="s">
        <v>10242</v>
      </c>
      <c r="F209" s="24"/>
      <c r="G209" s="2726" t="s">
        <v>10243</v>
      </c>
    </row>
    <row r="210" spans="1:8" s="1385" customFormat="1" ht="36" customHeight="1">
      <c r="A210" s="3776"/>
      <c r="B210" s="3779"/>
      <c r="C210" s="2727" t="s">
        <v>21</v>
      </c>
      <c r="D210" s="32" t="s">
        <v>20</v>
      </c>
      <c r="E210" s="31" t="s">
        <v>73</v>
      </c>
      <c r="F210" s="24" t="s">
        <v>10244</v>
      </c>
      <c r="G210" s="2726" t="s">
        <v>18</v>
      </c>
      <c r="H210" s="1385" t="s">
        <v>10245</v>
      </c>
    </row>
    <row r="211" spans="1:8" s="1385" customFormat="1" ht="36" customHeight="1">
      <c r="A211" s="3776"/>
      <c r="B211" s="3779"/>
      <c r="C211" s="2727" t="s">
        <v>406</v>
      </c>
      <c r="D211" s="32" t="s">
        <v>218</v>
      </c>
      <c r="E211" s="31" t="s">
        <v>407</v>
      </c>
      <c r="F211" s="24" t="s">
        <v>240</v>
      </c>
      <c r="G211" s="2726" t="s">
        <v>345</v>
      </c>
      <c r="H211" s="1385" t="s">
        <v>7628</v>
      </c>
    </row>
    <row r="212" spans="1:8" s="1385" customFormat="1" ht="36" customHeight="1">
      <c r="A212" s="3776"/>
      <c r="B212" s="3779"/>
      <c r="C212" s="2721" t="s">
        <v>4025</v>
      </c>
      <c r="D212" s="2725" t="s">
        <v>20</v>
      </c>
      <c r="E212" s="29" t="s">
        <v>230</v>
      </c>
      <c r="F212" s="2725" t="s">
        <v>240</v>
      </c>
      <c r="G212" s="2720" t="s">
        <v>261</v>
      </c>
    </row>
    <row r="213" spans="1:8" s="1385" customFormat="1" ht="36" customHeight="1">
      <c r="A213" s="3776"/>
      <c r="B213" s="3779"/>
      <c r="C213" s="3786" t="s">
        <v>10259</v>
      </c>
      <c r="D213" s="2725" t="s">
        <v>10260</v>
      </c>
      <c r="E213" s="31" t="s">
        <v>10261</v>
      </c>
      <c r="F213" s="24"/>
      <c r="G213" s="3787" t="s">
        <v>10264</v>
      </c>
    </row>
    <row r="214" spans="1:8" s="1385" customFormat="1" ht="36" customHeight="1">
      <c r="A214" s="3776"/>
      <c r="B214" s="3779"/>
      <c r="C214" s="3782"/>
      <c r="D214" s="2725" t="s">
        <v>20</v>
      </c>
      <c r="E214" s="29" t="s">
        <v>10262</v>
      </c>
      <c r="F214" s="2725" t="s">
        <v>10263</v>
      </c>
      <c r="G214" s="3788"/>
    </row>
    <row r="215" spans="1:8" s="1385" customFormat="1" ht="36" customHeight="1" thickBot="1">
      <c r="A215" s="3776"/>
      <c r="B215" s="3779"/>
      <c r="C215" s="2724"/>
      <c r="D215" s="2432"/>
      <c r="E215" s="25"/>
      <c r="F215" s="1668"/>
      <c r="G215" s="2723"/>
    </row>
    <row r="216" spans="1:8" s="1385" customFormat="1" ht="36" customHeight="1" thickBot="1">
      <c r="A216" s="3777"/>
      <c r="B216" s="3780"/>
      <c r="C216" s="12" t="s">
        <v>10201</v>
      </c>
      <c r="D216" s="11" t="s">
        <v>10202</v>
      </c>
      <c r="E216" s="10" t="s">
        <v>10203</v>
      </c>
      <c r="F216" s="10" t="s">
        <v>10235</v>
      </c>
      <c r="G216" s="9"/>
    </row>
    <row r="217" spans="1:8" s="1385" customFormat="1" ht="36" customHeight="1">
      <c r="A217" s="3775">
        <v>45562</v>
      </c>
      <c r="B217" s="3778" t="s">
        <v>0</v>
      </c>
      <c r="C217" s="3781" t="s">
        <v>223</v>
      </c>
      <c r="D217" s="24" t="s">
        <v>1514</v>
      </c>
      <c r="E217" s="24" t="s">
        <v>2131</v>
      </c>
      <c r="F217" s="2734"/>
      <c r="G217" s="3791" t="s">
        <v>10247</v>
      </c>
    </row>
    <row r="218" spans="1:8" s="1385" customFormat="1" ht="36" customHeight="1">
      <c r="A218" s="3776"/>
      <c r="B218" s="3779"/>
      <c r="C218" s="3790"/>
      <c r="D218" s="24" t="s">
        <v>10250</v>
      </c>
      <c r="E218" s="24" t="s">
        <v>213</v>
      </c>
      <c r="F218" s="2734"/>
      <c r="G218" s="3789"/>
    </row>
    <row r="219" spans="1:8" s="1385" customFormat="1" ht="36" customHeight="1">
      <c r="A219" s="3776"/>
      <c r="B219" s="3779"/>
      <c r="C219" s="3790"/>
      <c r="D219" s="24" t="s">
        <v>651</v>
      </c>
      <c r="E219" s="24" t="s">
        <v>213</v>
      </c>
      <c r="F219" s="2734"/>
      <c r="G219" s="3789"/>
    </row>
    <row r="220" spans="1:8" s="1385" customFormat="1" ht="36" customHeight="1">
      <c r="A220" s="3776"/>
      <c r="B220" s="3779"/>
      <c r="C220" s="3790"/>
      <c r="D220" s="24" t="s">
        <v>10251</v>
      </c>
      <c r="E220" s="24" t="s">
        <v>182</v>
      </c>
      <c r="F220" s="2734"/>
      <c r="G220" s="3789"/>
    </row>
    <row r="221" spans="1:8" s="1385" customFormat="1" ht="36" customHeight="1">
      <c r="A221" s="3776"/>
      <c r="B221" s="3779"/>
      <c r="C221" s="3790"/>
      <c r="D221" s="24" t="s">
        <v>7118</v>
      </c>
      <c r="E221" s="24" t="s">
        <v>10249</v>
      </c>
      <c r="F221" s="2733" t="s">
        <v>10248</v>
      </c>
      <c r="G221" s="3789"/>
    </row>
    <row r="222" spans="1:8" s="1385" customFormat="1" ht="36" customHeight="1">
      <c r="A222" s="3776"/>
      <c r="B222" s="3779"/>
      <c r="C222" s="3782"/>
      <c r="D222" s="32" t="s">
        <v>20</v>
      </c>
      <c r="E222" s="24" t="s">
        <v>571</v>
      </c>
      <c r="F222" s="2734" t="s">
        <v>10252</v>
      </c>
      <c r="G222" s="3788"/>
    </row>
    <row r="223" spans="1:8" s="1385" customFormat="1" ht="36" customHeight="1">
      <c r="A223" s="3776"/>
      <c r="B223" s="3779"/>
      <c r="C223" s="3786" t="s">
        <v>10254</v>
      </c>
      <c r="D223" s="32" t="s">
        <v>20</v>
      </c>
      <c r="E223" s="31" t="s">
        <v>10256</v>
      </c>
      <c r="F223" s="24"/>
      <c r="G223" s="3787" t="s">
        <v>10257</v>
      </c>
    </row>
    <row r="224" spans="1:8" s="1385" customFormat="1" ht="36" customHeight="1">
      <c r="A224" s="3776"/>
      <c r="B224" s="3779"/>
      <c r="C224" s="3790"/>
      <c r="D224" s="32" t="s">
        <v>10279</v>
      </c>
      <c r="E224" s="31" t="s">
        <v>10280</v>
      </c>
      <c r="F224" s="2734"/>
      <c r="G224" s="3789"/>
    </row>
    <row r="225" spans="1:8" s="1385" customFormat="1" ht="36" customHeight="1">
      <c r="A225" s="3776"/>
      <c r="B225" s="3779"/>
      <c r="C225" s="3782"/>
      <c r="D225" s="32" t="s">
        <v>10255</v>
      </c>
      <c r="E225" s="31" t="s">
        <v>10256</v>
      </c>
      <c r="F225" s="2734" t="s">
        <v>172</v>
      </c>
      <c r="G225" s="3788"/>
    </row>
    <row r="226" spans="1:8" s="1385" customFormat="1" ht="36" customHeight="1">
      <c r="A226" s="3776"/>
      <c r="B226" s="3779"/>
      <c r="C226" s="2729" t="s">
        <v>243</v>
      </c>
      <c r="D226" s="2734" t="s">
        <v>20</v>
      </c>
      <c r="E226" s="29" t="s">
        <v>226</v>
      </c>
      <c r="F226" s="2734" t="s">
        <v>240</v>
      </c>
      <c r="G226" s="2730" t="s">
        <v>10258</v>
      </c>
    </row>
    <row r="227" spans="1:8" s="1385" customFormat="1" ht="36" customHeight="1">
      <c r="A227" s="3776"/>
      <c r="B227" s="3779"/>
      <c r="C227" s="2736" t="s">
        <v>10274</v>
      </c>
      <c r="D227" s="24" t="s">
        <v>10266</v>
      </c>
      <c r="E227" s="31" t="s">
        <v>10267</v>
      </c>
      <c r="F227" s="24" t="s">
        <v>10269</v>
      </c>
      <c r="G227" s="2735" t="s">
        <v>10268</v>
      </c>
      <c r="H227" s="1385" t="s">
        <v>10265</v>
      </c>
    </row>
    <row r="228" spans="1:8" s="1385" customFormat="1" ht="36" customHeight="1">
      <c r="A228" s="3776"/>
      <c r="B228" s="3779"/>
      <c r="C228" s="3786" t="s">
        <v>2966</v>
      </c>
      <c r="D228" s="2745" t="s">
        <v>3234</v>
      </c>
      <c r="E228" s="29" t="s">
        <v>10275</v>
      </c>
      <c r="F228" s="2745"/>
      <c r="G228" s="3787" t="s">
        <v>10278</v>
      </c>
      <c r="H228" s="1385" t="s">
        <v>10358</v>
      </c>
    </row>
    <row r="229" spans="1:8" s="1385" customFormat="1" ht="36" customHeight="1">
      <c r="A229" s="3776"/>
      <c r="B229" s="3779"/>
      <c r="C229" s="3790"/>
      <c r="D229" s="2745" t="s">
        <v>762</v>
      </c>
      <c r="E229" s="29" t="s">
        <v>10275</v>
      </c>
      <c r="F229" s="2745"/>
      <c r="G229" s="3789"/>
    </row>
    <row r="230" spans="1:8" s="1385" customFormat="1" ht="36" customHeight="1">
      <c r="A230" s="3776"/>
      <c r="B230" s="3779"/>
      <c r="C230" s="3790"/>
      <c r="D230" s="2745" t="s">
        <v>20</v>
      </c>
      <c r="E230" s="29" t="s">
        <v>10276</v>
      </c>
      <c r="F230" s="2745" t="s">
        <v>2971</v>
      </c>
      <c r="G230" s="3789"/>
    </row>
    <row r="231" spans="1:8" s="1385" customFormat="1" ht="36" customHeight="1">
      <c r="A231" s="3776"/>
      <c r="B231" s="3779"/>
      <c r="C231" s="3782"/>
      <c r="D231" s="2745" t="s">
        <v>43</v>
      </c>
      <c r="E231" s="29" t="s">
        <v>10277</v>
      </c>
      <c r="F231" s="2745"/>
      <c r="G231" s="3788"/>
    </row>
    <row r="232" spans="1:8" s="1385" customFormat="1" ht="36" customHeight="1">
      <c r="A232" s="3776"/>
      <c r="B232" s="3779"/>
      <c r="C232" s="2739" t="s">
        <v>10355</v>
      </c>
      <c r="D232" s="2745" t="s">
        <v>224</v>
      </c>
      <c r="E232" s="29" t="s">
        <v>10356</v>
      </c>
      <c r="F232" s="2745"/>
      <c r="G232" s="2741" t="s">
        <v>10357</v>
      </c>
    </row>
    <row r="233" spans="1:8" s="1385" customFormat="1" ht="36" customHeight="1" thickBot="1">
      <c r="A233" s="3776"/>
      <c r="B233" s="3779"/>
      <c r="C233" s="2728"/>
      <c r="D233" s="38"/>
      <c r="E233" s="25"/>
      <c r="F233" s="38"/>
      <c r="G233" s="2722"/>
    </row>
    <row r="234" spans="1:8" s="1385" customFormat="1" ht="36" customHeight="1" thickBot="1">
      <c r="A234" s="3777"/>
      <c r="B234" s="3780"/>
      <c r="C234" s="12"/>
      <c r="D234" s="11"/>
      <c r="E234" s="10"/>
      <c r="F234" s="10"/>
      <c r="G234" s="9"/>
    </row>
  </sheetData>
  <mergeCells count="107">
    <mergeCell ref="A1:G1"/>
    <mergeCell ref="A2:A18"/>
    <mergeCell ref="B2:B18"/>
    <mergeCell ref="A19:A37"/>
    <mergeCell ref="B19:B37"/>
    <mergeCell ref="C22:C26"/>
    <mergeCell ref="C2:C3"/>
    <mergeCell ref="C4:C9"/>
    <mergeCell ref="C11:C13"/>
    <mergeCell ref="C14:C15"/>
    <mergeCell ref="G11:G13"/>
    <mergeCell ref="G14:G15"/>
    <mergeCell ref="C19:C20"/>
    <mergeCell ref="C28:C29"/>
    <mergeCell ref="G28:G29"/>
    <mergeCell ref="G22:G27"/>
    <mergeCell ref="G19:G20"/>
    <mergeCell ref="C32:C33"/>
    <mergeCell ref="G32:G33"/>
    <mergeCell ref="C223:C225"/>
    <mergeCell ref="G223:G225"/>
    <mergeCell ref="C213:C214"/>
    <mergeCell ref="G213:G214"/>
    <mergeCell ref="C204:C206"/>
    <mergeCell ref="F204:F205"/>
    <mergeCell ref="C161:C165"/>
    <mergeCell ref="A204:A216"/>
    <mergeCell ref="B204:B216"/>
    <mergeCell ref="A217:A234"/>
    <mergeCell ref="C171:C174"/>
    <mergeCell ref="G171:G174"/>
    <mergeCell ref="B217:B234"/>
    <mergeCell ref="A171:A189"/>
    <mergeCell ref="B171:B189"/>
    <mergeCell ref="A155:A170"/>
    <mergeCell ref="B155:B170"/>
    <mergeCell ref="C155:C158"/>
    <mergeCell ref="G155:G158"/>
    <mergeCell ref="A190:A203"/>
    <mergeCell ref="F179:F180"/>
    <mergeCell ref="C179:C184"/>
    <mergeCell ref="G179:G184"/>
    <mergeCell ref="C190:C194"/>
    <mergeCell ref="C93:C94"/>
    <mergeCell ref="G93:G94"/>
    <mergeCell ref="G106:G107"/>
    <mergeCell ref="G161:G165"/>
    <mergeCell ref="G204:G206"/>
    <mergeCell ref="C196:C197"/>
    <mergeCell ref="B117:B121"/>
    <mergeCell ref="A75:G75"/>
    <mergeCell ref="A76:A85"/>
    <mergeCell ref="B76:B85"/>
    <mergeCell ref="A86:A91"/>
    <mergeCell ref="B86:B91"/>
    <mergeCell ref="A92:A98"/>
    <mergeCell ref="B92:B98"/>
    <mergeCell ref="A99:A104"/>
    <mergeCell ref="A122:A126"/>
    <mergeCell ref="B122:B126"/>
    <mergeCell ref="A127:A131"/>
    <mergeCell ref="B127:B131"/>
    <mergeCell ref="A132:A142"/>
    <mergeCell ref="C134:C136"/>
    <mergeCell ref="G134:G136"/>
    <mergeCell ref="C144:C145"/>
    <mergeCell ref="G144:G145"/>
    <mergeCell ref="G109:G110"/>
    <mergeCell ref="B105:B115"/>
    <mergeCell ref="C207:C208"/>
    <mergeCell ref="G207:G208"/>
    <mergeCell ref="C217:C222"/>
    <mergeCell ref="G217:G222"/>
    <mergeCell ref="A116:G116"/>
    <mergeCell ref="G111:G112"/>
    <mergeCell ref="A143:A153"/>
    <mergeCell ref="B143:B153"/>
    <mergeCell ref="B132:B142"/>
    <mergeCell ref="C149:C150"/>
    <mergeCell ref="G149:G150"/>
    <mergeCell ref="G190:G194"/>
    <mergeCell ref="B190:B203"/>
    <mergeCell ref="G196:G197"/>
    <mergeCell ref="B38:B53"/>
    <mergeCell ref="A54:A63"/>
    <mergeCell ref="B54:B63"/>
    <mergeCell ref="A64:A74"/>
    <mergeCell ref="B64:B74"/>
    <mergeCell ref="A38:A53"/>
    <mergeCell ref="C77:C80"/>
    <mergeCell ref="C228:C231"/>
    <mergeCell ref="G228:G231"/>
    <mergeCell ref="A117:A121"/>
    <mergeCell ref="C111:C112"/>
    <mergeCell ref="C64:C66"/>
    <mergeCell ref="C54:C55"/>
    <mergeCell ref="C40:C46"/>
    <mergeCell ref="C68:C70"/>
    <mergeCell ref="A154:G154"/>
    <mergeCell ref="G64:G65"/>
    <mergeCell ref="G68:G70"/>
    <mergeCell ref="C137:C138"/>
    <mergeCell ref="G137:G138"/>
    <mergeCell ref="B99:B104"/>
    <mergeCell ref="A105:A115"/>
    <mergeCell ref="C99:C100"/>
    <mergeCell ref="C109:C110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9"/>
  <sheetViews>
    <sheetView topLeftCell="A113" zoomScale="70" zoomScaleNormal="70" zoomScaleSheetLayoutView="70" workbookViewId="0">
      <selection activeCell="G118" sqref="G118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8" s="1385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s="1385" customFormat="1" ht="30" hidden="1" customHeight="1">
      <c r="A2" s="3775"/>
      <c r="B2" s="3778" t="s">
        <v>4</v>
      </c>
      <c r="C2" s="2235"/>
      <c r="D2" s="22"/>
      <c r="E2" s="22"/>
      <c r="F2" s="2644"/>
      <c r="G2" s="2732"/>
    </row>
    <row r="3" spans="1:8" s="1385" customFormat="1" ht="30" hidden="1" customHeight="1">
      <c r="A3" s="3776"/>
      <c r="B3" s="3779"/>
      <c r="C3" s="2235"/>
      <c r="D3" s="22"/>
      <c r="E3" s="22"/>
      <c r="F3" s="2644"/>
      <c r="G3" s="2732"/>
    </row>
    <row r="4" spans="1:8" s="1385" customFormat="1" ht="30" hidden="1" customHeight="1">
      <c r="A4" s="3776"/>
      <c r="B4" s="3779"/>
      <c r="C4" s="2235"/>
      <c r="D4" s="20"/>
      <c r="E4" s="19"/>
      <c r="F4" s="2644"/>
      <c r="G4" s="2732"/>
    </row>
    <row r="5" spans="1:8" s="1385" customFormat="1" ht="30" hidden="1" customHeight="1" thickBot="1">
      <c r="A5" s="3776"/>
      <c r="B5" s="3779"/>
      <c r="C5" s="2731"/>
      <c r="D5" s="2643"/>
      <c r="E5" s="15"/>
      <c r="F5" s="1668"/>
      <c r="G5" s="2732"/>
    </row>
    <row r="6" spans="1:8" s="1385" customFormat="1" ht="30" hidden="1" customHeight="1" thickBot="1">
      <c r="A6" s="3777"/>
      <c r="B6" s="3780"/>
      <c r="C6" s="12"/>
      <c r="D6" s="11"/>
      <c r="E6" s="10"/>
      <c r="F6" s="10"/>
      <c r="G6" s="9"/>
    </row>
    <row r="7" spans="1:8" ht="30" hidden="1" customHeight="1">
      <c r="A7" s="3775">
        <v>45566</v>
      </c>
      <c r="B7" s="3778" t="s">
        <v>3</v>
      </c>
      <c r="C7" s="2235"/>
      <c r="D7" s="22"/>
      <c r="E7" s="22"/>
      <c r="F7" s="2644"/>
      <c r="G7" s="2732"/>
    </row>
    <row r="8" spans="1:8" ht="30" hidden="1" customHeight="1">
      <c r="A8" s="3776"/>
      <c r="B8" s="3779"/>
      <c r="C8" s="2235"/>
      <c r="D8" s="22"/>
      <c r="E8" s="22"/>
      <c r="F8" s="2644"/>
      <c r="G8" s="2732"/>
    </row>
    <row r="9" spans="1:8" ht="30" hidden="1" customHeight="1">
      <c r="A9" s="3776"/>
      <c r="B9" s="3779"/>
      <c r="C9" s="2235"/>
      <c r="D9" s="20"/>
      <c r="E9" s="19"/>
      <c r="F9" s="2644"/>
      <c r="G9" s="2732"/>
    </row>
    <row r="10" spans="1:8" ht="30" hidden="1" customHeight="1" thickBot="1">
      <c r="A10" s="3776"/>
      <c r="B10" s="3779"/>
      <c r="C10" s="2731"/>
      <c r="D10" s="2643"/>
      <c r="E10" s="15"/>
      <c r="F10" s="1668"/>
      <c r="G10" s="2732"/>
    </row>
    <row r="11" spans="1:8" ht="30" hidden="1" customHeight="1" thickBot="1">
      <c r="A11" s="3777"/>
      <c r="B11" s="3780"/>
      <c r="C11" s="12"/>
      <c r="D11" s="11"/>
      <c r="E11" s="10"/>
      <c r="F11" s="10"/>
      <c r="G11" s="9"/>
    </row>
    <row r="12" spans="1:8" ht="30" customHeight="1">
      <c r="A12" s="3775">
        <v>45567</v>
      </c>
      <c r="B12" s="3778" t="s">
        <v>2</v>
      </c>
      <c r="C12" s="2748" t="s">
        <v>10288</v>
      </c>
      <c r="D12" s="24" t="s">
        <v>10289</v>
      </c>
      <c r="E12" s="24" t="s">
        <v>10290</v>
      </c>
      <c r="F12" s="2745" t="s">
        <v>10291</v>
      </c>
      <c r="G12" s="2740" t="s">
        <v>10292</v>
      </c>
      <c r="H12" s="1385" t="s">
        <v>10293</v>
      </c>
    </row>
    <row r="13" spans="1:8" ht="30" customHeight="1">
      <c r="A13" s="3776"/>
      <c r="B13" s="3779"/>
      <c r="C13" s="3786" t="s">
        <v>10283</v>
      </c>
      <c r="D13" s="24" t="s">
        <v>10284</v>
      </c>
      <c r="E13" s="24" t="s">
        <v>10285</v>
      </c>
      <c r="F13" s="2745" t="s">
        <v>10307</v>
      </c>
      <c r="G13" s="3787" t="s">
        <v>10286</v>
      </c>
      <c r="H13" s="1385" t="s">
        <v>10294</v>
      </c>
    </row>
    <row r="14" spans="1:8" ht="30" customHeight="1">
      <c r="A14" s="3776"/>
      <c r="B14" s="3779"/>
      <c r="C14" s="3782"/>
      <c r="D14" s="24" t="s">
        <v>10284</v>
      </c>
      <c r="E14" s="24" t="s">
        <v>10287</v>
      </c>
      <c r="F14" s="2745" t="s">
        <v>10308</v>
      </c>
      <c r="G14" s="3788"/>
      <c r="H14" s="1385" t="s">
        <v>10295</v>
      </c>
    </row>
    <row r="15" spans="1:8" ht="30" customHeight="1">
      <c r="A15" s="3776"/>
      <c r="B15" s="3779"/>
      <c r="C15" s="3786" t="s">
        <v>10315</v>
      </c>
      <c r="D15" s="32" t="s">
        <v>10318</v>
      </c>
      <c r="E15" s="31" t="s">
        <v>10319</v>
      </c>
      <c r="F15" s="24"/>
      <c r="G15" s="2740"/>
    </row>
    <row r="16" spans="1:8" ht="30" customHeight="1">
      <c r="A16" s="3776"/>
      <c r="B16" s="3779"/>
      <c r="C16" s="3790"/>
      <c r="D16" s="2746" t="s">
        <v>10316</v>
      </c>
      <c r="E16" s="37" t="s">
        <v>10319</v>
      </c>
      <c r="F16" s="24"/>
      <c r="G16" s="2740"/>
    </row>
    <row r="17" spans="1:8" ht="30" customHeight="1">
      <c r="A17" s="3776"/>
      <c r="B17" s="3779"/>
      <c r="C17" s="3790"/>
      <c r="D17" s="2746" t="s">
        <v>10317</v>
      </c>
      <c r="E17" s="37" t="s">
        <v>10322</v>
      </c>
      <c r="F17" s="24"/>
      <c r="G17" s="2740"/>
    </row>
    <row r="18" spans="1:8" ht="30" customHeight="1">
      <c r="A18" s="3776"/>
      <c r="B18" s="3779"/>
      <c r="C18" s="3782"/>
      <c r="D18" s="2746" t="s">
        <v>10284</v>
      </c>
      <c r="E18" s="37" t="s">
        <v>10320</v>
      </c>
      <c r="F18" s="24" t="s">
        <v>10321</v>
      </c>
      <c r="G18" s="2740"/>
    </row>
    <row r="19" spans="1:8" ht="30" customHeight="1">
      <c r="A19" s="3776"/>
      <c r="B19" s="3779"/>
      <c r="C19" s="2748" t="s">
        <v>10323</v>
      </c>
      <c r="D19" s="32" t="s">
        <v>10324</v>
      </c>
      <c r="E19" s="31" t="s">
        <v>10285</v>
      </c>
      <c r="F19" s="24"/>
      <c r="G19" s="2747" t="s">
        <v>10325</v>
      </c>
      <c r="H19" s="1385" t="s">
        <v>10326</v>
      </c>
    </row>
    <row r="20" spans="1:8" ht="30" customHeight="1">
      <c r="A20" s="3776"/>
      <c r="B20" s="3779"/>
      <c r="C20" s="3786" t="s">
        <v>10327</v>
      </c>
      <c r="D20" s="2746" t="s">
        <v>10284</v>
      </c>
      <c r="E20" s="29" t="s">
        <v>10328</v>
      </c>
      <c r="F20" s="2745" t="s">
        <v>10330</v>
      </c>
      <c r="G20" s="3787" t="s">
        <v>10332</v>
      </c>
      <c r="H20" s="1385" t="s">
        <v>10333</v>
      </c>
    </row>
    <row r="21" spans="1:8" ht="30" customHeight="1">
      <c r="A21" s="3776"/>
      <c r="B21" s="3779"/>
      <c r="C21" s="3782"/>
      <c r="D21" s="32" t="s">
        <v>10284</v>
      </c>
      <c r="E21" s="29" t="s">
        <v>10329</v>
      </c>
      <c r="F21" s="2745" t="s">
        <v>10331</v>
      </c>
      <c r="G21" s="3788"/>
      <c r="H21" s="1385" t="s">
        <v>10334</v>
      </c>
    </row>
    <row r="22" spans="1:8" ht="30" customHeight="1" thickBot="1">
      <c r="A22" s="3776"/>
      <c r="B22" s="3779"/>
      <c r="C22" s="2738"/>
      <c r="D22" s="2432"/>
      <c r="E22" s="25"/>
      <c r="F22" s="1668"/>
      <c r="G22" s="2737"/>
    </row>
    <row r="23" spans="1:8" ht="30" customHeight="1" thickBot="1">
      <c r="A23" s="3777"/>
      <c r="B23" s="3780"/>
      <c r="C23" s="12"/>
      <c r="D23" s="11"/>
      <c r="E23" s="10"/>
      <c r="F23" s="10"/>
      <c r="G23" s="9"/>
    </row>
    <row r="24" spans="1:8" ht="30" customHeight="1">
      <c r="A24" s="3838">
        <v>45568</v>
      </c>
      <c r="B24" s="3841" t="s">
        <v>1</v>
      </c>
      <c r="C24" s="2235"/>
      <c r="D24" s="22"/>
      <c r="E24" s="22"/>
      <c r="F24" s="2644"/>
      <c r="G24" s="2732"/>
    </row>
    <row r="25" spans="1:8" ht="30" customHeight="1">
      <c r="A25" s="3839"/>
      <c r="B25" s="3842"/>
      <c r="C25" s="2235"/>
      <c r="D25" s="22"/>
      <c r="E25" s="22"/>
      <c r="F25" s="2644"/>
      <c r="G25" s="2732"/>
    </row>
    <row r="26" spans="1:8" ht="30" customHeight="1">
      <c r="A26" s="3839"/>
      <c r="B26" s="3842"/>
      <c r="C26" s="2235"/>
      <c r="D26" s="20"/>
      <c r="E26" s="19"/>
      <c r="F26" s="2644"/>
      <c r="G26" s="2732"/>
    </row>
    <row r="27" spans="1:8" ht="30" customHeight="1" thickBot="1">
      <c r="A27" s="3839"/>
      <c r="B27" s="3842"/>
      <c r="C27" s="2731"/>
      <c r="D27" s="2643"/>
      <c r="E27" s="15"/>
      <c r="F27" s="1668"/>
      <c r="G27" s="2732"/>
    </row>
    <row r="28" spans="1:8" ht="30" customHeight="1" thickBot="1">
      <c r="A28" s="3840"/>
      <c r="B28" s="3843"/>
      <c r="C28" s="12"/>
      <c r="D28" s="11"/>
      <c r="E28" s="10"/>
      <c r="F28" s="10"/>
      <c r="G28" s="9"/>
    </row>
    <row r="29" spans="1:8" ht="30" customHeight="1">
      <c r="A29" s="3775">
        <v>45569</v>
      </c>
      <c r="B29" s="3778" t="s">
        <v>0</v>
      </c>
      <c r="C29" s="3781" t="s">
        <v>3111</v>
      </c>
      <c r="D29" s="24" t="s">
        <v>3023</v>
      </c>
      <c r="E29" s="24" t="s">
        <v>3451</v>
      </c>
      <c r="F29" s="2759"/>
      <c r="G29" s="2755"/>
      <c r="H29" s="1385" t="s">
        <v>10282</v>
      </c>
    </row>
    <row r="30" spans="1:8" ht="30" customHeight="1">
      <c r="A30" s="3776"/>
      <c r="B30" s="3779"/>
      <c r="C30" s="3782"/>
      <c r="D30" s="24" t="s">
        <v>7260</v>
      </c>
      <c r="E30" s="24" t="s">
        <v>10281</v>
      </c>
      <c r="F30" s="2759"/>
      <c r="G30" s="2755"/>
    </row>
    <row r="31" spans="1:8" ht="30" customHeight="1">
      <c r="A31" s="3776"/>
      <c r="B31" s="3779"/>
      <c r="C31" s="2761" t="s">
        <v>10368</v>
      </c>
      <c r="D31" s="32" t="s">
        <v>10369</v>
      </c>
      <c r="E31" s="31" t="s">
        <v>10370</v>
      </c>
      <c r="F31" s="24"/>
      <c r="G31" s="2760" t="s">
        <v>10371</v>
      </c>
      <c r="H31" s="1385" t="s">
        <v>10372</v>
      </c>
    </row>
    <row r="32" spans="1:8" ht="30" customHeight="1">
      <c r="A32" s="3776"/>
      <c r="B32" s="3779"/>
      <c r="C32" s="3786" t="s">
        <v>10387</v>
      </c>
      <c r="D32" s="32" t="s">
        <v>10388</v>
      </c>
      <c r="E32" s="31" t="s">
        <v>10390</v>
      </c>
      <c r="F32" s="24"/>
      <c r="G32" s="3787" t="s">
        <v>10394</v>
      </c>
      <c r="H32" s="1385">
        <v>2080</v>
      </c>
    </row>
    <row r="33" spans="1:8" ht="30" customHeight="1">
      <c r="A33" s="3776"/>
      <c r="B33" s="3779"/>
      <c r="C33" s="3790"/>
      <c r="D33" s="2763" t="s">
        <v>10395</v>
      </c>
      <c r="E33" s="29" t="s">
        <v>10391</v>
      </c>
      <c r="F33" s="2759"/>
      <c r="G33" s="3789"/>
    </row>
    <row r="34" spans="1:8" ht="30" customHeight="1">
      <c r="A34" s="3776"/>
      <c r="B34" s="3779"/>
      <c r="C34" s="3790"/>
      <c r="D34" s="2763" t="s">
        <v>20</v>
      </c>
      <c r="E34" s="29" t="s">
        <v>10392</v>
      </c>
      <c r="F34" s="2759"/>
      <c r="G34" s="3789"/>
    </row>
    <row r="35" spans="1:8" ht="30" customHeight="1">
      <c r="A35" s="3776"/>
      <c r="B35" s="3779"/>
      <c r="C35" s="3782"/>
      <c r="D35" s="2763" t="s">
        <v>10389</v>
      </c>
      <c r="E35" s="29" t="s">
        <v>10393</v>
      </c>
      <c r="F35" s="2759"/>
      <c r="G35" s="3788"/>
    </row>
    <row r="36" spans="1:8" ht="30" customHeight="1">
      <c r="A36" s="3776"/>
      <c r="B36" s="3779"/>
      <c r="C36" s="3786" t="s">
        <v>10396</v>
      </c>
      <c r="D36" s="2763" t="s">
        <v>10389</v>
      </c>
      <c r="E36" s="31" t="s">
        <v>10397</v>
      </c>
      <c r="F36" s="24"/>
      <c r="G36" s="3787" t="s">
        <v>10400</v>
      </c>
      <c r="H36" s="1385" t="s">
        <v>10401</v>
      </c>
    </row>
    <row r="37" spans="1:8" ht="30" customHeight="1">
      <c r="A37" s="3776"/>
      <c r="B37" s="3779"/>
      <c r="C37" s="3782"/>
      <c r="D37" s="2763" t="s">
        <v>10398</v>
      </c>
      <c r="E37" s="29" t="s">
        <v>10399</v>
      </c>
      <c r="F37" s="2759"/>
      <c r="G37" s="3788"/>
    </row>
    <row r="38" spans="1:8" ht="30" customHeight="1" thickBot="1">
      <c r="A38" s="3776"/>
      <c r="B38" s="3779"/>
      <c r="C38" s="2753"/>
      <c r="D38" s="2432"/>
      <c r="E38" s="25"/>
      <c r="F38" s="1668"/>
      <c r="G38" s="2752"/>
    </row>
    <row r="39" spans="1:8" ht="30" customHeight="1" thickBot="1">
      <c r="A39" s="3777"/>
      <c r="B39" s="3780"/>
      <c r="C39" s="12" t="s">
        <v>10298</v>
      </c>
      <c r="D39" s="11" t="s">
        <v>10299</v>
      </c>
      <c r="E39" s="10" t="s">
        <v>10300</v>
      </c>
      <c r="F39" s="10" t="s">
        <v>10301</v>
      </c>
      <c r="G39" s="9"/>
    </row>
    <row r="40" spans="1:8" ht="30" customHeight="1">
      <c r="A40" s="3775">
        <v>45570</v>
      </c>
      <c r="B40" s="3859" t="s">
        <v>10404</v>
      </c>
      <c r="C40" s="2761" t="s">
        <v>10367</v>
      </c>
      <c r="D40" s="32" t="s">
        <v>10366</v>
      </c>
      <c r="E40" s="31" t="s">
        <v>10402</v>
      </c>
      <c r="F40" s="2759"/>
      <c r="G40" s="2755" t="s">
        <v>10403</v>
      </c>
    </row>
    <row r="41" spans="1:8" ht="30" customHeight="1">
      <c r="A41" s="3776"/>
      <c r="B41" s="3779"/>
      <c r="C41" s="2235"/>
      <c r="D41" s="22"/>
      <c r="E41" s="22"/>
      <c r="F41" s="2644"/>
      <c r="G41" s="2751"/>
    </row>
    <row r="42" spans="1:8" ht="30" customHeight="1">
      <c r="A42" s="3776"/>
      <c r="B42" s="3779"/>
      <c r="C42" s="2235"/>
      <c r="D42" s="20"/>
      <c r="E42" s="19"/>
      <c r="F42" s="2644"/>
      <c r="G42" s="2751"/>
    </row>
    <row r="43" spans="1:8" ht="30" customHeight="1" thickBot="1">
      <c r="A43" s="3776"/>
      <c r="B43" s="3779"/>
      <c r="C43" s="2754"/>
      <c r="D43" s="2643"/>
      <c r="E43" s="15"/>
      <c r="F43" s="1668"/>
      <c r="G43" s="2751"/>
    </row>
    <row r="44" spans="1:8" ht="30" customHeight="1" thickBot="1">
      <c r="A44" s="3777"/>
      <c r="B44" s="3780"/>
      <c r="C44" s="12"/>
      <c r="D44" s="11"/>
      <c r="E44" s="10"/>
      <c r="F44" s="10"/>
      <c r="G44" s="9"/>
    </row>
    <row r="45" spans="1:8" ht="60" customHeight="1" thickBot="1">
      <c r="A45" s="3783" t="s">
        <v>5</v>
      </c>
      <c r="B45" s="3784"/>
      <c r="C45" s="3784"/>
      <c r="D45" s="3784"/>
      <c r="E45" s="3784"/>
      <c r="F45" s="3784"/>
      <c r="G45" s="3785"/>
    </row>
    <row r="46" spans="1:8" ht="36" customHeight="1">
      <c r="A46" s="3775">
        <v>45572</v>
      </c>
      <c r="B46" s="3778" t="s">
        <v>4</v>
      </c>
      <c r="C46" s="2761" t="s">
        <v>10296</v>
      </c>
      <c r="D46" s="24" t="s">
        <v>67</v>
      </c>
      <c r="E46" s="24" t="s">
        <v>10297</v>
      </c>
      <c r="F46" s="2759"/>
      <c r="G46" s="2755"/>
    </row>
    <row r="47" spans="1:8" ht="36" customHeight="1">
      <c r="A47" s="3776"/>
      <c r="B47" s="3779"/>
      <c r="C47" s="2761" t="s">
        <v>10337</v>
      </c>
      <c r="D47" s="32" t="s">
        <v>8365</v>
      </c>
      <c r="E47" s="24" t="s">
        <v>10338</v>
      </c>
      <c r="F47" s="2759" t="s">
        <v>10339</v>
      </c>
      <c r="G47" s="2755" t="s">
        <v>10347</v>
      </c>
    </row>
    <row r="48" spans="1:8" ht="36" customHeight="1">
      <c r="A48" s="3776"/>
      <c r="B48" s="3779"/>
      <c r="C48" s="2761" t="s">
        <v>10345</v>
      </c>
      <c r="D48" s="32" t="s">
        <v>10342</v>
      </c>
      <c r="E48" s="31" t="s">
        <v>10343</v>
      </c>
      <c r="F48" s="2759"/>
      <c r="G48" s="2755" t="s">
        <v>10344</v>
      </c>
    </row>
    <row r="49" spans="1:8" ht="36" customHeight="1">
      <c r="A49" s="3776"/>
      <c r="B49" s="3779"/>
      <c r="C49" s="2756" t="s">
        <v>10362</v>
      </c>
      <c r="D49" s="2762" t="s">
        <v>10363</v>
      </c>
      <c r="E49" s="37" t="s">
        <v>10411</v>
      </c>
      <c r="F49" s="24" t="s">
        <v>10364</v>
      </c>
      <c r="G49" s="2755" t="s">
        <v>10365</v>
      </c>
    </row>
    <row r="50" spans="1:8" ht="36" customHeight="1">
      <c r="A50" s="3776"/>
      <c r="B50" s="3779"/>
      <c r="C50" s="3786" t="s">
        <v>10376</v>
      </c>
      <c r="D50" s="24" t="s">
        <v>10377</v>
      </c>
      <c r="E50" s="24" t="s">
        <v>10373</v>
      </c>
      <c r="F50" s="2759" t="s">
        <v>10380</v>
      </c>
      <c r="G50" s="3787" t="s">
        <v>10379</v>
      </c>
    </row>
    <row r="51" spans="1:8" ht="36" customHeight="1">
      <c r="A51" s="3776"/>
      <c r="B51" s="3779"/>
      <c r="C51" s="3782"/>
      <c r="D51" s="24" t="s">
        <v>10378</v>
      </c>
      <c r="E51" s="24" t="s">
        <v>10374</v>
      </c>
      <c r="F51" s="2759" t="s">
        <v>10375</v>
      </c>
      <c r="G51" s="3788"/>
    </row>
    <row r="52" spans="1:8" ht="36" customHeight="1">
      <c r="A52" s="3776"/>
      <c r="B52" s="3779"/>
      <c r="C52" s="3786" t="s">
        <v>10386</v>
      </c>
      <c r="D52" s="32" t="s">
        <v>10381</v>
      </c>
      <c r="E52" s="31" t="s">
        <v>10382</v>
      </c>
      <c r="F52" s="2759"/>
      <c r="G52" s="3787" t="s">
        <v>10422</v>
      </c>
      <c r="H52" s="1385" t="s">
        <v>10421</v>
      </c>
    </row>
    <row r="53" spans="1:8" ht="36" customHeight="1">
      <c r="A53" s="3776"/>
      <c r="B53" s="3779"/>
      <c r="C53" s="3790"/>
      <c r="D53" s="2762" t="s">
        <v>194</v>
      </c>
      <c r="E53" s="37" t="s">
        <v>10383</v>
      </c>
      <c r="F53" s="24"/>
      <c r="G53" s="3789"/>
    </row>
    <row r="54" spans="1:8" ht="36" customHeight="1">
      <c r="A54" s="3776"/>
      <c r="B54" s="3779"/>
      <c r="C54" s="3782"/>
      <c r="D54" s="2762" t="s">
        <v>10384</v>
      </c>
      <c r="E54" s="37" t="s">
        <v>10385</v>
      </c>
      <c r="F54" s="24"/>
      <c r="G54" s="3788"/>
    </row>
    <row r="55" spans="1:8" ht="36" customHeight="1">
      <c r="A55" s="3776"/>
      <c r="B55" s="3779"/>
      <c r="C55" s="2756" t="s">
        <v>10412</v>
      </c>
      <c r="D55" s="2762" t="s">
        <v>10413</v>
      </c>
      <c r="E55" s="37" t="s">
        <v>10414</v>
      </c>
      <c r="F55" s="24"/>
      <c r="G55" s="2755" t="s">
        <v>261</v>
      </c>
    </row>
    <row r="56" spans="1:8" ht="36" customHeight="1">
      <c r="A56" s="3776"/>
      <c r="B56" s="3779"/>
      <c r="C56" s="3786" t="s">
        <v>10415</v>
      </c>
      <c r="D56" s="32" t="s">
        <v>10416</v>
      </c>
      <c r="E56" s="31" t="s">
        <v>10417</v>
      </c>
      <c r="F56" s="24"/>
      <c r="G56" s="3787" t="s">
        <v>10420</v>
      </c>
    </row>
    <row r="57" spans="1:8" ht="36" customHeight="1">
      <c r="A57" s="3776"/>
      <c r="B57" s="3779"/>
      <c r="C57" s="3790"/>
      <c r="D57" s="2763" t="s">
        <v>10418</v>
      </c>
      <c r="E57" s="29" t="s">
        <v>10419</v>
      </c>
      <c r="F57" s="2759"/>
      <c r="G57" s="3789"/>
    </row>
    <row r="58" spans="1:8" ht="36" customHeight="1">
      <c r="A58" s="3776"/>
      <c r="B58" s="3779"/>
      <c r="C58" s="3782"/>
      <c r="D58" s="32" t="s">
        <v>218</v>
      </c>
      <c r="E58" s="29" t="s">
        <v>10458</v>
      </c>
      <c r="F58" s="2759" t="s">
        <v>172</v>
      </c>
      <c r="G58" s="3788"/>
    </row>
    <row r="59" spans="1:8" ht="36" customHeight="1">
      <c r="A59" s="3776"/>
      <c r="B59" s="3779"/>
      <c r="C59" s="3786" t="s">
        <v>10429</v>
      </c>
      <c r="D59" s="2763" t="s">
        <v>10430</v>
      </c>
      <c r="E59" s="29" t="s">
        <v>10432</v>
      </c>
      <c r="F59" s="3812" t="s">
        <v>10434</v>
      </c>
      <c r="G59" s="3787" t="s">
        <v>10435</v>
      </c>
      <c r="H59" s="1385" t="s">
        <v>10436</v>
      </c>
    </row>
    <row r="60" spans="1:8" ht="36" customHeight="1">
      <c r="A60" s="3776"/>
      <c r="B60" s="3779"/>
      <c r="C60" s="3782"/>
      <c r="D60" s="2763" t="s">
        <v>10431</v>
      </c>
      <c r="E60" s="29" t="s">
        <v>10433</v>
      </c>
      <c r="F60" s="3814"/>
      <c r="G60" s="3788"/>
    </row>
    <row r="61" spans="1:8" ht="36" customHeight="1">
      <c r="A61" s="3776"/>
      <c r="B61" s="3779"/>
      <c r="C61" s="3786" t="s">
        <v>10437</v>
      </c>
      <c r="D61" s="32" t="s">
        <v>10438</v>
      </c>
      <c r="E61" s="31" t="s">
        <v>10439</v>
      </c>
      <c r="F61" s="24" t="s">
        <v>10441</v>
      </c>
      <c r="G61" s="2760" t="s">
        <v>10440</v>
      </c>
      <c r="H61" s="1385" t="s">
        <v>10446</v>
      </c>
    </row>
    <row r="62" spans="1:8" ht="36" customHeight="1">
      <c r="A62" s="3776"/>
      <c r="B62" s="3779"/>
      <c r="C62" s="3790"/>
      <c r="D62" s="32" t="s">
        <v>10438</v>
      </c>
      <c r="E62" s="31" t="s">
        <v>10439</v>
      </c>
      <c r="F62" s="2759" t="s">
        <v>10442</v>
      </c>
      <c r="G62" s="2760" t="s">
        <v>10445</v>
      </c>
      <c r="H62" s="1385" t="s">
        <v>10453</v>
      </c>
    </row>
    <row r="63" spans="1:8" ht="36" customHeight="1">
      <c r="A63" s="3776"/>
      <c r="B63" s="3779"/>
      <c r="C63" s="3790"/>
      <c r="D63" s="32" t="s">
        <v>10438</v>
      </c>
      <c r="E63" s="31" t="s">
        <v>10439</v>
      </c>
      <c r="F63" s="2759" t="s">
        <v>10443</v>
      </c>
      <c r="G63" s="2760" t="s">
        <v>10445</v>
      </c>
      <c r="H63" s="1385" t="s">
        <v>10454</v>
      </c>
    </row>
    <row r="64" spans="1:8" ht="36" customHeight="1">
      <c r="A64" s="3776"/>
      <c r="B64" s="3779"/>
      <c r="C64" s="3782"/>
      <c r="D64" s="32" t="s">
        <v>10438</v>
      </c>
      <c r="E64" s="31" t="s">
        <v>10439</v>
      </c>
      <c r="F64" s="2759" t="s">
        <v>10444</v>
      </c>
      <c r="G64" s="2760" t="s">
        <v>10445</v>
      </c>
      <c r="H64" s="1385" t="s">
        <v>10455</v>
      </c>
    </row>
    <row r="65" spans="1:8" ht="36" customHeight="1">
      <c r="A65" s="3776"/>
      <c r="B65" s="3779"/>
      <c r="C65" s="3786" t="s">
        <v>10450</v>
      </c>
      <c r="D65" s="2763" t="s">
        <v>10447</v>
      </c>
      <c r="E65" s="29" t="s">
        <v>10448</v>
      </c>
      <c r="F65" s="2759"/>
      <c r="G65" s="3787" t="s">
        <v>261</v>
      </c>
    </row>
    <row r="66" spans="1:8" ht="36" customHeight="1">
      <c r="A66" s="3776"/>
      <c r="B66" s="3779"/>
      <c r="C66" s="3790"/>
      <c r="D66" s="32" t="s">
        <v>20</v>
      </c>
      <c r="E66" s="31" t="s">
        <v>230</v>
      </c>
      <c r="F66" s="24" t="s">
        <v>10451</v>
      </c>
      <c r="G66" s="3789"/>
    </row>
    <row r="67" spans="1:8" ht="36" customHeight="1">
      <c r="A67" s="3776"/>
      <c r="B67" s="3779"/>
      <c r="C67" s="3782"/>
      <c r="D67" s="32" t="s">
        <v>10452</v>
      </c>
      <c r="E67" s="31" t="s">
        <v>10449</v>
      </c>
      <c r="F67" s="24"/>
      <c r="G67" s="3788"/>
    </row>
    <row r="68" spans="1:8" ht="36" customHeight="1">
      <c r="A68" s="3776"/>
      <c r="B68" s="3779"/>
      <c r="C68" s="2235"/>
      <c r="D68" s="20"/>
      <c r="E68" s="19"/>
      <c r="F68" s="22"/>
      <c r="G68" s="64"/>
    </row>
    <row r="69" spans="1:8" ht="36" customHeight="1" thickBot="1">
      <c r="A69" s="3776"/>
      <c r="B69" s="3779"/>
      <c r="C69" s="2758"/>
      <c r="D69" s="2432"/>
      <c r="E69" s="25"/>
      <c r="F69" s="1668"/>
      <c r="G69" s="2757"/>
    </row>
    <row r="70" spans="1:8" ht="36" customHeight="1" thickBot="1">
      <c r="A70" s="3777"/>
      <c r="B70" s="3780"/>
      <c r="C70" s="12"/>
      <c r="D70" s="11"/>
      <c r="E70" s="10"/>
      <c r="F70" s="10"/>
      <c r="G70" s="9"/>
    </row>
    <row r="71" spans="1:8" ht="36" customHeight="1">
      <c r="A71" s="3775">
        <v>45573</v>
      </c>
      <c r="B71" s="3778" t="s">
        <v>3</v>
      </c>
      <c r="C71" s="3781" t="s">
        <v>633</v>
      </c>
      <c r="D71" s="24" t="s">
        <v>634</v>
      </c>
      <c r="E71" s="24" t="s">
        <v>10346</v>
      </c>
      <c r="F71" s="2771"/>
      <c r="G71" s="2765"/>
      <c r="H71" s="1385" t="s">
        <v>10423</v>
      </c>
    </row>
    <row r="72" spans="1:8" ht="36" customHeight="1">
      <c r="A72" s="3776"/>
      <c r="B72" s="3779"/>
      <c r="C72" s="3782"/>
      <c r="D72" s="24" t="s">
        <v>7260</v>
      </c>
      <c r="E72" s="24" t="s">
        <v>10359</v>
      </c>
      <c r="F72" s="2771"/>
      <c r="G72" s="2765"/>
    </row>
    <row r="73" spans="1:8" ht="36" customHeight="1">
      <c r="A73" s="3776"/>
      <c r="B73" s="3779"/>
      <c r="C73" s="2773" t="s">
        <v>2310</v>
      </c>
      <c r="D73" s="24" t="s">
        <v>554</v>
      </c>
      <c r="E73" s="24" t="s">
        <v>636</v>
      </c>
      <c r="F73" s="2771" t="s">
        <v>628</v>
      </c>
      <c r="G73" s="2765" t="s">
        <v>5902</v>
      </c>
      <c r="H73" s="1385">
        <v>2</v>
      </c>
    </row>
    <row r="74" spans="1:8" ht="36" customHeight="1">
      <c r="A74" s="3776"/>
      <c r="B74" s="3779"/>
      <c r="C74" s="3786" t="s">
        <v>10335</v>
      </c>
      <c r="D74" s="32" t="s">
        <v>10284</v>
      </c>
      <c r="E74" s="31" t="s">
        <v>10336</v>
      </c>
      <c r="F74" s="24" t="s">
        <v>172</v>
      </c>
      <c r="G74" s="3787" t="s">
        <v>275</v>
      </c>
    </row>
    <row r="75" spans="1:8" ht="36" customHeight="1">
      <c r="A75" s="3776"/>
      <c r="B75" s="3779"/>
      <c r="C75" s="3782"/>
      <c r="D75" s="2775" t="s">
        <v>43</v>
      </c>
      <c r="E75" s="29" t="s">
        <v>10472</v>
      </c>
      <c r="F75" s="2771"/>
      <c r="G75" s="3788"/>
    </row>
    <row r="76" spans="1:8" ht="36" customHeight="1">
      <c r="A76" s="3776"/>
      <c r="B76" s="3779"/>
      <c r="C76" s="3786" t="s">
        <v>10407</v>
      </c>
      <c r="D76" s="2775" t="s">
        <v>10408</v>
      </c>
      <c r="E76" s="29" t="s">
        <v>10409</v>
      </c>
      <c r="F76" s="2771"/>
      <c r="G76" s="3787" t="s">
        <v>10473</v>
      </c>
    </row>
    <row r="77" spans="1:8" ht="36" customHeight="1">
      <c r="A77" s="3776"/>
      <c r="B77" s="3779"/>
      <c r="C77" s="3782"/>
      <c r="D77" s="2775" t="s">
        <v>10363</v>
      </c>
      <c r="E77" s="29" t="s">
        <v>10410</v>
      </c>
      <c r="F77" s="2771"/>
      <c r="G77" s="3788"/>
    </row>
    <row r="78" spans="1:8" ht="36" customHeight="1">
      <c r="A78" s="3776"/>
      <c r="B78" s="3779"/>
      <c r="C78" s="2773" t="s">
        <v>10426</v>
      </c>
      <c r="D78" s="32" t="s">
        <v>28</v>
      </c>
      <c r="E78" s="31" t="s">
        <v>10424</v>
      </c>
      <c r="F78" s="24" t="s">
        <v>10425</v>
      </c>
      <c r="G78" s="2772" t="s">
        <v>10474</v>
      </c>
      <c r="H78" s="1385">
        <v>8</v>
      </c>
    </row>
    <row r="79" spans="1:8" ht="36" customHeight="1">
      <c r="A79" s="3776"/>
      <c r="B79" s="3779"/>
      <c r="C79" s="3786" t="s">
        <v>10459</v>
      </c>
      <c r="D79" s="32" t="s">
        <v>20</v>
      </c>
      <c r="E79" s="31" t="s">
        <v>10461</v>
      </c>
      <c r="F79" s="24"/>
      <c r="G79" s="3787" t="s">
        <v>10475</v>
      </c>
      <c r="H79" s="1385">
        <v>8</v>
      </c>
    </row>
    <row r="80" spans="1:8" ht="36" customHeight="1">
      <c r="A80" s="3776"/>
      <c r="B80" s="3779"/>
      <c r="C80" s="3790"/>
      <c r="D80" s="32" t="s">
        <v>10460</v>
      </c>
      <c r="E80" s="31" t="s">
        <v>10462</v>
      </c>
      <c r="F80" s="2771"/>
      <c r="G80" s="3789"/>
    </row>
    <row r="81" spans="1:8" ht="36" customHeight="1">
      <c r="A81" s="3776"/>
      <c r="B81" s="3779"/>
      <c r="C81" s="3790"/>
      <c r="D81" s="32" t="s">
        <v>10413</v>
      </c>
      <c r="E81" s="31" t="s">
        <v>10463</v>
      </c>
      <c r="F81" s="2771"/>
      <c r="G81" s="3789"/>
    </row>
    <row r="82" spans="1:8" ht="36" customHeight="1">
      <c r="A82" s="3776"/>
      <c r="B82" s="3779"/>
      <c r="C82" s="3790"/>
      <c r="D82" s="32" t="s">
        <v>10464</v>
      </c>
      <c r="E82" s="31" t="s">
        <v>10465</v>
      </c>
      <c r="F82" s="2771"/>
      <c r="G82" s="3789"/>
    </row>
    <row r="83" spans="1:8" ht="36" customHeight="1">
      <c r="A83" s="3776"/>
      <c r="B83" s="3779"/>
      <c r="C83" s="3790"/>
      <c r="D83" s="2774" t="s">
        <v>10466</v>
      </c>
      <c r="E83" s="37" t="s">
        <v>10449</v>
      </c>
      <c r="F83" s="24"/>
      <c r="G83" s="3789"/>
    </row>
    <row r="84" spans="1:8" ht="36" customHeight="1">
      <c r="A84" s="3776"/>
      <c r="B84" s="3779"/>
      <c r="C84" s="3782"/>
      <c r="D84" s="32" t="s">
        <v>10467</v>
      </c>
      <c r="E84" s="31" t="s">
        <v>10449</v>
      </c>
      <c r="F84" s="24"/>
      <c r="G84" s="3788"/>
    </row>
    <row r="85" spans="1:8" ht="36" customHeight="1">
      <c r="A85" s="3776"/>
      <c r="B85" s="3779"/>
      <c r="C85" s="3786" t="s">
        <v>10476</v>
      </c>
      <c r="D85" s="2775" t="s">
        <v>10477</v>
      </c>
      <c r="E85" s="29" t="s">
        <v>10478</v>
      </c>
      <c r="F85" s="2771"/>
      <c r="G85" s="3787" t="s">
        <v>1821</v>
      </c>
      <c r="H85" s="1385" t="s">
        <v>10483</v>
      </c>
    </row>
    <row r="86" spans="1:8" ht="36" customHeight="1">
      <c r="A86" s="3776"/>
      <c r="B86" s="3779"/>
      <c r="C86" s="3790"/>
      <c r="D86" s="24" t="s">
        <v>10479</v>
      </c>
      <c r="E86" s="24" t="s">
        <v>10480</v>
      </c>
      <c r="F86" s="2771"/>
      <c r="G86" s="3789"/>
    </row>
    <row r="87" spans="1:8" ht="36" customHeight="1">
      <c r="A87" s="3776"/>
      <c r="B87" s="3779"/>
      <c r="C87" s="3790"/>
      <c r="D87" s="32" t="s">
        <v>10481</v>
      </c>
      <c r="E87" s="31" t="s">
        <v>10482</v>
      </c>
      <c r="F87" s="2771"/>
      <c r="G87" s="3789"/>
    </row>
    <row r="88" spans="1:8" ht="36" customHeight="1">
      <c r="A88" s="3776"/>
      <c r="B88" s="3779"/>
      <c r="C88" s="3790"/>
      <c r="D88" s="32" t="s">
        <v>10503</v>
      </c>
      <c r="E88" s="31" t="s">
        <v>10504</v>
      </c>
      <c r="F88" s="2771" t="s">
        <v>10506</v>
      </c>
      <c r="G88" s="3789"/>
    </row>
    <row r="89" spans="1:8" ht="36" customHeight="1">
      <c r="A89" s="3776"/>
      <c r="B89" s="3779"/>
      <c r="C89" s="3790"/>
      <c r="D89" s="32" t="s">
        <v>2147</v>
      </c>
      <c r="E89" s="31" t="s">
        <v>10505</v>
      </c>
      <c r="F89" s="2771"/>
      <c r="G89" s="3788"/>
    </row>
    <row r="90" spans="1:8" ht="36" customHeight="1">
      <c r="A90" s="3776"/>
      <c r="B90" s="3779"/>
      <c r="C90" s="3790"/>
      <c r="D90" s="32" t="s">
        <v>10481</v>
      </c>
      <c r="E90" s="24" t="s">
        <v>10484</v>
      </c>
      <c r="F90" s="2771"/>
      <c r="G90" s="2765" t="s">
        <v>10487</v>
      </c>
      <c r="H90" s="1385" t="s">
        <v>10489</v>
      </c>
    </row>
    <row r="91" spans="1:8" ht="36" customHeight="1">
      <c r="A91" s="3776"/>
      <c r="B91" s="3779"/>
      <c r="C91" s="3782"/>
      <c r="D91" s="32" t="s">
        <v>10485</v>
      </c>
      <c r="E91" s="31" t="s">
        <v>10486</v>
      </c>
      <c r="F91" s="2770" t="s">
        <v>10491</v>
      </c>
      <c r="G91" s="2765" t="s">
        <v>10488</v>
      </c>
      <c r="H91" s="1385" t="s">
        <v>10490</v>
      </c>
    </row>
    <row r="92" spans="1:8" ht="36" customHeight="1">
      <c r="A92" s="3776"/>
      <c r="B92" s="3779"/>
      <c r="C92" s="2235"/>
      <c r="D92" s="22"/>
      <c r="E92" s="22"/>
      <c r="F92" s="2644"/>
      <c r="G92" s="2764"/>
    </row>
    <row r="93" spans="1:8" ht="36" customHeight="1" thickBot="1">
      <c r="A93" s="3776"/>
      <c r="B93" s="3779"/>
      <c r="C93" s="2235"/>
      <c r="D93" s="20"/>
      <c r="E93" s="19"/>
      <c r="F93" s="2644"/>
      <c r="G93" s="2764"/>
    </row>
    <row r="94" spans="1:8" ht="36" customHeight="1" thickBot="1">
      <c r="A94" s="3777"/>
      <c r="B94" s="3780"/>
      <c r="C94" s="12" t="s">
        <v>10302</v>
      </c>
      <c r="D94" s="11" t="s">
        <v>10299</v>
      </c>
      <c r="E94" s="10" t="s">
        <v>10492</v>
      </c>
      <c r="F94" s="10" t="s">
        <v>290</v>
      </c>
      <c r="G94" s="9"/>
    </row>
    <row r="95" spans="1:8" ht="36" customHeight="1">
      <c r="A95" s="3838">
        <v>45574</v>
      </c>
      <c r="B95" s="3841" t="s">
        <v>2</v>
      </c>
      <c r="C95" s="2235"/>
      <c r="D95" s="22"/>
      <c r="E95" s="22"/>
      <c r="F95" s="2644"/>
      <c r="G95" s="2732"/>
    </row>
    <row r="96" spans="1:8" ht="36" customHeight="1">
      <c r="A96" s="3839"/>
      <c r="B96" s="3842"/>
      <c r="C96" s="2235"/>
      <c r="D96" s="22"/>
      <c r="E96" s="22"/>
      <c r="F96" s="2644"/>
      <c r="G96" s="2732"/>
    </row>
    <row r="97" spans="1:8" ht="36" customHeight="1">
      <c r="A97" s="3839"/>
      <c r="B97" s="3842"/>
      <c r="C97" s="2235"/>
      <c r="D97" s="20"/>
      <c r="E97" s="19"/>
      <c r="F97" s="2644"/>
      <c r="G97" s="2732"/>
    </row>
    <row r="98" spans="1:8" ht="36" customHeight="1" thickBot="1">
      <c r="A98" s="3839"/>
      <c r="B98" s="3842"/>
      <c r="C98" s="2731"/>
      <c r="D98" s="2643"/>
      <c r="E98" s="15"/>
      <c r="F98" s="1668"/>
      <c r="G98" s="2732"/>
    </row>
    <row r="99" spans="1:8" ht="36" customHeight="1" thickBot="1">
      <c r="A99" s="3840"/>
      <c r="B99" s="3843"/>
      <c r="C99" s="12"/>
      <c r="D99" s="11"/>
      <c r="E99" s="10"/>
      <c r="F99" s="10"/>
      <c r="G99" s="9"/>
    </row>
    <row r="100" spans="1:8" ht="36" customHeight="1">
      <c r="A100" s="3776">
        <v>45575</v>
      </c>
      <c r="B100" s="3779" t="s">
        <v>10360</v>
      </c>
      <c r="C100" s="2784" t="s">
        <v>10337</v>
      </c>
      <c r="D100" s="32" t="s">
        <v>8365</v>
      </c>
      <c r="E100" s="31" t="s">
        <v>10470</v>
      </c>
      <c r="F100" s="2781" t="s">
        <v>10340</v>
      </c>
      <c r="G100" s="2777" t="s">
        <v>10406</v>
      </c>
    </row>
    <row r="101" spans="1:8" ht="36" customHeight="1">
      <c r="A101" s="3776"/>
      <c r="B101" s="3779"/>
      <c r="C101" s="3786" t="s">
        <v>10348</v>
      </c>
      <c r="D101" s="2782" t="s">
        <v>10350</v>
      </c>
      <c r="E101" s="37" t="s">
        <v>10352</v>
      </c>
      <c r="F101" s="24"/>
      <c r="G101" s="2777"/>
    </row>
    <row r="102" spans="1:8" ht="36" customHeight="1">
      <c r="A102" s="3776"/>
      <c r="B102" s="3779"/>
      <c r="C102" s="3790"/>
      <c r="D102" s="24" t="s">
        <v>10351</v>
      </c>
      <c r="E102" s="24" t="s">
        <v>10353</v>
      </c>
      <c r="F102" s="2781"/>
      <c r="G102" s="2777"/>
    </row>
    <row r="103" spans="1:8" ht="36" customHeight="1">
      <c r="A103" s="3776"/>
      <c r="B103" s="3779"/>
      <c r="C103" s="3782"/>
      <c r="D103" s="32" t="s">
        <v>10349</v>
      </c>
      <c r="E103" s="31" t="s">
        <v>10354</v>
      </c>
      <c r="F103" s="2781"/>
      <c r="G103" s="2777"/>
    </row>
    <row r="104" spans="1:8" ht="36" customHeight="1">
      <c r="A104" s="3776"/>
      <c r="B104" s="3779"/>
      <c r="C104" s="2784" t="s">
        <v>5121</v>
      </c>
      <c r="D104" s="32" t="s">
        <v>8550</v>
      </c>
      <c r="E104" s="31" t="s">
        <v>57</v>
      </c>
      <c r="F104" s="24" t="s">
        <v>10405</v>
      </c>
      <c r="G104" s="2783"/>
    </row>
    <row r="105" spans="1:8" ht="36" customHeight="1">
      <c r="A105" s="3776"/>
      <c r="B105" s="3779"/>
      <c r="C105" s="2776" t="s">
        <v>10507</v>
      </c>
      <c r="D105" s="24" t="s">
        <v>218</v>
      </c>
      <c r="E105" s="2781" t="s">
        <v>10508</v>
      </c>
      <c r="F105" s="2781" t="s">
        <v>10509</v>
      </c>
      <c r="G105" s="2779" t="s">
        <v>261</v>
      </c>
    </row>
    <row r="106" spans="1:8" ht="36" customHeight="1">
      <c r="A106" s="3776"/>
      <c r="B106" s="3779"/>
      <c r="C106" s="2784" t="s">
        <v>443</v>
      </c>
      <c r="D106" s="24" t="s">
        <v>218</v>
      </c>
      <c r="E106" s="24" t="s">
        <v>239</v>
      </c>
      <c r="F106" s="2781" t="s">
        <v>381</v>
      </c>
      <c r="G106" s="2777" t="s">
        <v>10524</v>
      </c>
    </row>
    <row r="107" spans="1:8" ht="36" customHeight="1">
      <c r="A107" s="3776"/>
      <c r="B107" s="3779"/>
      <c r="C107" s="2784" t="s">
        <v>10510</v>
      </c>
      <c r="D107" s="24" t="s">
        <v>218</v>
      </c>
      <c r="E107" s="2781" t="s">
        <v>10511</v>
      </c>
      <c r="F107" s="2781" t="s">
        <v>10509</v>
      </c>
      <c r="G107" s="2777" t="s">
        <v>10512</v>
      </c>
      <c r="H107" s="1385" t="s">
        <v>10513</v>
      </c>
    </row>
    <row r="108" spans="1:8" ht="36" customHeight="1">
      <c r="A108" s="3776"/>
      <c r="B108" s="3779"/>
      <c r="C108" s="2784" t="s">
        <v>10519</v>
      </c>
      <c r="D108" s="32" t="s">
        <v>20</v>
      </c>
      <c r="E108" s="24" t="s">
        <v>10520</v>
      </c>
      <c r="F108" s="24" t="s">
        <v>10521</v>
      </c>
      <c r="G108" s="2783" t="s">
        <v>10522</v>
      </c>
      <c r="H108" s="1385" t="s">
        <v>10523</v>
      </c>
    </row>
    <row r="109" spans="1:8" ht="36" customHeight="1" thickBot="1">
      <c r="A109" s="3776"/>
      <c r="B109" s="3779"/>
      <c r="C109" s="2769"/>
      <c r="D109" s="2432"/>
      <c r="E109" s="25"/>
      <c r="F109" s="1668"/>
      <c r="G109" s="2766"/>
    </row>
    <row r="110" spans="1:8" ht="36" customHeight="1" thickBot="1">
      <c r="A110" s="3777"/>
      <c r="B110" s="3780"/>
      <c r="C110" s="12" t="s">
        <v>296</v>
      </c>
      <c r="D110" s="11" t="s">
        <v>398</v>
      </c>
      <c r="E110" s="10" t="s">
        <v>10493</v>
      </c>
      <c r="F110" s="10" t="s">
        <v>10494</v>
      </c>
      <c r="G110" s="9"/>
    </row>
    <row r="111" spans="1:8" s="1385" customFormat="1" ht="32.25" customHeight="1">
      <c r="A111" s="3775">
        <v>45576</v>
      </c>
      <c r="B111" s="3778" t="s">
        <v>0</v>
      </c>
      <c r="C111" s="3781" t="s">
        <v>1425</v>
      </c>
      <c r="D111" s="24" t="s">
        <v>1841</v>
      </c>
      <c r="E111" s="24" t="s">
        <v>2609</v>
      </c>
      <c r="F111" s="2781"/>
      <c r="G111" s="2783"/>
    </row>
    <row r="112" spans="1:8" ht="32.25" customHeight="1">
      <c r="A112" s="3776"/>
      <c r="B112" s="3779"/>
      <c r="C112" s="3782"/>
      <c r="D112" s="24" t="s">
        <v>10501</v>
      </c>
      <c r="E112" s="24" t="s">
        <v>10502</v>
      </c>
      <c r="F112" s="2781"/>
      <c r="G112" s="2777"/>
    </row>
    <row r="113" spans="1:8" ht="36" customHeight="1">
      <c r="A113" s="3776"/>
      <c r="B113" s="3779"/>
      <c r="C113" s="3786" t="s">
        <v>10514</v>
      </c>
      <c r="D113" s="24" t="s">
        <v>10515</v>
      </c>
      <c r="E113" s="24" t="s">
        <v>10516</v>
      </c>
      <c r="F113" s="2781"/>
      <c r="G113" s="3787" t="s">
        <v>10518</v>
      </c>
    </row>
    <row r="114" spans="1:8" ht="36" customHeight="1">
      <c r="A114" s="3776"/>
      <c r="B114" s="3779"/>
      <c r="C114" s="3782"/>
      <c r="D114" s="32" t="s">
        <v>20</v>
      </c>
      <c r="E114" s="31" t="s">
        <v>10517</v>
      </c>
      <c r="F114" s="24" t="s">
        <v>172</v>
      </c>
      <c r="G114" s="3788"/>
    </row>
    <row r="115" spans="1:8" ht="36" customHeight="1">
      <c r="A115" s="3776"/>
      <c r="B115" s="3779"/>
      <c r="C115" s="2776" t="s">
        <v>10525</v>
      </c>
      <c r="D115" s="2785" t="s">
        <v>10526</v>
      </c>
      <c r="E115" s="29" t="s">
        <v>10527</v>
      </c>
      <c r="F115" s="2781"/>
      <c r="G115" s="2778" t="s">
        <v>10528</v>
      </c>
    </row>
    <row r="116" spans="1:8" s="1385" customFormat="1" ht="36" customHeight="1">
      <c r="A116" s="3776"/>
      <c r="B116" s="3779"/>
      <c r="C116" s="2784" t="s">
        <v>237</v>
      </c>
      <c r="D116" s="32" t="s">
        <v>9389</v>
      </c>
      <c r="E116" s="31" t="s">
        <v>10542</v>
      </c>
      <c r="F116" s="24"/>
      <c r="G116" s="2783" t="s">
        <v>10535</v>
      </c>
      <c r="H116" s="1385" t="s">
        <v>10534</v>
      </c>
    </row>
    <row r="117" spans="1:8" ht="36" customHeight="1">
      <c r="A117" s="3776"/>
      <c r="B117" s="3779"/>
      <c r="C117" s="2784" t="s">
        <v>263</v>
      </c>
      <c r="D117" s="24" t="s">
        <v>218</v>
      </c>
      <c r="E117" s="24" t="s">
        <v>739</v>
      </c>
      <c r="F117" s="24" t="s">
        <v>240</v>
      </c>
      <c r="G117" s="2783" t="s">
        <v>235</v>
      </c>
      <c r="H117" s="1385" t="s">
        <v>10536</v>
      </c>
    </row>
    <row r="118" spans="1:8" ht="36" customHeight="1">
      <c r="A118" s="3776"/>
      <c r="B118" s="3779"/>
      <c r="C118" s="2776" t="s">
        <v>243</v>
      </c>
      <c r="D118" s="2785" t="s">
        <v>10537</v>
      </c>
      <c r="E118" s="29" t="s">
        <v>10538</v>
      </c>
      <c r="F118" s="2781" t="s">
        <v>10539</v>
      </c>
      <c r="G118" s="2778" t="s">
        <v>10540</v>
      </c>
      <c r="H118" s="1385" t="s">
        <v>10541</v>
      </c>
    </row>
    <row r="119" spans="1:8" ht="36" customHeight="1">
      <c r="A119" s="3776"/>
      <c r="B119" s="3779"/>
      <c r="C119" s="2768"/>
      <c r="D119" s="2433"/>
      <c r="E119" s="27"/>
      <c r="F119" s="2644"/>
      <c r="G119" s="2767"/>
    </row>
    <row r="120" spans="1:8" ht="36" customHeight="1">
      <c r="A120" s="3776"/>
      <c r="B120" s="3779"/>
      <c r="C120" s="2768"/>
      <c r="D120" s="2433"/>
      <c r="E120" s="27"/>
      <c r="F120" s="2644"/>
      <c r="G120" s="2767"/>
    </row>
    <row r="121" spans="1:8" ht="36" customHeight="1" thickBot="1">
      <c r="A121" s="3776"/>
      <c r="B121" s="3779"/>
      <c r="C121" s="2769"/>
      <c r="D121" s="2432"/>
      <c r="E121" s="25"/>
      <c r="F121" s="1668"/>
      <c r="G121" s="2766"/>
    </row>
    <row r="122" spans="1:8" ht="36" customHeight="1" thickBot="1">
      <c r="A122" s="3777"/>
      <c r="B122" s="3780"/>
      <c r="C122" s="12" t="s">
        <v>2301</v>
      </c>
      <c r="D122" s="11" t="s">
        <v>252</v>
      </c>
      <c r="E122" s="10" t="s">
        <v>10303</v>
      </c>
      <c r="F122" s="10" t="s">
        <v>2303</v>
      </c>
      <c r="G122" s="9"/>
    </row>
    <row r="123" spans="1:8" ht="60" customHeight="1" thickBot="1">
      <c r="A123" s="3783" t="s">
        <v>5</v>
      </c>
      <c r="B123" s="3784"/>
      <c r="C123" s="3784"/>
      <c r="D123" s="3784"/>
      <c r="E123" s="3784"/>
      <c r="F123" s="3784"/>
      <c r="G123" s="3785"/>
    </row>
    <row r="124" spans="1:8" ht="36" customHeight="1">
      <c r="A124" s="3775">
        <v>45579</v>
      </c>
      <c r="B124" s="3792" t="s">
        <v>4</v>
      </c>
      <c r="C124" s="3822" t="s">
        <v>10496</v>
      </c>
      <c r="D124" s="24" t="s">
        <v>10497</v>
      </c>
      <c r="E124" s="24" t="s">
        <v>10498</v>
      </c>
      <c r="F124" s="2788"/>
      <c r="G124" s="3791" t="s">
        <v>10500</v>
      </c>
    </row>
    <row r="125" spans="1:8" ht="36" customHeight="1">
      <c r="A125" s="3776"/>
      <c r="B125" s="3793"/>
      <c r="C125" s="3824"/>
      <c r="D125" s="24" t="s">
        <v>7244</v>
      </c>
      <c r="E125" s="24" t="s">
        <v>10499</v>
      </c>
      <c r="F125" s="2788"/>
      <c r="G125" s="3788"/>
    </row>
    <row r="126" spans="1:8" ht="36" customHeight="1">
      <c r="A126" s="3776"/>
      <c r="B126" s="3793"/>
      <c r="C126" s="625"/>
      <c r="D126" s="32" t="s">
        <v>10552</v>
      </c>
      <c r="E126" s="31"/>
      <c r="F126" s="2788"/>
      <c r="G126" s="2786"/>
    </row>
    <row r="127" spans="1:8" ht="36" customHeight="1">
      <c r="A127" s="3776"/>
      <c r="B127" s="3793"/>
      <c r="C127" s="3854" t="s">
        <v>10553</v>
      </c>
      <c r="D127" s="32" t="s">
        <v>10554</v>
      </c>
      <c r="E127" s="31" t="s">
        <v>10555</v>
      </c>
      <c r="F127" s="2788"/>
      <c r="G127" s="2786"/>
    </row>
    <row r="128" spans="1:8" ht="36" customHeight="1">
      <c r="A128" s="3776"/>
      <c r="B128" s="3793"/>
      <c r="C128" s="3824"/>
      <c r="D128" s="32" t="s">
        <v>10556</v>
      </c>
      <c r="E128" s="31" t="s">
        <v>10557</v>
      </c>
      <c r="F128" s="2788"/>
      <c r="G128" s="2786"/>
    </row>
    <row r="129" spans="1:8" s="1385" customFormat="1" ht="36" customHeight="1">
      <c r="A129" s="3776"/>
      <c r="B129" s="3793"/>
      <c r="C129" s="625" t="s">
        <v>476</v>
      </c>
      <c r="D129" s="32" t="s">
        <v>602</v>
      </c>
      <c r="E129" s="31" t="s">
        <v>551</v>
      </c>
      <c r="F129" s="24"/>
      <c r="G129" s="2790" t="s">
        <v>204</v>
      </c>
      <c r="H129" s="1385" t="s">
        <v>8981</v>
      </c>
    </row>
    <row r="130" spans="1:8" s="1385" customFormat="1" ht="36" customHeight="1">
      <c r="A130" s="3776"/>
      <c r="B130" s="3793"/>
      <c r="C130" s="2789" t="s">
        <v>6255</v>
      </c>
      <c r="D130" s="2791" t="s">
        <v>887</v>
      </c>
      <c r="E130" s="29" t="s">
        <v>10160</v>
      </c>
      <c r="F130" s="2788"/>
      <c r="G130" s="2787" t="s">
        <v>522</v>
      </c>
    </row>
    <row r="131" spans="1:8" ht="36" customHeight="1" thickBot="1">
      <c r="A131" s="3776"/>
      <c r="B131" s="3793"/>
      <c r="C131" s="2407"/>
      <c r="D131" s="22"/>
      <c r="E131" s="22"/>
      <c r="F131" s="2644"/>
      <c r="G131" s="2780"/>
    </row>
    <row r="132" spans="1:8" ht="36" hidden="1" customHeight="1">
      <c r="A132" s="3776"/>
      <c r="B132" s="3793"/>
      <c r="C132" s="2407"/>
      <c r="D132" s="20"/>
      <c r="E132" s="19"/>
      <c r="F132" s="2644"/>
      <c r="G132" s="2780"/>
    </row>
    <row r="133" spans="1:8" ht="36" hidden="1" customHeight="1" thickBot="1">
      <c r="A133" s="3776"/>
      <c r="B133" s="3793"/>
      <c r="C133" s="608"/>
      <c r="D133" s="2643"/>
      <c r="E133" s="15"/>
      <c r="F133" s="1668"/>
      <c r="G133" s="2732"/>
    </row>
    <row r="134" spans="1:8" ht="36" customHeight="1" thickBot="1">
      <c r="A134" s="3777"/>
      <c r="B134" s="3794"/>
      <c r="C134" s="609"/>
      <c r="D134" s="11"/>
      <c r="E134" s="10"/>
      <c r="F134" s="10"/>
      <c r="G134" s="9"/>
    </row>
    <row r="135" spans="1:8" ht="36" customHeight="1">
      <c r="A135" s="3775">
        <v>45580</v>
      </c>
      <c r="B135" s="3778" t="s">
        <v>3</v>
      </c>
      <c r="C135" s="2799" t="s">
        <v>633</v>
      </c>
      <c r="D135" s="24" t="s">
        <v>7260</v>
      </c>
      <c r="E135" s="24" t="s">
        <v>10560</v>
      </c>
      <c r="F135" s="2805"/>
      <c r="G135" s="2798" t="s">
        <v>10588</v>
      </c>
    </row>
    <row r="136" spans="1:8" ht="36" customHeight="1">
      <c r="A136" s="3776"/>
      <c r="B136" s="3779"/>
      <c r="C136" s="2806" t="s">
        <v>10529</v>
      </c>
      <c r="D136" s="32" t="s">
        <v>10530</v>
      </c>
      <c r="E136" s="31" t="s">
        <v>10531</v>
      </c>
      <c r="F136" s="2805"/>
      <c r="G136" s="2798" t="s">
        <v>10532</v>
      </c>
      <c r="H136" s="1385" t="s">
        <v>10591</v>
      </c>
    </row>
    <row r="137" spans="1:8" ht="36" customHeight="1">
      <c r="A137" s="3776"/>
      <c r="B137" s="3779"/>
      <c r="C137" s="3786" t="s">
        <v>10579</v>
      </c>
      <c r="D137" s="32" t="s">
        <v>10574</v>
      </c>
      <c r="E137" s="31" t="s">
        <v>10575</v>
      </c>
      <c r="F137" s="3812" t="s">
        <v>10578</v>
      </c>
      <c r="G137" s="3787" t="s">
        <v>10580</v>
      </c>
    </row>
    <row r="138" spans="1:8" ht="36" customHeight="1">
      <c r="A138" s="3776"/>
      <c r="B138" s="3779"/>
      <c r="C138" s="3782"/>
      <c r="D138" s="2808" t="s">
        <v>10576</v>
      </c>
      <c r="E138" s="29" t="s">
        <v>10577</v>
      </c>
      <c r="F138" s="3814"/>
      <c r="G138" s="3788"/>
    </row>
    <row r="139" spans="1:8" ht="36" customHeight="1">
      <c r="A139" s="3776"/>
      <c r="B139" s="3779"/>
      <c r="C139" s="3786" t="s">
        <v>10587</v>
      </c>
      <c r="D139" s="32" t="s">
        <v>10582</v>
      </c>
      <c r="E139" s="31" t="s">
        <v>10583</v>
      </c>
      <c r="F139" s="24" t="s">
        <v>10584</v>
      </c>
      <c r="G139" s="3787" t="s">
        <v>10570</v>
      </c>
    </row>
    <row r="140" spans="1:8" ht="36" customHeight="1">
      <c r="A140" s="3776"/>
      <c r="B140" s="3779"/>
      <c r="C140" s="3782"/>
      <c r="D140" s="2808" t="s">
        <v>10585</v>
      </c>
      <c r="E140" s="29" t="s">
        <v>10586</v>
      </c>
      <c r="F140" s="2805"/>
      <c r="G140" s="3788"/>
    </row>
    <row r="141" spans="1:8" ht="36" customHeight="1">
      <c r="A141" s="3776"/>
      <c r="B141" s="3779"/>
      <c r="C141" s="3786" t="s">
        <v>10598</v>
      </c>
      <c r="D141" s="32" t="s">
        <v>10599</v>
      </c>
      <c r="E141" s="31" t="s">
        <v>10600</v>
      </c>
      <c r="F141" s="24"/>
      <c r="G141" s="3787" t="s">
        <v>10603</v>
      </c>
    </row>
    <row r="142" spans="1:8" ht="36" customHeight="1">
      <c r="A142" s="3776"/>
      <c r="B142" s="3779"/>
      <c r="C142" s="3790"/>
      <c r="D142" s="2807" t="s">
        <v>10601</v>
      </c>
      <c r="E142" s="34" t="s">
        <v>10602</v>
      </c>
      <c r="F142" s="2804"/>
      <c r="G142" s="3789"/>
    </row>
    <row r="143" spans="1:8" s="58" customFormat="1" ht="36" customHeight="1" thickBot="1">
      <c r="A143" s="3776"/>
      <c r="B143" s="3779"/>
      <c r="C143" s="2815" t="s">
        <v>476</v>
      </c>
      <c r="D143" s="2816" t="s">
        <v>176</v>
      </c>
      <c r="E143" s="2816" t="s">
        <v>177</v>
      </c>
      <c r="F143" s="2816" t="s">
        <v>10611</v>
      </c>
      <c r="G143" s="2817" t="s">
        <v>10610</v>
      </c>
      <c r="H143" s="58" t="s">
        <v>3931</v>
      </c>
    </row>
    <row r="144" spans="1:8" ht="36" customHeight="1" thickBot="1">
      <c r="A144" s="3777"/>
      <c r="B144" s="3780"/>
      <c r="C144" s="12"/>
      <c r="D144" s="11"/>
      <c r="E144" s="10"/>
      <c r="F144" s="10"/>
      <c r="G144" s="9"/>
    </row>
    <row r="145" spans="1:8" ht="36" customHeight="1">
      <c r="A145" s="3775">
        <v>45581</v>
      </c>
      <c r="B145" s="3778" t="s">
        <v>2</v>
      </c>
      <c r="C145" s="3781" t="s">
        <v>10558</v>
      </c>
      <c r="D145" s="32" t="s">
        <v>534</v>
      </c>
      <c r="E145" s="24" t="s">
        <v>10561</v>
      </c>
      <c r="F145" s="2822"/>
      <c r="G145" s="3791" t="s">
        <v>10617</v>
      </c>
      <c r="H145" s="2810"/>
    </row>
    <row r="146" spans="1:8" ht="36" customHeight="1">
      <c r="A146" s="3776"/>
      <c r="B146" s="3779"/>
      <c r="C146" s="3782"/>
      <c r="D146" s="32" t="s">
        <v>7260</v>
      </c>
      <c r="E146" s="24" t="s">
        <v>10562</v>
      </c>
      <c r="F146" s="2822"/>
      <c r="G146" s="3788"/>
    </row>
    <row r="147" spans="1:8" ht="36" customHeight="1">
      <c r="A147" s="3776"/>
      <c r="B147" s="3779"/>
      <c r="C147" s="2824" t="s">
        <v>10589</v>
      </c>
      <c r="D147" s="32" t="s">
        <v>20</v>
      </c>
      <c r="E147" s="31" t="s">
        <v>10590</v>
      </c>
      <c r="F147" s="2822" t="s">
        <v>504</v>
      </c>
      <c r="G147" s="3787" t="s">
        <v>3900</v>
      </c>
    </row>
    <row r="148" spans="1:8" ht="36" customHeight="1">
      <c r="A148" s="3776"/>
      <c r="B148" s="3779"/>
      <c r="C148" s="3786" t="s">
        <v>10604</v>
      </c>
      <c r="D148" s="32" t="s">
        <v>10605</v>
      </c>
      <c r="E148" s="31" t="s">
        <v>10606</v>
      </c>
      <c r="F148" s="2822"/>
      <c r="G148" s="3789"/>
    </row>
    <row r="149" spans="1:8" ht="36" customHeight="1">
      <c r="A149" s="3776"/>
      <c r="B149" s="3779"/>
      <c r="C149" s="3782"/>
      <c r="D149" s="32" t="s">
        <v>10607</v>
      </c>
      <c r="E149" s="31" t="s">
        <v>10608</v>
      </c>
      <c r="F149" s="2822"/>
      <c r="G149" s="3788"/>
    </row>
    <row r="150" spans="1:8" ht="36" customHeight="1">
      <c r="A150" s="3776"/>
      <c r="B150" s="3779"/>
      <c r="C150" s="2824" t="s">
        <v>10592</v>
      </c>
      <c r="D150" s="32" t="s">
        <v>10593</v>
      </c>
      <c r="E150" s="31" t="s">
        <v>10594</v>
      </c>
      <c r="F150" s="24" t="s">
        <v>10595</v>
      </c>
      <c r="G150" s="3787" t="s">
        <v>10597</v>
      </c>
    </row>
    <row r="151" spans="1:8" ht="36" customHeight="1">
      <c r="A151" s="3776"/>
      <c r="B151" s="3779"/>
      <c r="C151" s="2820" t="s">
        <v>447</v>
      </c>
      <c r="D151" s="2827" t="s">
        <v>10596</v>
      </c>
      <c r="E151" s="29" t="s">
        <v>10594</v>
      </c>
      <c r="F151" s="2822"/>
      <c r="G151" s="3788"/>
    </row>
    <row r="152" spans="1:8" ht="36" customHeight="1">
      <c r="A152" s="3776"/>
      <c r="B152" s="3779"/>
      <c r="C152" s="3786" t="s">
        <v>10609</v>
      </c>
      <c r="D152" s="32" t="s">
        <v>20</v>
      </c>
      <c r="E152" s="2822" t="s">
        <v>10613</v>
      </c>
      <c r="F152" s="2822"/>
      <c r="G152" s="3787" t="s">
        <v>10616</v>
      </c>
    </row>
    <row r="153" spans="1:8" ht="36" customHeight="1">
      <c r="A153" s="3776"/>
      <c r="B153" s="3779"/>
      <c r="C153" s="3790"/>
      <c r="D153" s="32" t="s">
        <v>10612</v>
      </c>
      <c r="E153" s="31" t="s">
        <v>10614</v>
      </c>
      <c r="F153" s="2822"/>
      <c r="G153" s="3789"/>
    </row>
    <row r="154" spans="1:8" ht="36" customHeight="1">
      <c r="A154" s="3776"/>
      <c r="B154" s="3779"/>
      <c r="C154" s="3782"/>
      <c r="D154" s="2825" t="s">
        <v>10615</v>
      </c>
      <c r="E154" s="37" t="s">
        <v>10631</v>
      </c>
      <c r="F154" s="2821"/>
      <c r="G154" s="3788"/>
    </row>
    <row r="155" spans="1:8" s="58" customFormat="1" ht="36" customHeight="1">
      <c r="A155" s="3776"/>
      <c r="B155" s="3779"/>
      <c r="C155" s="3786" t="s">
        <v>10619</v>
      </c>
      <c r="D155" s="24" t="s">
        <v>20</v>
      </c>
      <c r="E155" s="24" t="s">
        <v>10622</v>
      </c>
      <c r="F155" s="24" t="s">
        <v>10623</v>
      </c>
      <c r="G155" s="3787" t="s">
        <v>10630</v>
      </c>
    </row>
    <row r="156" spans="1:8" ht="36" customHeight="1">
      <c r="A156" s="3776"/>
      <c r="B156" s="3779"/>
      <c r="C156" s="3790"/>
      <c r="D156" s="24" t="s">
        <v>10612</v>
      </c>
      <c r="E156" s="31" t="s">
        <v>10621</v>
      </c>
      <c r="F156" s="2822"/>
      <c r="G156" s="3789"/>
    </row>
    <row r="157" spans="1:8" ht="36" customHeight="1">
      <c r="A157" s="3776"/>
      <c r="B157" s="3779"/>
      <c r="C157" s="3790"/>
      <c r="D157" s="2826" t="s">
        <v>10601</v>
      </c>
      <c r="E157" s="34" t="s">
        <v>10620</v>
      </c>
      <c r="F157" s="2822"/>
      <c r="G157" s="3788"/>
    </row>
    <row r="158" spans="1:8" s="58" customFormat="1" ht="36" customHeight="1">
      <c r="A158" s="3776"/>
      <c r="B158" s="3779"/>
      <c r="C158" s="3790"/>
      <c r="D158" s="24" t="s">
        <v>10612</v>
      </c>
      <c r="E158" s="24" t="s">
        <v>10627</v>
      </c>
      <c r="F158" s="24"/>
      <c r="G158" s="3787" t="s">
        <v>10629</v>
      </c>
    </row>
    <row r="159" spans="1:8" ht="36" customHeight="1">
      <c r="A159" s="3776"/>
      <c r="B159" s="3779"/>
      <c r="C159" s="3790"/>
      <c r="D159" s="24" t="s">
        <v>10624</v>
      </c>
      <c r="E159" s="34" t="s">
        <v>10628</v>
      </c>
      <c r="F159" s="2822"/>
      <c r="G159" s="3789"/>
    </row>
    <row r="160" spans="1:8" ht="36" customHeight="1">
      <c r="A160" s="3776"/>
      <c r="B160" s="3779"/>
      <c r="C160" s="3782"/>
      <c r="D160" s="32" t="s">
        <v>10625</v>
      </c>
      <c r="E160" s="31" t="s">
        <v>10626</v>
      </c>
      <c r="F160" s="2822"/>
      <c r="G160" s="3788"/>
    </row>
    <row r="161" spans="1:8" s="1385" customFormat="1" ht="35.1" customHeight="1">
      <c r="A161" s="3776"/>
      <c r="B161" s="3779"/>
      <c r="C161" s="2824" t="s">
        <v>476</v>
      </c>
      <c r="D161" s="32" t="s">
        <v>2461</v>
      </c>
      <c r="E161" s="31" t="s">
        <v>10632</v>
      </c>
      <c r="F161" s="24"/>
      <c r="G161" s="2823" t="s">
        <v>204</v>
      </c>
      <c r="H161" s="58" t="s">
        <v>3931</v>
      </c>
    </row>
    <row r="162" spans="1:8" ht="36" customHeight="1">
      <c r="A162" s="3776"/>
      <c r="B162" s="3779"/>
      <c r="C162" s="2820" t="s">
        <v>10571</v>
      </c>
      <c r="D162" s="2827" t="s">
        <v>2528</v>
      </c>
      <c r="E162" s="29" t="s">
        <v>998</v>
      </c>
      <c r="F162" s="2822" t="s">
        <v>10572</v>
      </c>
      <c r="G162" s="2819" t="s">
        <v>10573</v>
      </c>
    </row>
    <row r="163" spans="1:8" s="1385" customFormat="1" ht="36" customHeight="1">
      <c r="A163" s="3776"/>
      <c r="B163" s="3779"/>
      <c r="C163" s="2824" t="s">
        <v>585</v>
      </c>
      <c r="D163" s="32" t="s">
        <v>218</v>
      </c>
      <c r="E163" s="24" t="s">
        <v>230</v>
      </c>
      <c r="F163" s="24" t="s">
        <v>38</v>
      </c>
      <c r="G163" s="2823" t="s">
        <v>235</v>
      </c>
    </row>
    <row r="164" spans="1:8" ht="36" customHeight="1">
      <c r="A164" s="3776"/>
      <c r="B164" s="3779"/>
      <c r="C164" s="2820" t="s">
        <v>2525</v>
      </c>
      <c r="D164" s="32" t="s">
        <v>20</v>
      </c>
      <c r="E164" s="29" t="s">
        <v>22</v>
      </c>
      <c r="F164" s="2822" t="s">
        <v>38</v>
      </c>
      <c r="G164" s="2819" t="s">
        <v>18</v>
      </c>
      <c r="H164" s="1385" t="s">
        <v>10634</v>
      </c>
    </row>
    <row r="165" spans="1:8" ht="36" customHeight="1">
      <c r="A165" s="3776"/>
      <c r="B165" s="3779"/>
      <c r="C165" s="2820" t="s">
        <v>8694</v>
      </c>
      <c r="D165" s="2827" t="s">
        <v>10635</v>
      </c>
      <c r="E165" s="29" t="s">
        <v>68</v>
      </c>
      <c r="F165" s="2822" t="s">
        <v>8220</v>
      </c>
      <c r="G165" s="2819"/>
    </row>
    <row r="166" spans="1:8" ht="36" customHeight="1">
      <c r="A166" s="3776"/>
      <c r="B166" s="3779"/>
      <c r="C166" s="2802"/>
      <c r="D166" s="2433"/>
      <c r="E166" s="27"/>
      <c r="F166" s="2644"/>
      <c r="G166" s="2801"/>
    </row>
    <row r="167" spans="1:8" ht="36" customHeight="1" thickBot="1">
      <c r="A167" s="3776"/>
      <c r="B167" s="3779"/>
      <c r="C167" s="2803"/>
      <c r="D167" s="2432"/>
      <c r="E167" s="25"/>
      <c r="F167" s="1668"/>
      <c r="G167" s="2800"/>
    </row>
    <row r="168" spans="1:8" ht="36" customHeight="1" thickBot="1">
      <c r="A168" s="3777"/>
      <c r="B168" s="3780"/>
      <c r="C168" s="12"/>
      <c r="D168" s="11"/>
      <c r="E168" s="10"/>
      <c r="F168" s="10"/>
      <c r="G168" s="9"/>
    </row>
    <row r="169" spans="1:8" ht="36" customHeight="1">
      <c r="A169" s="3775">
        <v>45582</v>
      </c>
      <c r="B169" s="3778" t="s">
        <v>1</v>
      </c>
      <c r="C169" s="2824" t="s">
        <v>10337</v>
      </c>
      <c r="D169" s="32" t="s">
        <v>8365</v>
      </c>
      <c r="E169" s="24" t="s">
        <v>10471</v>
      </c>
      <c r="F169" s="2822" t="s">
        <v>10341</v>
      </c>
      <c r="G169" s="2818" t="s">
        <v>10468</v>
      </c>
    </row>
    <row r="170" spans="1:8" ht="36" customHeight="1">
      <c r="A170" s="3776"/>
      <c r="B170" s="3779"/>
      <c r="C170" s="2824" t="s">
        <v>10558</v>
      </c>
      <c r="D170" s="32" t="s">
        <v>7260</v>
      </c>
      <c r="E170" s="24" t="s">
        <v>10559</v>
      </c>
      <c r="F170" s="2822"/>
      <c r="G170" s="2818" t="s">
        <v>10569</v>
      </c>
    </row>
    <row r="171" spans="1:8" ht="36" customHeight="1">
      <c r="A171" s="3776"/>
      <c r="B171" s="3779"/>
      <c r="C171" s="3786" t="s">
        <v>10636</v>
      </c>
      <c r="D171" s="2825" t="s">
        <v>10637</v>
      </c>
      <c r="E171" s="37" t="s">
        <v>10638</v>
      </c>
      <c r="F171" s="24"/>
      <c r="G171" s="3787" t="s">
        <v>10647</v>
      </c>
    </row>
    <row r="172" spans="1:8" ht="36" customHeight="1">
      <c r="A172" s="3776"/>
      <c r="B172" s="3779"/>
      <c r="C172" s="3790"/>
      <c r="D172" s="32" t="s">
        <v>10639</v>
      </c>
      <c r="E172" s="31" t="s">
        <v>10640</v>
      </c>
      <c r="F172" s="2822"/>
      <c r="G172" s="3789"/>
    </row>
    <row r="173" spans="1:8" ht="36" customHeight="1">
      <c r="A173" s="3776"/>
      <c r="B173" s="3779"/>
      <c r="C173" s="3790"/>
      <c r="D173" s="32" t="s">
        <v>10651</v>
      </c>
      <c r="E173" s="31" t="s">
        <v>10641</v>
      </c>
      <c r="F173" s="2822"/>
      <c r="G173" s="3789"/>
    </row>
    <row r="174" spans="1:8" ht="36" customHeight="1">
      <c r="A174" s="3776"/>
      <c r="B174" s="3779"/>
      <c r="C174" s="3790"/>
      <c r="D174" s="32" t="s">
        <v>10645</v>
      </c>
      <c r="E174" s="31" t="s">
        <v>10643</v>
      </c>
      <c r="F174" s="2822" t="s">
        <v>10646</v>
      </c>
      <c r="G174" s="3789"/>
    </row>
    <row r="175" spans="1:8" ht="36" customHeight="1">
      <c r="A175" s="3776"/>
      <c r="B175" s="3779"/>
      <c r="C175" s="3782"/>
      <c r="D175" s="32" t="s">
        <v>10642</v>
      </c>
      <c r="E175" s="31" t="s">
        <v>10644</v>
      </c>
      <c r="F175" s="2822"/>
      <c r="G175" s="3788"/>
    </row>
    <row r="176" spans="1:8" ht="36" customHeight="1">
      <c r="A176" s="3776"/>
      <c r="B176" s="3779"/>
      <c r="C176" s="2824" t="s">
        <v>10648</v>
      </c>
      <c r="D176" s="32" t="s">
        <v>707</v>
      </c>
      <c r="E176" s="31" t="s">
        <v>10649</v>
      </c>
      <c r="F176" s="24" t="s">
        <v>10650</v>
      </c>
      <c r="G176" s="2823"/>
    </row>
    <row r="177" spans="1:8" ht="36" customHeight="1" thickBot="1">
      <c r="A177" s="3776"/>
      <c r="B177" s="3779"/>
      <c r="C177" s="2812"/>
      <c r="D177" s="2433"/>
      <c r="E177" s="27"/>
      <c r="F177" s="2644"/>
      <c r="G177" s="2814"/>
    </row>
    <row r="178" spans="1:8" ht="36" hidden="1" customHeight="1">
      <c r="A178" s="3776"/>
      <c r="B178" s="3779"/>
      <c r="C178" s="2235"/>
      <c r="D178" s="20"/>
      <c r="E178" s="19"/>
      <c r="F178" s="22"/>
      <c r="G178" s="64"/>
    </row>
    <row r="179" spans="1:8" ht="36" hidden="1" customHeight="1" thickBot="1">
      <c r="A179" s="3776"/>
      <c r="B179" s="3779"/>
      <c r="C179" s="2811"/>
      <c r="D179" s="2432"/>
      <c r="E179" s="25"/>
      <c r="F179" s="1668"/>
      <c r="G179" s="2813"/>
    </row>
    <row r="180" spans="1:8" ht="36" customHeight="1" thickBot="1">
      <c r="A180" s="3777"/>
      <c r="B180" s="3780"/>
      <c r="C180" s="12"/>
      <c r="D180" s="11"/>
      <c r="E180" s="10"/>
      <c r="F180" s="10"/>
      <c r="G180" s="9"/>
    </row>
    <row r="181" spans="1:8" ht="36" customHeight="1">
      <c r="A181" s="3775">
        <v>45583</v>
      </c>
      <c r="B181" s="3778" t="s">
        <v>0</v>
      </c>
      <c r="C181" s="3781" t="s">
        <v>10314</v>
      </c>
      <c r="D181" s="24" t="s">
        <v>634</v>
      </c>
      <c r="E181" s="24" t="s">
        <v>10427</v>
      </c>
      <c r="F181" s="2822"/>
      <c r="G181" s="3791" t="s">
        <v>10428</v>
      </c>
    </row>
    <row r="182" spans="1:8" ht="36" customHeight="1">
      <c r="A182" s="3776"/>
      <c r="B182" s="3779"/>
      <c r="C182" s="3782"/>
      <c r="D182" s="24" t="s">
        <v>10313</v>
      </c>
      <c r="E182" s="24" t="s">
        <v>4290</v>
      </c>
      <c r="F182" s="2822"/>
      <c r="G182" s="3788"/>
    </row>
    <row r="183" spans="1:8" ht="36" customHeight="1">
      <c r="A183" s="3776"/>
      <c r="B183" s="3779"/>
      <c r="C183" s="2824" t="s">
        <v>1922</v>
      </c>
      <c r="D183" s="32" t="s">
        <v>8170</v>
      </c>
      <c r="E183" s="31" t="s">
        <v>10581</v>
      </c>
      <c r="F183" s="2822"/>
      <c r="G183" s="2818" t="s">
        <v>10633</v>
      </c>
    </row>
    <row r="184" spans="1:8" ht="36" customHeight="1">
      <c r="A184" s="3776"/>
      <c r="B184" s="3779"/>
      <c r="C184" s="3786" t="s">
        <v>2579</v>
      </c>
      <c r="D184" s="32" t="s">
        <v>651</v>
      </c>
      <c r="E184" s="31" t="s">
        <v>653</v>
      </c>
      <c r="F184" s="2822"/>
      <c r="G184" s="3787" t="s">
        <v>1021</v>
      </c>
    </row>
    <row r="185" spans="1:8" ht="36" customHeight="1">
      <c r="A185" s="3776"/>
      <c r="B185" s="3779"/>
      <c r="C185" s="3790"/>
      <c r="D185" s="2825" t="s">
        <v>718</v>
      </c>
      <c r="E185" s="37" t="s">
        <v>899</v>
      </c>
      <c r="F185" s="24"/>
      <c r="G185" s="3789"/>
    </row>
    <row r="186" spans="1:8" ht="36" customHeight="1">
      <c r="A186" s="3776"/>
      <c r="B186" s="3779"/>
      <c r="C186" s="3790"/>
      <c r="D186" s="32" t="s">
        <v>649</v>
      </c>
      <c r="E186" s="31" t="s">
        <v>1151</v>
      </c>
      <c r="F186" s="2822"/>
      <c r="G186" s="3789"/>
    </row>
    <row r="187" spans="1:8" ht="36" customHeight="1">
      <c r="A187" s="3776"/>
      <c r="B187" s="3779"/>
      <c r="C187" s="3790"/>
      <c r="D187" s="2825" t="s">
        <v>1102</v>
      </c>
      <c r="E187" s="37" t="s">
        <v>899</v>
      </c>
      <c r="F187" s="24"/>
      <c r="G187" s="3789"/>
    </row>
    <row r="188" spans="1:8" ht="36" customHeight="1">
      <c r="A188" s="3776"/>
      <c r="B188" s="3779"/>
      <c r="C188" s="3782"/>
      <c r="D188" s="32" t="s">
        <v>4588</v>
      </c>
      <c r="E188" s="31" t="s">
        <v>521</v>
      </c>
      <c r="F188" s="2822" t="s">
        <v>4121</v>
      </c>
      <c r="G188" s="3788"/>
    </row>
    <row r="189" spans="1:8" s="1385" customFormat="1" ht="36" customHeight="1">
      <c r="A189" s="3776"/>
      <c r="B189" s="3779"/>
      <c r="C189" s="2820" t="s">
        <v>8997</v>
      </c>
      <c r="D189" s="2827" t="s">
        <v>20</v>
      </c>
      <c r="E189" s="2822" t="s">
        <v>202</v>
      </c>
      <c r="F189" s="2822" t="s">
        <v>240</v>
      </c>
      <c r="G189" s="2819" t="s">
        <v>345</v>
      </c>
      <c r="H189" s="1385" t="s">
        <v>4126</v>
      </c>
    </row>
    <row r="190" spans="1:8" ht="36" customHeight="1">
      <c r="A190" s="3776"/>
      <c r="B190" s="3779"/>
      <c r="C190" s="2824" t="s">
        <v>10656</v>
      </c>
      <c r="D190" s="2827" t="s">
        <v>20</v>
      </c>
      <c r="E190" s="31" t="s">
        <v>10657</v>
      </c>
      <c r="F190" s="2822" t="s">
        <v>240</v>
      </c>
      <c r="G190" s="2823" t="s">
        <v>10658</v>
      </c>
      <c r="H190" s="1385" t="s">
        <v>9607</v>
      </c>
    </row>
    <row r="191" spans="1:8" ht="36" customHeight="1">
      <c r="A191" s="3776"/>
      <c r="B191" s="3779"/>
      <c r="C191" s="2795"/>
      <c r="D191" s="2433"/>
      <c r="E191" s="27"/>
      <c r="F191" s="2644"/>
      <c r="G191" s="2797"/>
    </row>
    <row r="192" spans="1:8" ht="36" customHeight="1" thickBot="1">
      <c r="A192" s="3776"/>
      <c r="B192" s="3779"/>
      <c r="C192" s="2794"/>
      <c r="D192" s="2432"/>
      <c r="E192" s="25"/>
      <c r="F192" s="1668"/>
      <c r="G192" s="2796"/>
    </row>
    <row r="193" spans="1:8" ht="36" customHeight="1" thickBot="1">
      <c r="A193" s="3777"/>
      <c r="B193" s="3780"/>
      <c r="C193" s="12" t="s">
        <v>10563</v>
      </c>
      <c r="D193" s="11" t="s">
        <v>572</v>
      </c>
      <c r="E193" s="10"/>
      <c r="F193" s="10" t="s">
        <v>10564</v>
      </c>
      <c r="G193" s="9"/>
    </row>
    <row r="194" spans="1:8" ht="60" customHeight="1" thickBot="1">
      <c r="A194" s="3783" t="s">
        <v>5</v>
      </c>
      <c r="B194" s="3784"/>
      <c r="C194" s="3784"/>
      <c r="D194" s="3784"/>
      <c r="E194" s="3784"/>
      <c r="F194" s="3784"/>
      <c r="G194" s="3785"/>
    </row>
    <row r="195" spans="1:8" ht="36" customHeight="1">
      <c r="A195" s="3776">
        <v>45586</v>
      </c>
      <c r="B195" s="3779" t="s">
        <v>10681</v>
      </c>
      <c r="C195" s="2835" t="s">
        <v>10661</v>
      </c>
      <c r="D195" s="24" t="s">
        <v>10659</v>
      </c>
      <c r="E195" s="24" t="s">
        <v>10660</v>
      </c>
      <c r="F195" s="2833"/>
      <c r="G195" s="2829"/>
    </row>
    <row r="196" spans="1:8" ht="36" customHeight="1">
      <c r="A196" s="3776"/>
      <c r="B196" s="3779"/>
      <c r="C196" s="2835" t="s">
        <v>267</v>
      </c>
      <c r="D196" s="24" t="s">
        <v>471</v>
      </c>
      <c r="E196" s="24" t="s">
        <v>182</v>
      </c>
      <c r="F196" s="2833"/>
      <c r="G196" s="2829" t="s">
        <v>10662</v>
      </c>
      <c r="H196" s="1385" t="s">
        <v>10652</v>
      </c>
    </row>
    <row r="197" spans="1:8" ht="36" customHeight="1">
      <c r="A197" s="3776"/>
      <c r="B197" s="3779"/>
      <c r="C197" s="2835" t="s">
        <v>10663</v>
      </c>
      <c r="D197" s="32" t="s">
        <v>10664</v>
      </c>
      <c r="E197" s="31" t="s">
        <v>10665</v>
      </c>
      <c r="F197" s="2833" t="s">
        <v>10666</v>
      </c>
      <c r="G197" s="2829" t="s">
        <v>10667</v>
      </c>
    </row>
    <row r="198" spans="1:8" ht="36" customHeight="1">
      <c r="A198" s="3776"/>
      <c r="B198" s="3779"/>
      <c r="C198" s="2835" t="s">
        <v>10676</v>
      </c>
      <c r="D198" s="32" t="s">
        <v>10677</v>
      </c>
      <c r="E198" s="31" t="s">
        <v>10678</v>
      </c>
      <c r="F198" s="24" t="s">
        <v>10666</v>
      </c>
      <c r="G198" s="2829" t="s">
        <v>10679</v>
      </c>
      <c r="H198" s="1385" t="s">
        <v>10680</v>
      </c>
    </row>
    <row r="199" spans="1:8" ht="36" customHeight="1">
      <c r="A199" s="3776"/>
      <c r="B199" s="3779"/>
      <c r="C199" s="2835" t="s">
        <v>10684</v>
      </c>
      <c r="D199" s="24" t="s">
        <v>20</v>
      </c>
      <c r="E199" s="31" t="s">
        <v>10685</v>
      </c>
      <c r="F199" s="24" t="s">
        <v>38</v>
      </c>
      <c r="G199" s="2834"/>
    </row>
    <row r="200" spans="1:8" s="1385" customFormat="1" ht="30" customHeight="1">
      <c r="A200" s="3776"/>
      <c r="B200" s="3779"/>
      <c r="C200" s="3786" t="s">
        <v>6233</v>
      </c>
      <c r="D200" s="24" t="s">
        <v>3082</v>
      </c>
      <c r="E200" s="31" t="s">
        <v>3000</v>
      </c>
      <c r="F200" s="24" t="s">
        <v>7799</v>
      </c>
      <c r="G200" s="3787" t="s">
        <v>2957</v>
      </c>
    </row>
    <row r="201" spans="1:8" s="1385" customFormat="1" ht="30" customHeight="1">
      <c r="A201" s="3776"/>
      <c r="B201" s="3779"/>
      <c r="C201" s="3782"/>
      <c r="D201" s="24" t="s">
        <v>3082</v>
      </c>
      <c r="E201" s="29" t="s">
        <v>3188</v>
      </c>
      <c r="F201" s="2833" t="s">
        <v>6235</v>
      </c>
      <c r="G201" s="3788"/>
      <c r="H201" s="1385" t="s">
        <v>10686</v>
      </c>
    </row>
    <row r="202" spans="1:8" ht="36" customHeight="1" thickBot="1">
      <c r="A202" s="3776"/>
      <c r="B202" s="3779"/>
      <c r="C202" s="2832"/>
      <c r="D202" s="2432"/>
      <c r="E202" s="25"/>
      <c r="F202" s="1668"/>
      <c r="G202" s="2831"/>
    </row>
    <row r="203" spans="1:8" ht="36" customHeight="1" thickBot="1">
      <c r="A203" s="3777"/>
      <c r="B203" s="3780"/>
      <c r="C203" s="12" t="s">
        <v>10565</v>
      </c>
      <c r="D203" s="11" t="s">
        <v>10566</v>
      </c>
      <c r="E203" s="10" t="s">
        <v>10567</v>
      </c>
      <c r="F203" s="10" t="s">
        <v>10568</v>
      </c>
      <c r="G203" s="9"/>
    </row>
    <row r="204" spans="1:8" ht="36" customHeight="1">
      <c r="A204" s="3776">
        <v>45587</v>
      </c>
      <c r="B204" s="3779" t="s">
        <v>10720</v>
      </c>
      <c r="C204" s="3790" t="s">
        <v>3111</v>
      </c>
      <c r="D204" s="2841" t="s">
        <v>3023</v>
      </c>
      <c r="E204" s="2841" t="s">
        <v>4998</v>
      </c>
      <c r="F204" s="2841"/>
      <c r="G204" s="3821" t="s">
        <v>10692</v>
      </c>
    </row>
    <row r="205" spans="1:8" ht="36" customHeight="1">
      <c r="A205" s="3776"/>
      <c r="B205" s="3779"/>
      <c r="C205" s="3782"/>
      <c r="D205" s="24" t="s">
        <v>7260</v>
      </c>
      <c r="E205" s="24" t="s">
        <v>6868</v>
      </c>
      <c r="F205" s="2841"/>
      <c r="G205" s="3789"/>
    </row>
    <row r="206" spans="1:8" ht="36" customHeight="1">
      <c r="A206" s="3776"/>
      <c r="B206" s="3779"/>
      <c r="C206" s="3786" t="s">
        <v>10668</v>
      </c>
      <c r="D206" s="32" t="s">
        <v>10669</v>
      </c>
      <c r="E206" s="31" t="s">
        <v>10670</v>
      </c>
      <c r="F206" s="2841" t="s">
        <v>10671</v>
      </c>
      <c r="G206" s="3789"/>
    </row>
    <row r="207" spans="1:8" ht="36" customHeight="1">
      <c r="A207" s="3776"/>
      <c r="B207" s="3779"/>
      <c r="C207" s="3782"/>
      <c r="D207" s="32" t="s">
        <v>10672</v>
      </c>
      <c r="E207" s="37" t="s">
        <v>10673</v>
      </c>
      <c r="F207" s="24" t="s">
        <v>10674</v>
      </c>
      <c r="G207" s="3788"/>
    </row>
    <row r="208" spans="1:8" ht="36" customHeight="1">
      <c r="A208" s="3776"/>
      <c r="B208" s="3779"/>
      <c r="C208" s="2843" t="s">
        <v>10689</v>
      </c>
      <c r="D208" s="32" t="s">
        <v>10690</v>
      </c>
      <c r="E208" s="31" t="s">
        <v>10691</v>
      </c>
      <c r="F208" s="2841"/>
      <c r="G208" s="2842" t="s">
        <v>10702</v>
      </c>
    </row>
    <row r="209" spans="1:8" ht="36" customHeight="1">
      <c r="A209" s="3776"/>
      <c r="B209" s="3779"/>
      <c r="C209" s="2843" t="s">
        <v>10693</v>
      </c>
      <c r="D209" s="24" t="s">
        <v>10700</v>
      </c>
      <c r="E209" s="24" t="s">
        <v>10694</v>
      </c>
      <c r="F209" s="24"/>
      <c r="G209" s="2842" t="s">
        <v>10701</v>
      </c>
    </row>
    <row r="210" spans="1:8" ht="36" customHeight="1">
      <c r="A210" s="3776"/>
      <c r="B210" s="3779"/>
      <c r="C210" s="2837" t="s">
        <v>10703</v>
      </c>
      <c r="D210" s="2841" t="s">
        <v>28</v>
      </c>
      <c r="E210" s="29" t="s">
        <v>10704</v>
      </c>
      <c r="F210" s="2841" t="s">
        <v>435</v>
      </c>
      <c r="G210" s="2838" t="s">
        <v>10701</v>
      </c>
      <c r="H210" s="1385" t="s">
        <v>10710</v>
      </c>
    </row>
    <row r="211" spans="1:8" ht="36" customHeight="1">
      <c r="A211" s="3776"/>
      <c r="B211" s="3779"/>
      <c r="C211" s="2843" t="s">
        <v>10706</v>
      </c>
      <c r="D211" s="32" t="s">
        <v>10711</v>
      </c>
      <c r="E211" s="31" t="s">
        <v>10707</v>
      </c>
      <c r="F211" s="2841"/>
      <c r="G211" s="2836" t="s">
        <v>10679</v>
      </c>
    </row>
    <row r="212" spans="1:8" s="1385" customFormat="1" ht="36" customHeight="1">
      <c r="A212" s="3776"/>
      <c r="B212" s="3779"/>
      <c r="C212" s="2843" t="s">
        <v>5040</v>
      </c>
      <c r="D212" s="32" t="s">
        <v>321</v>
      </c>
      <c r="E212" s="31" t="s">
        <v>792</v>
      </c>
      <c r="F212" s="24"/>
      <c r="G212" s="2842"/>
    </row>
    <row r="213" spans="1:8" ht="36" customHeight="1">
      <c r="A213" s="3776"/>
      <c r="B213" s="3779"/>
      <c r="C213" s="2843" t="s">
        <v>10712</v>
      </c>
      <c r="D213" s="24" t="s">
        <v>20</v>
      </c>
      <c r="E213" s="24" t="s">
        <v>10713</v>
      </c>
      <c r="F213" s="2841" t="s">
        <v>240</v>
      </c>
      <c r="G213" s="2836" t="s">
        <v>10714</v>
      </c>
    </row>
    <row r="214" spans="1:8" ht="36" customHeight="1" thickBot="1">
      <c r="A214" s="3776"/>
      <c r="B214" s="3779"/>
      <c r="C214" s="2235"/>
      <c r="D214" s="20"/>
      <c r="E214" s="19"/>
      <c r="F214" s="2644"/>
      <c r="G214" s="2830"/>
    </row>
    <row r="215" spans="1:8" ht="36" customHeight="1" thickBot="1">
      <c r="A215" s="3777"/>
      <c r="B215" s="3780"/>
      <c r="C215" s="12"/>
      <c r="D215" s="11"/>
      <c r="E215" s="10"/>
      <c r="F215" s="10"/>
      <c r="G215" s="9"/>
    </row>
    <row r="216" spans="1:8" ht="36" customHeight="1">
      <c r="A216" s="3775">
        <v>45588</v>
      </c>
      <c r="B216" s="3778" t="s">
        <v>2</v>
      </c>
      <c r="C216" s="3781" t="s">
        <v>10361</v>
      </c>
      <c r="D216" s="24" t="s">
        <v>10495</v>
      </c>
      <c r="E216" s="24" t="s">
        <v>6018</v>
      </c>
      <c r="F216" s="2849"/>
      <c r="G216" s="3791" t="s">
        <v>10708</v>
      </c>
    </row>
    <row r="217" spans="1:8" ht="36" customHeight="1">
      <c r="A217" s="3776"/>
      <c r="B217" s="3779"/>
      <c r="C217" s="3782"/>
      <c r="D217" s="24" t="s">
        <v>7260</v>
      </c>
      <c r="E217" s="24" t="s">
        <v>10682</v>
      </c>
      <c r="F217" s="2849"/>
      <c r="G217" s="3788"/>
    </row>
    <row r="218" spans="1:8" ht="36" customHeight="1">
      <c r="A218" s="3776"/>
      <c r="B218" s="3779"/>
      <c r="C218" s="3786" t="s">
        <v>10695</v>
      </c>
      <c r="D218" s="32" t="s">
        <v>10696</v>
      </c>
      <c r="E218" s="31" t="s">
        <v>10697</v>
      </c>
      <c r="F218" s="2849"/>
      <c r="G218" s="3787" t="s">
        <v>10709</v>
      </c>
    </row>
    <row r="219" spans="1:8" ht="36" customHeight="1">
      <c r="A219" s="3776"/>
      <c r="B219" s="3779"/>
      <c r="C219" s="3782"/>
      <c r="D219" s="24" t="s">
        <v>20</v>
      </c>
      <c r="E219" s="31" t="s">
        <v>10699</v>
      </c>
      <c r="F219" s="2849" t="s">
        <v>10698</v>
      </c>
      <c r="G219" s="3788"/>
    </row>
    <row r="220" spans="1:8" ht="36" customHeight="1">
      <c r="A220" s="3776"/>
      <c r="B220" s="3779"/>
      <c r="C220" s="2851" t="s">
        <v>10724</v>
      </c>
      <c r="D220" s="32" t="s">
        <v>10721</v>
      </c>
      <c r="E220" s="31" t="s">
        <v>10722</v>
      </c>
      <c r="F220" s="24" t="s">
        <v>10723</v>
      </c>
      <c r="G220" s="2850" t="s">
        <v>10729</v>
      </c>
    </row>
    <row r="221" spans="1:8" ht="36" customHeight="1" thickBot="1">
      <c r="A221" s="3776"/>
      <c r="B221" s="3779"/>
      <c r="C221" s="2840"/>
      <c r="D221" s="2432"/>
      <c r="E221" s="25"/>
      <c r="F221" s="1668"/>
      <c r="G221" s="2839"/>
    </row>
    <row r="222" spans="1:8" ht="36" customHeight="1" thickBot="1">
      <c r="A222" s="3777"/>
      <c r="B222" s="3780"/>
      <c r="C222" s="12"/>
      <c r="D222" s="11"/>
      <c r="E222" s="10"/>
      <c r="F222" s="10"/>
      <c r="G222" s="9"/>
    </row>
    <row r="223" spans="1:8" s="58" customFormat="1" ht="36" customHeight="1">
      <c r="A223" s="3775">
        <v>45589</v>
      </c>
      <c r="B223" s="3778" t="s">
        <v>1</v>
      </c>
      <c r="C223" s="2851" t="s">
        <v>592</v>
      </c>
      <c r="D223" s="24" t="s">
        <v>1282</v>
      </c>
      <c r="E223" s="24" t="s">
        <v>245</v>
      </c>
      <c r="F223" s="2849"/>
      <c r="G223" s="2844" t="s">
        <v>354</v>
      </c>
    </row>
    <row r="224" spans="1:8" ht="36" customHeight="1">
      <c r="A224" s="3776"/>
      <c r="B224" s="3779"/>
      <c r="C224" s="3786" t="s">
        <v>10725</v>
      </c>
      <c r="D224" s="2852" t="s">
        <v>10726</v>
      </c>
      <c r="E224" s="24" t="s">
        <v>10727</v>
      </c>
      <c r="F224" s="2849"/>
      <c r="G224" s="2844"/>
    </row>
    <row r="225" spans="1:8" ht="36" customHeight="1">
      <c r="A225" s="3776"/>
      <c r="B225" s="3779"/>
      <c r="C225" s="3790"/>
      <c r="D225" s="24" t="s">
        <v>20</v>
      </c>
      <c r="E225" s="24" t="s">
        <v>10746</v>
      </c>
      <c r="F225" s="2849" t="s">
        <v>598</v>
      </c>
      <c r="G225" s="2844"/>
    </row>
    <row r="226" spans="1:8" ht="36" customHeight="1">
      <c r="A226" s="3776"/>
      <c r="B226" s="3779"/>
      <c r="C226" s="3782"/>
      <c r="D226" s="24" t="s">
        <v>10728</v>
      </c>
      <c r="E226" s="31" t="s">
        <v>333</v>
      </c>
      <c r="F226" s="2849"/>
      <c r="G226" s="2844"/>
    </row>
    <row r="227" spans="1:8" ht="36" customHeight="1">
      <c r="A227" s="3776"/>
      <c r="B227" s="3779"/>
      <c r="C227" s="2845" t="s">
        <v>10747</v>
      </c>
      <c r="D227" s="24" t="s">
        <v>2153</v>
      </c>
      <c r="E227" s="31" t="s">
        <v>10748</v>
      </c>
      <c r="F227" s="2849"/>
      <c r="G227" s="2844" t="s">
        <v>10749</v>
      </c>
    </row>
    <row r="228" spans="1:8" ht="36" customHeight="1">
      <c r="A228" s="3776"/>
      <c r="B228" s="3779"/>
      <c r="C228" s="2851" t="s">
        <v>5883</v>
      </c>
      <c r="D228" s="32" t="s">
        <v>622</v>
      </c>
      <c r="E228" s="31" t="s">
        <v>384</v>
      </c>
      <c r="F228" s="2849"/>
      <c r="G228" s="2844" t="s">
        <v>353</v>
      </c>
    </row>
    <row r="229" spans="1:8" ht="36" customHeight="1">
      <c r="A229" s="3776"/>
      <c r="B229" s="3779"/>
      <c r="C229" s="2845" t="s">
        <v>10744</v>
      </c>
      <c r="D229" s="24" t="s">
        <v>20</v>
      </c>
      <c r="E229" s="31" t="s">
        <v>10745</v>
      </c>
      <c r="F229" s="2849" t="s">
        <v>598</v>
      </c>
      <c r="G229" s="2844" t="s">
        <v>58</v>
      </c>
    </row>
    <row r="230" spans="1:8" ht="36" customHeight="1">
      <c r="A230" s="3776"/>
      <c r="B230" s="3779"/>
      <c r="C230" s="2845" t="s">
        <v>10750</v>
      </c>
      <c r="D230" s="24" t="s">
        <v>10751</v>
      </c>
      <c r="E230" s="31" t="s">
        <v>10752</v>
      </c>
      <c r="F230" s="2849"/>
      <c r="G230" s="2844" t="s">
        <v>58</v>
      </c>
    </row>
    <row r="231" spans="1:8" ht="36" customHeight="1">
      <c r="A231" s="3776"/>
      <c r="B231" s="3779"/>
      <c r="C231" s="2851" t="s">
        <v>174</v>
      </c>
      <c r="D231" s="32" t="s">
        <v>568</v>
      </c>
      <c r="E231" s="31" t="s">
        <v>54</v>
      </c>
      <c r="F231" s="24"/>
      <c r="G231" s="2844" t="s">
        <v>58</v>
      </c>
    </row>
    <row r="232" spans="1:8" ht="36" customHeight="1" thickBot="1">
      <c r="A232" s="3776"/>
      <c r="B232" s="3779"/>
      <c r="C232" s="2731"/>
      <c r="D232" s="2643"/>
      <c r="E232" s="15"/>
      <c r="F232" s="1668"/>
      <c r="G232" s="2732"/>
    </row>
    <row r="233" spans="1:8" ht="36" customHeight="1" thickBot="1">
      <c r="A233" s="3777"/>
      <c r="B233" s="3780"/>
      <c r="C233" s="12" t="s">
        <v>1975</v>
      </c>
      <c r="D233" s="11" t="s">
        <v>398</v>
      </c>
      <c r="E233" s="10" t="s">
        <v>10654</v>
      </c>
      <c r="F233" s="10" t="s">
        <v>10655</v>
      </c>
      <c r="G233" s="9"/>
    </row>
    <row r="234" spans="1:8" ht="36" customHeight="1">
      <c r="A234" s="3775">
        <v>45590</v>
      </c>
      <c r="B234" s="3778" t="s">
        <v>0</v>
      </c>
      <c r="C234" s="3781" t="s">
        <v>10653</v>
      </c>
      <c r="D234" s="24" t="s">
        <v>207</v>
      </c>
      <c r="E234" s="24" t="s">
        <v>10683</v>
      </c>
      <c r="F234" s="2858"/>
      <c r="G234" s="3815" t="s">
        <v>10705</v>
      </c>
    </row>
    <row r="235" spans="1:8" ht="36" customHeight="1">
      <c r="A235" s="3776"/>
      <c r="B235" s="3779"/>
      <c r="C235" s="3790"/>
      <c r="D235" s="24" t="s">
        <v>10687</v>
      </c>
      <c r="E235" s="24" t="s">
        <v>10688</v>
      </c>
      <c r="F235" s="2858"/>
      <c r="G235" s="3789"/>
    </row>
    <row r="236" spans="1:8" ht="36" customHeight="1">
      <c r="A236" s="3776"/>
      <c r="B236" s="3779"/>
      <c r="C236" s="3782"/>
      <c r="D236" s="24" t="s">
        <v>7260</v>
      </c>
      <c r="E236" s="24" t="s">
        <v>10675</v>
      </c>
      <c r="F236" s="2858"/>
      <c r="G236" s="3788"/>
    </row>
    <row r="237" spans="1:8" ht="36" customHeight="1">
      <c r="A237" s="3776"/>
      <c r="B237" s="3779"/>
      <c r="C237" s="2861" t="s">
        <v>10715</v>
      </c>
      <c r="D237" s="32" t="s">
        <v>10716</v>
      </c>
      <c r="E237" s="31" t="s">
        <v>10717</v>
      </c>
      <c r="F237" s="2858"/>
      <c r="G237" s="2853" t="s">
        <v>10718</v>
      </c>
    </row>
    <row r="238" spans="1:8" s="1385" customFormat="1" ht="36" customHeight="1">
      <c r="A238" s="3776"/>
      <c r="B238" s="3779"/>
      <c r="C238" s="2854" t="s">
        <v>192</v>
      </c>
      <c r="D238" s="32" t="s">
        <v>20</v>
      </c>
      <c r="E238" s="31" t="s">
        <v>8934</v>
      </c>
      <c r="F238" s="2858" t="s">
        <v>240</v>
      </c>
      <c r="G238" s="2860" t="s">
        <v>235</v>
      </c>
      <c r="H238" s="1385" t="s">
        <v>3885</v>
      </c>
    </row>
    <row r="239" spans="1:8" ht="36" customHeight="1" thickBot="1">
      <c r="A239" s="3776"/>
      <c r="B239" s="3779"/>
      <c r="C239" s="2861"/>
      <c r="D239" s="24"/>
      <c r="E239" s="24"/>
      <c r="F239" s="2858"/>
      <c r="G239" s="2853"/>
    </row>
    <row r="240" spans="1:8" ht="36" hidden="1" customHeight="1">
      <c r="A240" s="3776"/>
      <c r="B240" s="3779"/>
      <c r="C240" s="2235"/>
      <c r="D240" s="20"/>
      <c r="E240" s="19"/>
      <c r="F240" s="2644"/>
      <c r="G240" s="2732"/>
    </row>
    <row r="241" spans="1:8" ht="36" hidden="1" customHeight="1" thickBot="1">
      <c r="A241" s="3776"/>
      <c r="B241" s="3779"/>
      <c r="C241" s="2731"/>
      <c r="D241" s="2643"/>
      <c r="E241" s="15"/>
      <c r="F241" s="1668"/>
      <c r="G241" s="2732"/>
    </row>
    <row r="242" spans="1:8" ht="36" customHeight="1" thickBot="1">
      <c r="A242" s="3777"/>
      <c r="B242" s="3780"/>
      <c r="C242" s="12"/>
      <c r="D242" s="11"/>
      <c r="E242" s="10"/>
      <c r="F242" s="10"/>
      <c r="G242" s="9"/>
    </row>
    <row r="243" spans="1:8" ht="60" customHeight="1" thickBot="1">
      <c r="A243" s="3783" t="s">
        <v>5</v>
      </c>
      <c r="B243" s="3784"/>
      <c r="C243" s="3784"/>
      <c r="D243" s="3784"/>
      <c r="E243" s="3784"/>
      <c r="F243" s="3784"/>
      <c r="G243" s="3785"/>
    </row>
    <row r="244" spans="1:8" s="58" customFormat="1" ht="36" customHeight="1">
      <c r="A244" s="3775">
        <v>45593</v>
      </c>
      <c r="B244" s="3792" t="s">
        <v>4</v>
      </c>
      <c r="C244" s="36" t="s">
        <v>736</v>
      </c>
      <c r="D244" s="49" t="s">
        <v>20</v>
      </c>
      <c r="E244" s="49" t="s">
        <v>226</v>
      </c>
      <c r="F244" s="49" t="s">
        <v>2808</v>
      </c>
      <c r="G244" s="2859" t="s">
        <v>10758</v>
      </c>
      <c r="H244" s="58" t="s">
        <v>10753</v>
      </c>
    </row>
    <row r="245" spans="1:8" ht="36" customHeight="1">
      <c r="A245" s="3776"/>
      <c r="B245" s="3793"/>
      <c r="C245" s="3786" t="s">
        <v>10730</v>
      </c>
      <c r="D245" s="24" t="s">
        <v>10742</v>
      </c>
      <c r="E245" s="24" t="s">
        <v>10731</v>
      </c>
      <c r="F245" s="2858"/>
      <c r="G245" s="3787" t="s">
        <v>10770</v>
      </c>
    </row>
    <row r="246" spans="1:8" ht="36" customHeight="1">
      <c r="A246" s="3776"/>
      <c r="B246" s="3793"/>
      <c r="C246" s="3790"/>
      <c r="D246" s="32" t="s">
        <v>10732</v>
      </c>
      <c r="E246" s="31" t="s">
        <v>10733</v>
      </c>
      <c r="F246" s="2858"/>
      <c r="G246" s="3789"/>
    </row>
    <row r="247" spans="1:8" ht="36" customHeight="1">
      <c r="A247" s="3776"/>
      <c r="B247" s="3793"/>
      <c r="C247" s="3790"/>
      <c r="D247" s="32" t="s">
        <v>186</v>
      </c>
      <c r="E247" s="31" t="s">
        <v>10734</v>
      </c>
      <c r="F247" s="2858"/>
      <c r="G247" s="3789"/>
    </row>
    <row r="248" spans="1:8" ht="36" customHeight="1">
      <c r="A248" s="3776"/>
      <c r="B248" s="3793"/>
      <c r="C248" s="3790"/>
      <c r="D248" s="32" t="s">
        <v>10735</v>
      </c>
      <c r="E248" s="31" t="s">
        <v>10736</v>
      </c>
      <c r="F248" s="2858"/>
      <c r="G248" s="3789"/>
    </row>
    <row r="249" spans="1:8" ht="36" customHeight="1">
      <c r="A249" s="3776"/>
      <c r="B249" s="3793"/>
      <c r="C249" s="3790"/>
      <c r="D249" s="32" t="s">
        <v>10737</v>
      </c>
      <c r="E249" s="31" t="s">
        <v>10738</v>
      </c>
      <c r="F249" s="2858"/>
      <c r="G249" s="3789"/>
    </row>
    <row r="250" spans="1:8" ht="36" customHeight="1">
      <c r="A250" s="3776"/>
      <c r="B250" s="3793"/>
      <c r="C250" s="3790"/>
      <c r="D250" s="32" t="s">
        <v>10739</v>
      </c>
      <c r="E250" s="31" t="s">
        <v>10740</v>
      </c>
      <c r="F250" s="2858"/>
      <c r="G250" s="3789"/>
    </row>
    <row r="251" spans="1:8" ht="36" customHeight="1">
      <c r="A251" s="3776"/>
      <c r="B251" s="3793"/>
      <c r="C251" s="3782"/>
      <c r="D251" s="32" t="s">
        <v>20</v>
      </c>
      <c r="E251" s="31" t="s">
        <v>10741</v>
      </c>
      <c r="F251" s="2858" t="s">
        <v>10743</v>
      </c>
      <c r="G251" s="3788"/>
    </row>
    <row r="252" spans="1:8" ht="36" customHeight="1">
      <c r="A252" s="3776"/>
      <c r="B252" s="3793"/>
      <c r="C252" s="2861" t="s">
        <v>517</v>
      </c>
      <c r="D252" s="32" t="s">
        <v>321</v>
      </c>
      <c r="E252" s="31" t="s">
        <v>10759</v>
      </c>
      <c r="F252" s="2858"/>
      <c r="G252" s="2853" t="s">
        <v>10760</v>
      </c>
    </row>
    <row r="253" spans="1:8" ht="36" customHeight="1">
      <c r="A253" s="3776"/>
      <c r="B253" s="3793"/>
      <c r="C253" s="2861" t="s">
        <v>10754</v>
      </c>
      <c r="D253" s="32" t="s">
        <v>10755</v>
      </c>
      <c r="E253" s="31" t="s">
        <v>10756</v>
      </c>
      <c r="F253" s="2858" t="s">
        <v>10762</v>
      </c>
      <c r="G253" s="2853" t="s">
        <v>10757</v>
      </c>
    </row>
    <row r="254" spans="1:8" ht="36" customHeight="1">
      <c r="A254" s="3776"/>
      <c r="B254" s="3793"/>
      <c r="C254" s="3786" t="s">
        <v>10765</v>
      </c>
      <c r="D254" s="32" t="s">
        <v>10766</v>
      </c>
      <c r="E254" s="31" t="s">
        <v>10767</v>
      </c>
      <c r="F254" s="3812" t="s">
        <v>10771</v>
      </c>
      <c r="G254" s="3787" t="s">
        <v>10770</v>
      </c>
    </row>
    <row r="255" spans="1:8" ht="36" customHeight="1">
      <c r="A255" s="3776"/>
      <c r="B255" s="3793"/>
      <c r="C255" s="3782"/>
      <c r="D255" s="2863" t="s">
        <v>10768</v>
      </c>
      <c r="E255" s="29" t="s">
        <v>10769</v>
      </c>
      <c r="F255" s="3814"/>
      <c r="G255" s="3788"/>
    </row>
    <row r="256" spans="1:8" ht="36" customHeight="1">
      <c r="A256" s="3776"/>
      <c r="B256" s="3793"/>
      <c r="C256" s="3786" t="s">
        <v>10772</v>
      </c>
      <c r="D256" s="32" t="s">
        <v>10773</v>
      </c>
      <c r="E256" s="31" t="s">
        <v>10774</v>
      </c>
      <c r="F256" s="24"/>
      <c r="G256" s="3787" t="s">
        <v>10778</v>
      </c>
      <c r="H256" s="1385" t="s">
        <v>10779</v>
      </c>
    </row>
    <row r="257" spans="1:8" ht="36" customHeight="1">
      <c r="A257" s="3776"/>
      <c r="B257" s="3793"/>
      <c r="C257" s="3790"/>
      <c r="D257" s="2863" t="s">
        <v>10775</v>
      </c>
      <c r="E257" s="29" t="s">
        <v>10776</v>
      </c>
      <c r="F257" s="2858"/>
      <c r="G257" s="3789"/>
    </row>
    <row r="258" spans="1:8" ht="36" customHeight="1">
      <c r="A258" s="3776"/>
      <c r="B258" s="3793"/>
      <c r="C258" s="3782"/>
      <c r="D258" s="2863" t="s">
        <v>20</v>
      </c>
      <c r="E258" s="29" t="s">
        <v>10777</v>
      </c>
      <c r="F258" s="2858"/>
      <c r="G258" s="3788"/>
    </row>
    <row r="259" spans="1:8" ht="36" customHeight="1">
      <c r="A259" s="3776"/>
      <c r="B259" s="3793"/>
      <c r="C259" s="2861" t="s">
        <v>10783</v>
      </c>
      <c r="D259" s="32" t="s">
        <v>2943</v>
      </c>
      <c r="E259" s="31" t="s">
        <v>10784</v>
      </c>
      <c r="F259" s="24"/>
      <c r="G259" s="2860" t="s">
        <v>10785</v>
      </c>
      <c r="H259" s="1385" t="s">
        <v>10786</v>
      </c>
    </row>
    <row r="260" spans="1:8" ht="36" customHeight="1">
      <c r="A260" s="3776"/>
      <c r="B260" s="3793"/>
      <c r="C260" s="2861" t="s">
        <v>10790</v>
      </c>
      <c r="D260" s="32" t="s">
        <v>10787</v>
      </c>
      <c r="E260" s="31" t="s">
        <v>10788</v>
      </c>
      <c r="F260" s="24"/>
      <c r="G260" s="2860" t="s">
        <v>10789</v>
      </c>
      <c r="H260" s="1385" t="s">
        <v>10791</v>
      </c>
    </row>
    <row r="261" spans="1:8" ht="36" customHeight="1" thickBot="1">
      <c r="A261" s="3776"/>
      <c r="B261" s="3793"/>
      <c r="C261" s="2856" t="s">
        <v>10792</v>
      </c>
      <c r="D261" s="2862" t="s">
        <v>10793</v>
      </c>
      <c r="E261" s="34" t="s">
        <v>10794</v>
      </c>
      <c r="F261" s="2857"/>
      <c r="G261" s="2855" t="s">
        <v>10795</v>
      </c>
      <c r="H261" s="1385" t="s">
        <v>10796</v>
      </c>
    </row>
    <row r="262" spans="1:8" ht="36" customHeight="1" thickBot="1">
      <c r="A262" s="3777"/>
      <c r="B262" s="3794"/>
      <c r="C262" s="12"/>
      <c r="D262" s="11"/>
      <c r="E262" s="10"/>
      <c r="F262" s="10"/>
      <c r="G262" s="9"/>
    </row>
    <row r="263" spans="1:8" ht="36" customHeight="1">
      <c r="A263" s="3775">
        <v>45594</v>
      </c>
      <c r="B263" s="3778" t="s">
        <v>3</v>
      </c>
      <c r="C263" s="3781" t="s">
        <v>10761</v>
      </c>
      <c r="D263" s="24" t="s">
        <v>10763</v>
      </c>
      <c r="E263" s="24" t="s">
        <v>10764</v>
      </c>
      <c r="F263" s="2871"/>
      <c r="G263" s="3791" t="s">
        <v>10781</v>
      </c>
      <c r="H263" s="1385" t="s">
        <v>10782</v>
      </c>
    </row>
    <row r="264" spans="1:8" ht="36" customHeight="1">
      <c r="A264" s="3776"/>
      <c r="B264" s="3779"/>
      <c r="C264" s="3782"/>
      <c r="D264" s="24" t="s">
        <v>4395</v>
      </c>
      <c r="E264" s="24" t="s">
        <v>10780</v>
      </c>
      <c r="F264" s="2871"/>
      <c r="G264" s="3788"/>
    </row>
    <row r="265" spans="1:8" ht="36" customHeight="1">
      <c r="A265" s="3776"/>
      <c r="B265" s="3779"/>
      <c r="C265" s="3786" t="s">
        <v>10808</v>
      </c>
      <c r="D265" s="32" t="s">
        <v>10809</v>
      </c>
      <c r="E265" s="31" t="s">
        <v>10810</v>
      </c>
      <c r="F265" s="2871"/>
      <c r="G265" s="3787" t="s">
        <v>10814</v>
      </c>
    </row>
    <row r="266" spans="1:8" ht="36" customHeight="1">
      <c r="A266" s="3776"/>
      <c r="B266" s="3779"/>
      <c r="C266" s="3790"/>
      <c r="D266" s="32" t="s">
        <v>10816</v>
      </c>
      <c r="E266" s="31" t="s">
        <v>10817</v>
      </c>
      <c r="F266" s="2871"/>
      <c r="G266" s="3789"/>
    </row>
    <row r="267" spans="1:8" ht="36" customHeight="1">
      <c r="A267" s="3776"/>
      <c r="B267" s="3779"/>
      <c r="C267" s="3790"/>
      <c r="D267" s="32" t="s">
        <v>43</v>
      </c>
      <c r="E267" s="31" t="s">
        <v>10811</v>
      </c>
      <c r="F267" s="24"/>
      <c r="G267" s="3789"/>
    </row>
    <row r="268" spans="1:8" s="1385" customFormat="1" ht="36" customHeight="1">
      <c r="A268" s="3776"/>
      <c r="B268" s="3779"/>
      <c r="C268" s="3790"/>
      <c r="D268" s="32" t="s">
        <v>10812</v>
      </c>
      <c r="E268" s="2871" t="s">
        <v>10813</v>
      </c>
      <c r="F268" s="2871"/>
      <c r="G268" s="3788"/>
    </row>
    <row r="269" spans="1:8" s="1385" customFormat="1" ht="36" customHeight="1">
      <c r="A269" s="3776"/>
      <c r="B269" s="3779"/>
      <c r="C269" s="3782"/>
      <c r="D269" s="2874" t="s">
        <v>20</v>
      </c>
      <c r="E269" s="2871" t="s">
        <v>10822</v>
      </c>
      <c r="F269" s="2871"/>
      <c r="G269" s="2866" t="s">
        <v>10823</v>
      </c>
    </row>
    <row r="270" spans="1:8" s="1385" customFormat="1" ht="37.5" customHeight="1">
      <c r="A270" s="3776"/>
      <c r="B270" s="3779"/>
      <c r="C270" s="2873" t="s">
        <v>7821</v>
      </c>
      <c r="D270" s="24" t="s">
        <v>20</v>
      </c>
      <c r="E270" s="24" t="s">
        <v>8934</v>
      </c>
      <c r="F270" s="24" t="s">
        <v>38</v>
      </c>
      <c r="G270" s="2872" t="s">
        <v>37</v>
      </c>
    </row>
    <row r="271" spans="1:8" ht="36" customHeight="1" thickBot="1">
      <c r="A271" s="3776"/>
      <c r="B271" s="3779"/>
      <c r="C271" s="2235"/>
      <c r="D271" s="20"/>
      <c r="E271" s="19"/>
      <c r="F271" s="22"/>
      <c r="G271" s="64"/>
    </row>
    <row r="272" spans="1:8" s="1385" customFormat="1" ht="36" hidden="1" customHeight="1">
      <c r="A272" s="3776"/>
      <c r="B272" s="3779"/>
      <c r="C272" s="2864"/>
      <c r="D272" s="42"/>
      <c r="E272" s="42"/>
      <c r="F272" s="42"/>
      <c r="G272" s="2875"/>
    </row>
    <row r="273" spans="1:8" s="1385" customFormat="1" ht="36" hidden="1" customHeight="1" thickBot="1">
      <c r="A273" s="3776"/>
      <c r="B273" s="3779"/>
      <c r="C273" s="2864"/>
      <c r="D273" s="43"/>
      <c r="E273" s="27"/>
      <c r="F273" s="42"/>
      <c r="G273" s="2865"/>
    </row>
    <row r="274" spans="1:8" ht="36" customHeight="1" thickBot="1">
      <c r="A274" s="3777"/>
      <c r="B274" s="3780"/>
      <c r="C274" s="12"/>
      <c r="D274" s="11"/>
      <c r="E274" s="10"/>
      <c r="F274" s="10"/>
      <c r="G274" s="9"/>
    </row>
    <row r="275" spans="1:8" s="1385" customFormat="1" ht="36" customHeight="1">
      <c r="A275" s="3775">
        <v>45595</v>
      </c>
      <c r="B275" s="3792" t="s">
        <v>2</v>
      </c>
      <c r="C275" s="3781" t="s">
        <v>1272</v>
      </c>
      <c r="D275" s="49" t="s">
        <v>241</v>
      </c>
      <c r="E275" s="49" t="s">
        <v>249</v>
      </c>
      <c r="F275" s="49"/>
      <c r="G275" s="3815" t="s">
        <v>10807</v>
      </c>
      <c r="H275" s="1385" t="s">
        <v>10779</v>
      </c>
    </row>
    <row r="276" spans="1:8" s="1385" customFormat="1" ht="36" customHeight="1">
      <c r="A276" s="3776"/>
      <c r="B276" s="3793"/>
      <c r="C276" s="3790"/>
      <c r="D276" s="24" t="s">
        <v>271</v>
      </c>
      <c r="E276" s="24" t="s">
        <v>249</v>
      </c>
      <c r="F276" s="2880"/>
      <c r="G276" s="3798"/>
    </row>
    <row r="277" spans="1:8" s="1385" customFormat="1" ht="36" customHeight="1">
      <c r="A277" s="3776"/>
      <c r="B277" s="3793"/>
      <c r="C277" s="3790"/>
      <c r="D277" s="32" t="s">
        <v>442</v>
      </c>
      <c r="E277" s="31" t="s">
        <v>225</v>
      </c>
      <c r="F277" s="2880"/>
      <c r="G277" s="3798"/>
    </row>
    <row r="278" spans="1:8" s="1385" customFormat="1" ht="36" customHeight="1">
      <c r="A278" s="3776"/>
      <c r="B278" s="3793"/>
      <c r="C278" s="3790"/>
      <c r="D278" s="32" t="s">
        <v>3894</v>
      </c>
      <c r="E278" s="37" t="s">
        <v>947</v>
      </c>
      <c r="F278" s="24"/>
      <c r="G278" s="3798"/>
    </row>
    <row r="279" spans="1:8" s="1385" customFormat="1" ht="36" customHeight="1">
      <c r="A279" s="3776"/>
      <c r="B279" s="3793"/>
      <c r="C279" s="3790"/>
      <c r="D279" s="2878" t="s">
        <v>20</v>
      </c>
      <c r="E279" s="37" t="s">
        <v>463</v>
      </c>
      <c r="F279" s="2879" t="s">
        <v>240</v>
      </c>
      <c r="G279" s="3798"/>
    </row>
    <row r="280" spans="1:8" ht="36" customHeight="1">
      <c r="A280" s="3776"/>
      <c r="B280" s="3793"/>
      <c r="C280" s="2882" t="s">
        <v>1453</v>
      </c>
      <c r="D280" s="24" t="s">
        <v>10719</v>
      </c>
      <c r="E280" s="24" t="s">
        <v>933</v>
      </c>
      <c r="F280" s="24"/>
      <c r="G280" s="2881" t="s">
        <v>522</v>
      </c>
    </row>
    <row r="281" spans="1:8" s="1385" customFormat="1" ht="36" customHeight="1">
      <c r="A281" s="3776"/>
      <c r="B281" s="3793"/>
      <c r="C281" s="2882" t="s">
        <v>263</v>
      </c>
      <c r="D281" s="32" t="s">
        <v>554</v>
      </c>
      <c r="E281" s="31" t="s">
        <v>1276</v>
      </c>
      <c r="F281" s="24"/>
      <c r="G281" s="2881" t="s">
        <v>250</v>
      </c>
    </row>
    <row r="282" spans="1:8" s="1385" customFormat="1" ht="36" customHeight="1" thickBot="1">
      <c r="A282" s="3776"/>
      <c r="B282" s="3793"/>
      <c r="C282" s="2877" t="s">
        <v>10818</v>
      </c>
      <c r="D282" s="2880" t="s">
        <v>10819</v>
      </c>
      <c r="E282" s="2880" t="s">
        <v>10820</v>
      </c>
      <c r="F282" s="2880"/>
      <c r="G282" s="2883" t="s">
        <v>10821</v>
      </c>
    </row>
    <row r="283" spans="1:8" s="1385" customFormat="1" ht="36" hidden="1" customHeight="1">
      <c r="A283" s="3776"/>
      <c r="B283" s="3793"/>
      <c r="C283" s="48"/>
      <c r="D283" s="46"/>
      <c r="E283" s="46"/>
      <c r="F283" s="42"/>
      <c r="G283" s="2876"/>
    </row>
    <row r="284" spans="1:8" s="1385" customFormat="1" ht="36" hidden="1" customHeight="1">
      <c r="A284" s="3776"/>
      <c r="B284" s="3793"/>
      <c r="C284" s="48"/>
      <c r="D284" s="47"/>
      <c r="E284" s="19"/>
      <c r="F284" s="42"/>
      <c r="G284" s="2876"/>
    </row>
    <row r="285" spans="1:8" s="1385" customFormat="1" ht="36" hidden="1" customHeight="1" thickBot="1">
      <c r="A285" s="3776"/>
      <c r="B285" s="3793"/>
      <c r="C285" s="48"/>
      <c r="D285" s="47"/>
      <c r="E285" s="15"/>
      <c r="F285" s="46"/>
      <c r="G285" s="2865"/>
    </row>
    <row r="286" spans="1:8" s="1385" customFormat="1" ht="36" hidden="1" customHeight="1">
      <c r="A286" s="3776"/>
      <c r="B286" s="3793"/>
      <c r="C286" s="48"/>
      <c r="D286" s="46"/>
      <c r="E286" s="19"/>
      <c r="F286" s="42"/>
      <c r="G286" s="2865"/>
    </row>
    <row r="287" spans="1:8" ht="36" hidden="1" customHeight="1">
      <c r="A287" s="3776"/>
      <c r="B287" s="3793"/>
      <c r="C287" s="2235"/>
      <c r="D287" s="22"/>
      <c r="E287" s="22"/>
      <c r="F287" s="2644"/>
      <c r="G287" s="2846"/>
      <c r="H287" s="58"/>
    </row>
    <row r="288" spans="1:8" ht="36" hidden="1" customHeight="1">
      <c r="A288" s="3776"/>
      <c r="B288" s="3793"/>
      <c r="C288" s="2235"/>
      <c r="D288" s="22"/>
      <c r="E288" s="22"/>
      <c r="F288" s="2644"/>
      <c r="G288" s="2732"/>
    </row>
    <row r="289" spans="1:8" ht="36" hidden="1" customHeight="1">
      <c r="A289" s="3776"/>
      <c r="B289" s="3793"/>
      <c r="C289" s="2235"/>
      <c r="D289" s="20"/>
      <c r="E289" s="19"/>
      <c r="F289" s="2644"/>
      <c r="G289" s="2732"/>
    </row>
    <row r="290" spans="1:8" ht="36" hidden="1" customHeight="1" thickBot="1">
      <c r="A290" s="3776"/>
      <c r="B290" s="3793"/>
      <c r="C290" s="2731"/>
      <c r="D290" s="2643"/>
      <c r="E290" s="15"/>
      <c r="F290" s="1668"/>
      <c r="G290" s="2732"/>
    </row>
    <row r="291" spans="1:8" ht="36" customHeight="1" thickBot="1">
      <c r="A291" s="3777"/>
      <c r="B291" s="3794"/>
      <c r="C291" s="12"/>
      <c r="D291" s="11"/>
      <c r="E291" s="10"/>
      <c r="F291" s="10"/>
      <c r="G291" s="9"/>
    </row>
    <row r="292" spans="1:8" ht="36" customHeight="1">
      <c r="A292" s="3776">
        <v>45596</v>
      </c>
      <c r="B292" s="3779" t="s">
        <v>10815</v>
      </c>
      <c r="C292" s="3800" t="s">
        <v>206</v>
      </c>
      <c r="D292" s="2644" t="s">
        <v>207</v>
      </c>
      <c r="E292" s="2644" t="s">
        <v>10827</v>
      </c>
      <c r="F292" s="2644"/>
      <c r="G292" s="2847"/>
      <c r="H292" s="2810">
        <v>0.5625</v>
      </c>
    </row>
    <row r="293" spans="1:8" ht="36" customHeight="1">
      <c r="A293" s="3776"/>
      <c r="B293" s="3779"/>
      <c r="C293" s="3801"/>
      <c r="D293" s="22" t="s">
        <v>7260</v>
      </c>
      <c r="E293" s="22" t="s">
        <v>10828</v>
      </c>
      <c r="F293" s="2644"/>
      <c r="G293" s="2846"/>
    </row>
    <row r="294" spans="1:8" ht="36" customHeight="1">
      <c r="A294" s="3776"/>
      <c r="B294" s="3779"/>
      <c r="C294" s="1787" t="s">
        <v>10801</v>
      </c>
      <c r="D294" s="1699" t="s">
        <v>10802</v>
      </c>
      <c r="E294" s="1699" t="s">
        <v>10803</v>
      </c>
      <c r="F294" s="2809" t="s">
        <v>2797</v>
      </c>
      <c r="G294" s="2828" t="s">
        <v>10833</v>
      </c>
    </row>
    <row r="295" spans="1:8" ht="36" customHeight="1">
      <c r="A295" s="3776"/>
      <c r="B295" s="3779"/>
      <c r="C295" s="2235" t="s">
        <v>10804</v>
      </c>
      <c r="D295" s="22" t="s">
        <v>10802</v>
      </c>
      <c r="E295" s="19" t="s">
        <v>10805</v>
      </c>
      <c r="F295" s="2644" t="s">
        <v>10806</v>
      </c>
      <c r="G295" s="64"/>
    </row>
    <row r="296" spans="1:8" ht="36" customHeight="1">
      <c r="A296" s="3776"/>
      <c r="B296" s="3779"/>
      <c r="C296" s="2235" t="s">
        <v>10824</v>
      </c>
      <c r="D296" s="20" t="s">
        <v>10825</v>
      </c>
      <c r="E296" s="19" t="s">
        <v>10826</v>
      </c>
      <c r="F296" s="22"/>
      <c r="G296" s="64"/>
    </row>
    <row r="297" spans="1:8" ht="36" customHeight="1">
      <c r="A297" s="3776"/>
      <c r="B297" s="3779"/>
      <c r="C297" s="2868" t="s">
        <v>10829</v>
      </c>
      <c r="D297" s="2433" t="s">
        <v>10830</v>
      </c>
      <c r="E297" s="27" t="s">
        <v>10831</v>
      </c>
      <c r="F297" s="2644"/>
      <c r="G297" s="2870" t="s">
        <v>10832</v>
      </c>
    </row>
    <row r="298" spans="1:8" ht="36" customHeight="1" thickBot="1">
      <c r="A298" s="3776"/>
      <c r="B298" s="3779"/>
      <c r="C298" s="2867"/>
      <c r="D298" s="2432"/>
      <c r="E298" s="25"/>
      <c r="F298" s="1668"/>
      <c r="G298" s="2869"/>
    </row>
    <row r="299" spans="1:8" ht="36" customHeight="1" thickBot="1">
      <c r="A299" s="3777"/>
      <c r="B299" s="3780"/>
      <c r="C299" s="12"/>
      <c r="D299" s="11"/>
      <c r="E299" s="10"/>
      <c r="F299" s="10"/>
      <c r="G299" s="9"/>
    </row>
  </sheetData>
  <mergeCells count="142">
    <mergeCell ref="C52:C54"/>
    <mergeCell ref="C127:C128"/>
    <mergeCell ref="G56:G58"/>
    <mergeCell ref="C145:C146"/>
    <mergeCell ref="F137:F138"/>
    <mergeCell ref="C137:C138"/>
    <mergeCell ref="G137:G138"/>
    <mergeCell ref="C139:C140"/>
    <mergeCell ref="G139:G140"/>
    <mergeCell ref="G145:G146"/>
    <mergeCell ref="G124:G125"/>
    <mergeCell ref="C111:C112"/>
    <mergeCell ref="G85:G89"/>
    <mergeCell ref="C101:C103"/>
    <mergeCell ref="C71:C72"/>
    <mergeCell ref="A1:G1"/>
    <mergeCell ref="A2:A6"/>
    <mergeCell ref="B2:B6"/>
    <mergeCell ref="A7:A11"/>
    <mergeCell ref="B7:B11"/>
    <mergeCell ref="A24:A28"/>
    <mergeCell ref="B24:B28"/>
    <mergeCell ref="A29:A39"/>
    <mergeCell ref="B29:B39"/>
    <mergeCell ref="C29:C30"/>
    <mergeCell ref="A12:A23"/>
    <mergeCell ref="B12:B23"/>
    <mergeCell ref="C13:C14"/>
    <mergeCell ref="G13:G14"/>
    <mergeCell ref="G20:G21"/>
    <mergeCell ref="C15:C18"/>
    <mergeCell ref="C20:C21"/>
    <mergeCell ref="C32:C35"/>
    <mergeCell ref="G32:G35"/>
    <mergeCell ref="C36:C37"/>
    <mergeCell ref="G36:G37"/>
    <mergeCell ref="A40:A44"/>
    <mergeCell ref="B40:B44"/>
    <mergeCell ref="A45:G45"/>
    <mergeCell ref="A71:A94"/>
    <mergeCell ref="B71:B94"/>
    <mergeCell ref="C50:C51"/>
    <mergeCell ref="G50:G51"/>
    <mergeCell ref="C76:C77"/>
    <mergeCell ref="G52:G54"/>
    <mergeCell ref="A46:A70"/>
    <mergeCell ref="B46:B70"/>
    <mergeCell ref="C59:C60"/>
    <mergeCell ref="G59:G60"/>
    <mergeCell ref="F59:F60"/>
    <mergeCell ref="C61:C64"/>
    <mergeCell ref="C65:C67"/>
    <mergeCell ref="G65:G67"/>
    <mergeCell ref="C79:C84"/>
    <mergeCell ref="G79:G84"/>
    <mergeCell ref="C85:C91"/>
    <mergeCell ref="C74:C75"/>
    <mergeCell ref="G74:G75"/>
    <mergeCell ref="G76:G77"/>
    <mergeCell ref="C56:C58"/>
    <mergeCell ref="A169:A180"/>
    <mergeCell ref="B169:B180"/>
    <mergeCell ref="A181:A193"/>
    <mergeCell ref="B181:B193"/>
    <mergeCell ref="A95:A99"/>
    <mergeCell ref="B95:B99"/>
    <mergeCell ref="A194:G194"/>
    <mergeCell ref="C181:C182"/>
    <mergeCell ref="A100:A110"/>
    <mergeCell ref="B100:B110"/>
    <mergeCell ref="G150:G151"/>
    <mergeCell ref="C141:C142"/>
    <mergeCell ref="G141:G142"/>
    <mergeCell ref="C148:C149"/>
    <mergeCell ref="G147:G149"/>
    <mergeCell ref="C152:C154"/>
    <mergeCell ref="G152:G154"/>
    <mergeCell ref="C184:C188"/>
    <mergeCell ref="G184:G188"/>
    <mergeCell ref="C155:C160"/>
    <mergeCell ref="C171:C175"/>
    <mergeCell ref="G171:G175"/>
    <mergeCell ref="C113:C114"/>
    <mergeCell ref="G113:G114"/>
    <mergeCell ref="A292:A299"/>
    <mergeCell ref="B292:B299"/>
    <mergeCell ref="B216:B222"/>
    <mergeCell ref="A216:A222"/>
    <mergeCell ref="B244:B262"/>
    <mergeCell ref="A263:A274"/>
    <mergeCell ref="B263:B274"/>
    <mergeCell ref="A223:A233"/>
    <mergeCell ref="B223:B233"/>
    <mergeCell ref="A234:A242"/>
    <mergeCell ref="B234:B242"/>
    <mergeCell ref="A243:G243"/>
    <mergeCell ref="C216:C217"/>
    <mergeCell ref="A244:A262"/>
    <mergeCell ref="C245:C251"/>
    <mergeCell ref="C292:C293"/>
    <mergeCell ref="C254:C255"/>
    <mergeCell ref="G254:G255"/>
    <mergeCell ref="F254:F255"/>
    <mergeCell ref="G265:G268"/>
    <mergeCell ref="C275:C279"/>
    <mergeCell ref="C256:C258"/>
    <mergeCell ref="G256:G258"/>
    <mergeCell ref="C263:C264"/>
    <mergeCell ref="G155:G157"/>
    <mergeCell ref="G158:G160"/>
    <mergeCell ref="B111:B122"/>
    <mergeCell ref="A123:G123"/>
    <mergeCell ref="A124:A134"/>
    <mergeCell ref="B124:B134"/>
    <mergeCell ref="A111:A122"/>
    <mergeCell ref="C124:C125"/>
    <mergeCell ref="A135:A144"/>
    <mergeCell ref="B135:B144"/>
    <mergeCell ref="A145:A168"/>
    <mergeCell ref="B145:B168"/>
    <mergeCell ref="G263:G264"/>
    <mergeCell ref="G245:G251"/>
    <mergeCell ref="G275:G279"/>
    <mergeCell ref="A275:A291"/>
    <mergeCell ref="B275:B291"/>
    <mergeCell ref="C265:C269"/>
    <mergeCell ref="G181:G182"/>
    <mergeCell ref="A195:A203"/>
    <mergeCell ref="B195:B203"/>
    <mergeCell ref="A204:A215"/>
    <mergeCell ref="C206:C207"/>
    <mergeCell ref="C234:C236"/>
    <mergeCell ref="C204:C205"/>
    <mergeCell ref="G204:G207"/>
    <mergeCell ref="C200:C201"/>
    <mergeCell ref="G200:G201"/>
    <mergeCell ref="G218:G219"/>
    <mergeCell ref="C218:C219"/>
    <mergeCell ref="G234:G236"/>
    <mergeCell ref="G216:G217"/>
    <mergeCell ref="C224:C226"/>
    <mergeCell ref="B204:B215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1"/>
  <sheetViews>
    <sheetView zoomScale="70" zoomScaleNormal="70" zoomScaleSheetLayoutView="70" workbookViewId="0">
      <pane ySplit="1" topLeftCell="A206" activePane="bottomLeft" state="frozen"/>
      <selection pane="bottomLeft" activeCell="E223" sqref="E223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8" ht="36" customHeight="1" thickBot="1">
      <c r="A1" s="3832" t="s">
        <v>8607</v>
      </c>
      <c r="B1" s="3832"/>
      <c r="C1" s="3832"/>
      <c r="D1" s="3832"/>
      <c r="E1" s="3832"/>
      <c r="F1" s="3832"/>
      <c r="G1" s="3832"/>
    </row>
    <row r="2" spans="1:8" ht="36" customHeight="1">
      <c r="A2" s="3775">
        <v>45597</v>
      </c>
      <c r="B2" s="3792" t="s">
        <v>0</v>
      </c>
      <c r="C2" s="3023" t="s">
        <v>21</v>
      </c>
      <c r="D2" s="24" t="s">
        <v>20</v>
      </c>
      <c r="E2" s="24" t="s">
        <v>22</v>
      </c>
      <c r="F2" s="3025" t="s">
        <v>172</v>
      </c>
      <c r="G2" s="3024" t="s">
        <v>18</v>
      </c>
      <c r="H2" s="1385" t="s">
        <v>10859</v>
      </c>
    </row>
    <row r="3" spans="1:8" ht="36" customHeight="1">
      <c r="A3" s="3776"/>
      <c r="B3" s="3793"/>
      <c r="C3" s="2848"/>
      <c r="D3" s="22"/>
      <c r="E3" s="22"/>
      <c r="F3" s="2644"/>
      <c r="G3" s="2732"/>
    </row>
    <row r="4" spans="1:8" ht="36" customHeight="1">
      <c r="A4" s="3776"/>
      <c r="B4" s="3793"/>
      <c r="C4" s="2235"/>
      <c r="D4" s="20"/>
      <c r="E4" s="19"/>
      <c r="F4" s="2644"/>
      <c r="G4" s="2732"/>
    </row>
    <row r="5" spans="1:8" ht="36" customHeight="1" thickBot="1">
      <c r="A5" s="3776"/>
      <c r="B5" s="3793"/>
      <c r="C5" s="2731"/>
      <c r="D5" s="2643"/>
      <c r="E5" s="15"/>
      <c r="F5" s="1668"/>
      <c r="G5" s="2732"/>
    </row>
    <row r="6" spans="1:8" ht="36" customHeight="1" thickBot="1">
      <c r="A6" s="3777"/>
      <c r="B6" s="3794"/>
      <c r="C6" s="12"/>
      <c r="D6" s="11"/>
      <c r="E6" s="10"/>
      <c r="F6" s="10"/>
      <c r="G6" s="9"/>
    </row>
    <row r="7" spans="1:8" s="1385" customFormat="1" ht="60" customHeight="1" thickBot="1">
      <c r="A7" s="3783" t="s">
        <v>5</v>
      </c>
      <c r="B7" s="3784"/>
      <c r="C7" s="3784"/>
      <c r="D7" s="3784"/>
      <c r="E7" s="3784"/>
      <c r="F7" s="3784"/>
      <c r="G7" s="3785"/>
    </row>
    <row r="8" spans="1:8" s="1385" customFormat="1" ht="30" customHeight="1">
      <c r="A8" s="3775">
        <v>45600</v>
      </c>
      <c r="B8" s="3778" t="s">
        <v>4</v>
      </c>
      <c r="C8" s="3781" t="s">
        <v>10835</v>
      </c>
      <c r="D8" s="24" t="s">
        <v>10836</v>
      </c>
      <c r="E8" s="24" t="s">
        <v>10837</v>
      </c>
      <c r="F8" s="2889" t="s">
        <v>10851</v>
      </c>
      <c r="G8" s="3791" t="s">
        <v>10840</v>
      </c>
    </row>
    <row r="9" spans="1:8" s="1385" customFormat="1" ht="30" customHeight="1">
      <c r="A9" s="3776"/>
      <c r="B9" s="3779"/>
      <c r="C9" s="3790"/>
      <c r="D9" s="24" t="s">
        <v>20</v>
      </c>
      <c r="E9" s="24" t="s">
        <v>10838</v>
      </c>
      <c r="F9" s="2889"/>
      <c r="G9" s="3789"/>
    </row>
    <row r="10" spans="1:8" s="1385" customFormat="1" ht="30" customHeight="1">
      <c r="A10" s="3776"/>
      <c r="B10" s="3779"/>
      <c r="C10" s="3782"/>
      <c r="D10" s="32" t="s">
        <v>43</v>
      </c>
      <c r="E10" s="31" t="s">
        <v>10839</v>
      </c>
      <c r="F10" s="2889"/>
      <c r="G10" s="3788"/>
    </row>
    <row r="11" spans="1:8" ht="36" customHeight="1">
      <c r="A11" s="3776"/>
      <c r="B11" s="3779"/>
      <c r="C11" s="2891" t="s">
        <v>2916</v>
      </c>
      <c r="D11" s="32" t="s">
        <v>20</v>
      </c>
      <c r="E11" s="31" t="s">
        <v>2758</v>
      </c>
      <c r="F11" s="24" t="s">
        <v>4413</v>
      </c>
      <c r="G11" s="2890" t="s">
        <v>10857</v>
      </c>
      <c r="H11" s="1385" t="s">
        <v>4414</v>
      </c>
    </row>
    <row r="12" spans="1:8" s="1385" customFormat="1" ht="30" customHeight="1">
      <c r="A12" s="3776"/>
      <c r="B12" s="3779"/>
      <c r="C12" s="3786" t="s">
        <v>10860</v>
      </c>
      <c r="D12" s="32" t="s">
        <v>10861</v>
      </c>
      <c r="E12" s="31" t="s">
        <v>10862</v>
      </c>
      <c r="F12" s="24" t="s">
        <v>10863</v>
      </c>
      <c r="G12" s="2890" t="s">
        <v>10864</v>
      </c>
      <c r="H12" s="1385" t="s">
        <v>10870</v>
      </c>
    </row>
    <row r="13" spans="1:8" ht="30" customHeight="1">
      <c r="A13" s="3776"/>
      <c r="B13" s="3779"/>
      <c r="C13" s="3790"/>
      <c r="D13" s="2889" t="s">
        <v>10865</v>
      </c>
      <c r="E13" s="2889" t="s">
        <v>10866</v>
      </c>
      <c r="F13" s="3812" t="s">
        <v>10868</v>
      </c>
      <c r="G13" s="3787" t="s">
        <v>10869</v>
      </c>
      <c r="H13" s="1385" t="s">
        <v>10871</v>
      </c>
    </row>
    <row r="14" spans="1:8" ht="30" customHeight="1">
      <c r="A14" s="3776"/>
      <c r="B14" s="3779"/>
      <c r="C14" s="3782"/>
      <c r="D14" s="24" t="s">
        <v>20</v>
      </c>
      <c r="E14" s="31" t="s">
        <v>10867</v>
      </c>
      <c r="F14" s="3814"/>
      <c r="G14" s="3788"/>
    </row>
    <row r="15" spans="1:8" ht="30" customHeight="1">
      <c r="A15" s="3776"/>
      <c r="B15" s="3779"/>
      <c r="C15" s="2891" t="s">
        <v>10872</v>
      </c>
      <c r="D15" s="32" t="s">
        <v>20</v>
      </c>
      <c r="E15" s="31" t="s">
        <v>8934</v>
      </c>
      <c r="F15" s="24" t="s">
        <v>172</v>
      </c>
      <c r="G15" s="2890" t="s">
        <v>58</v>
      </c>
    </row>
    <row r="16" spans="1:8" ht="30" customHeight="1">
      <c r="A16" s="3776"/>
      <c r="B16" s="3779"/>
      <c r="C16" s="2887"/>
      <c r="D16" s="2433"/>
      <c r="E16" s="27"/>
      <c r="F16" s="2644"/>
      <c r="G16" s="2886"/>
    </row>
    <row r="17" spans="1:8" ht="30" customHeight="1" thickBot="1">
      <c r="A17" s="3776"/>
      <c r="B17" s="3779"/>
      <c r="C17" s="2888"/>
      <c r="D17" s="2432"/>
      <c r="E17" s="25"/>
      <c r="F17" s="1668"/>
      <c r="G17" s="2885"/>
    </row>
    <row r="18" spans="1:8" s="1385" customFormat="1" ht="30" customHeight="1" thickBot="1">
      <c r="A18" s="3777"/>
      <c r="B18" s="3780"/>
      <c r="C18" s="12" t="s">
        <v>10852</v>
      </c>
      <c r="D18" s="11" t="s">
        <v>10853</v>
      </c>
      <c r="E18" s="10" t="s">
        <v>10854</v>
      </c>
      <c r="F18" s="10" t="s">
        <v>10855</v>
      </c>
      <c r="G18" s="9"/>
    </row>
    <row r="19" spans="1:8" s="1385" customFormat="1" ht="36" customHeight="1">
      <c r="A19" s="3776">
        <v>45601</v>
      </c>
      <c r="B19" s="3779" t="s">
        <v>10834</v>
      </c>
      <c r="C19" s="2900" t="s">
        <v>198</v>
      </c>
      <c r="D19" s="32" t="s">
        <v>176</v>
      </c>
      <c r="E19" s="31" t="s">
        <v>326</v>
      </c>
      <c r="F19" s="190" t="s">
        <v>10873</v>
      </c>
      <c r="G19" s="2899" t="s">
        <v>183</v>
      </c>
    </row>
    <row r="20" spans="1:8" s="1385" customFormat="1" ht="30" customHeight="1">
      <c r="A20" s="3776"/>
      <c r="B20" s="3779"/>
      <c r="C20" s="2900" t="s">
        <v>8364</v>
      </c>
      <c r="D20" s="24" t="s">
        <v>8365</v>
      </c>
      <c r="E20" s="24" t="s">
        <v>5494</v>
      </c>
      <c r="F20" s="2898" t="s">
        <v>287</v>
      </c>
      <c r="G20" s="2894" t="s">
        <v>434</v>
      </c>
      <c r="H20" s="1385" t="s">
        <v>10856</v>
      </c>
    </row>
    <row r="21" spans="1:8" ht="30" customHeight="1">
      <c r="A21" s="3776"/>
      <c r="B21" s="3779"/>
      <c r="C21" s="3786" t="s">
        <v>10880</v>
      </c>
      <c r="D21" s="2902" t="s">
        <v>10881</v>
      </c>
      <c r="E21" s="29" t="s">
        <v>10882</v>
      </c>
      <c r="F21" s="2898"/>
      <c r="G21" s="3787" t="s">
        <v>204</v>
      </c>
    </row>
    <row r="22" spans="1:8" ht="30" customHeight="1">
      <c r="A22" s="3776"/>
      <c r="B22" s="3779"/>
      <c r="C22" s="3790"/>
      <c r="D22" s="32" t="s">
        <v>10883</v>
      </c>
      <c r="E22" s="31" t="s">
        <v>10884</v>
      </c>
      <c r="F22" s="24"/>
      <c r="G22" s="3789"/>
    </row>
    <row r="23" spans="1:8" ht="30" customHeight="1">
      <c r="A23" s="3776"/>
      <c r="B23" s="3779"/>
      <c r="C23" s="3790"/>
      <c r="D23" s="2902" t="s">
        <v>10906</v>
      </c>
      <c r="E23" s="29" t="s">
        <v>10885</v>
      </c>
      <c r="F23" s="2898"/>
      <c r="G23" s="3789"/>
    </row>
    <row r="24" spans="1:8" ht="30" customHeight="1">
      <c r="A24" s="3776"/>
      <c r="B24" s="3779"/>
      <c r="C24" s="3782"/>
      <c r="D24" s="2902" t="s">
        <v>10886</v>
      </c>
      <c r="E24" s="29" t="s">
        <v>10887</v>
      </c>
      <c r="F24" s="2898" t="s">
        <v>10894</v>
      </c>
      <c r="G24" s="3788"/>
    </row>
    <row r="25" spans="1:8" ht="30" customHeight="1">
      <c r="A25" s="3776"/>
      <c r="B25" s="3779"/>
      <c r="C25" s="3786" t="s">
        <v>237</v>
      </c>
      <c r="D25" s="24" t="s">
        <v>242</v>
      </c>
      <c r="E25" s="24" t="s">
        <v>177</v>
      </c>
      <c r="F25" s="24"/>
      <c r="G25" s="3787" t="s">
        <v>10900</v>
      </c>
    </row>
    <row r="26" spans="1:8" ht="30" customHeight="1">
      <c r="A26" s="3776"/>
      <c r="B26" s="3779"/>
      <c r="C26" s="3790"/>
      <c r="D26" s="24" t="s">
        <v>10896</v>
      </c>
      <c r="E26" s="24" t="s">
        <v>10897</v>
      </c>
      <c r="F26" s="2898"/>
      <c r="G26" s="3789"/>
    </row>
    <row r="27" spans="1:8" ht="30" customHeight="1">
      <c r="A27" s="3776"/>
      <c r="B27" s="3779"/>
      <c r="C27" s="3790"/>
      <c r="D27" s="32" t="s">
        <v>247</v>
      </c>
      <c r="E27" s="31" t="s">
        <v>463</v>
      </c>
      <c r="F27" s="2898" t="s">
        <v>10879</v>
      </c>
      <c r="G27" s="3789"/>
    </row>
    <row r="28" spans="1:8" ht="30" customHeight="1">
      <c r="A28" s="3776"/>
      <c r="B28" s="3779"/>
      <c r="C28" s="3782"/>
      <c r="D28" s="32" t="s">
        <v>20</v>
      </c>
      <c r="E28" s="31" t="s">
        <v>180</v>
      </c>
      <c r="F28" s="24"/>
      <c r="G28" s="3788"/>
    </row>
    <row r="29" spans="1:8" ht="30" customHeight="1">
      <c r="A29" s="3776"/>
      <c r="B29" s="3779"/>
      <c r="C29" s="2893" t="s">
        <v>10889</v>
      </c>
      <c r="D29" s="32" t="s">
        <v>20</v>
      </c>
      <c r="E29" s="29" t="s">
        <v>10890</v>
      </c>
      <c r="F29" s="2898" t="s">
        <v>10891</v>
      </c>
      <c r="G29" s="2895" t="s">
        <v>10892</v>
      </c>
    </row>
    <row r="30" spans="1:8" ht="30" customHeight="1">
      <c r="A30" s="3776"/>
      <c r="B30" s="3779"/>
      <c r="C30" s="3786" t="s">
        <v>192</v>
      </c>
      <c r="D30" s="24" t="s">
        <v>176</v>
      </c>
      <c r="E30" s="24" t="s">
        <v>10893</v>
      </c>
      <c r="F30" s="24"/>
      <c r="G30" s="3787" t="s">
        <v>10895</v>
      </c>
    </row>
    <row r="31" spans="1:8" ht="30" customHeight="1">
      <c r="A31" s="3776"/>
      <c r="B31" s="3779"/>
      <c r="C31" s="3790"/>
      <c r="D31" s="32" t="s">
        <v>221</v>
      </c>
      <c r="E31" s="31" t="s">
        <v>10899</v>
      </c>
      <c r="F31" s="2898"/>
      <c r="G31" s="3789"/>
    </row>
    <row r="32" spans="1:8" ht="30" customHeight="1">
      <c r="A32" s="3776"/>
      <c r="B32" s="3779"/>
      <c r="C32" s="3790"/>
      <c r="D32" s="32" t="s">
        <v>20</v>
      </c>
      <c r="E32" s="31" t="s">
        <v>230</v>
      </c>
      <c r="F32" s="24" t="s">
        <v>10894</v>
      </c>
      <c r="G32" s="3788"/>
    </row>
    <row r="33" spans="1:8" ht="30" customHeight="1">
      <c r="A33" s="3776"/>
      <c r="B33" s="3779"/>
      <c r="C33" s="3782"/>
      <c r="D33" s="2902" t="s">
        <v>10901</v>
      </c>
      <c r="E33" s="29" t="s">
        <v>10902</v>
      </c>
      <c r="F33" s="2898" t="s">
        <v>10903</v>
      </c>
      <c r="G33" s="2895" t="s">
        <v>10904</v>
      </c>
      <c r="H33" s="1385" t="s">
        <v>10905</v>
      </c>
    </row>
    <row r="34" spans="1:8" ht="30" customHeight="1">
      <c r="A34" s="3776"/>
      <c r="B34" s="3779"/>
      <c r="C34" s="2901"/>
      <c r="D34" s="43"/>
      <c r="E34" s="27"/>
      <c r="F34" s="42"/>
      <c r="G34" s="2909"/>
    </row>
    <row r="35" spans="1:8" ht="30" customHeight="1" thickBot="1">
      <c r="A35" s="3776"/>
      <c r="B35" s="3779"/>
      <c r="C35" s="2896"/>
      <c r="D35" s="2432"/>
      <c r="E35" s="25"/>
      <c r="F35" s="1668"/>
      <c r="G35" s="2897"/>
    </row>
    <row r="36" spans="1:8" ht="30" customHeight="1" thickBot="1">
      <c r="A36" s="3777"/>
      <c r="B36" s="3780"/>
      <c r="C36" s="12"/>
      <c r="D36" s="11"/>
      <c r="E36" s="10"/>
      <c r="F36" s="10"/>
      <c r="G36" s="9"/>
    </row>
    <row r="37" spans="1:8" ht="30" customHeight="1">
      <c r="A37" s="3775">
        <v>45602</v>
      </c>
      <c r="B37" s="3778" t="s">
        <v>2</v>
      </c>
      <c r="C37" s="3781" t="s">
        <v>10841</v>
      </c>
      <c r="D37" s="49" t="s">
        <v>10842</v>
      </c>
      <c r="E37" s="49" t="s">
        <v>10843</v>
      </c>
      <c r="F37" s="49" t="s">
        <v>10850</v>
      </c>
      <c r="G37" s="3791" t="s">
        <v>10849</v>
      </c>
    </row>
    <row r="38" spans="1:8" ht="30" customHeight="1">
      <c r="A38" s="3776"/>
      <c r="B38" s="3779"/>
      <c r="C38" s="3790"/>
      <c r="D38" s="24" t="s">
        <v>10844</v>
      </c>
      <c r="E38" s="24" t="s">
        <v>10845</v>
      </c>
      <c r="F38" s="2906"/>
      <c r="G38" s="3789"/>
    </row>
    <row r="39" spans="1:8" ht="30" customHeight="1">
      <c r="A39" s="3776"/>
      <c r="B39" s="3779"/>
      <c r="C39" s="3790"/>
      <c r="D39" s="32" t="s">
        <v>10846</v>
      </c>
      <c r="E39" s="31" t="s">
        <v>3744</v>
      </c>
      <c r="F39" s="2906"/>
      <c r="G39" s="3789"/>
      <c r="H39" s="1385" t="s">
        <v>10898</v>
      </c>
    </row>
    <row r="40" spans="1:8" ht="30" customHeight="1">
      <c r="A40" s="3776"/>
      <c r="B40" s="3779"/>
      <c r="C40" s="3782"/>
      <c r="D40" s="32" t="s">
        <v>2376</v>
      </c>
      <c r="E40" s="31" t="s">
        <v>10847</v>
      </c>
      <c r="F40" s="2906" t="s">
        <v>10848</v>
      </c>
      <c r="G40" s="3788"/>
    </row>
    <row r="41" spans="1:8" ht="30" customHeight="1">
      <c r="A41" s="3776"/>
      <c r="B41" s="3779"/>
      <c r="C41" s="3786" t="s">
        <v>10907</v>
      </c>
      <c r="D41" s="24" t="s">
        <v>10908</v>
      </c>
      <c r="E41" s="24" t="s">
        <v>10909</v>
      </c>
      <c r="F41" s="2906"/>
      <c r="G41" s="3787" t="s">
        <v>10914</v>
      </c>
    </row>
    <row r="42" spans="1:8" ht="30" customHeight="1">
      <c r="A42" s="3776"/>
      <c r="B42" s="3779"/>
      <c r="C42" s="3790"/>
      <c r="D42" s="32" t="s">
        <v>10910</v>
      </c>
      <c r="E42" s="24" t="s">
        <v>10909</v>
      </c>
      <c r="F42" s="2906"/>
      <c r="G42" s="3789"/>
    </row>
    <row r="43" spans="1:8" ht="30" customHeight="1">
      <c r="A43" s="3776"/>
      <c r="B43" s="3779"/>
      <c r="C43" s="3790"/>
      <c r="D43" s="24" t="s">
        <v>10911</v>
      </c>
      <c r="E43" s="24" t="s">
        <v>10913</v>
      </c>
      <c r="F43" s="2906"/>
      <c r="G43" s="3789"/>
    </row>
    <row r="44" spans="1:8" ht="30" customHeight="1">
      <c r="A44" s="3776"/>
      <c r="B44" s="3779"/>
      <c r="C44" s="3782"/>
      <c r="D44" s="32" t="s">
        <v>10912</v>
      </c>
      <c r="E44" s="24" t="s">
        <v>10909</v>
      </c>
      <c r="F44" s="2906"/>
      <c r="G44" s="3788"/>
    </row>
    <row r="45" spans="1:8" s="1385" customFormat="1" ht="36" customHeight="1">
      <c r="A45" s="3776"/>
      <c r="B45" s="3779"/>
      <c r="C45" s="3786" t="s">
        <v>10927</v>
      </c>
      <c r="D45" s="24" t="s">
        <v>176</v>
      </c>
      <c r="E45" s="37" t="s">
        <v>10916</v>
      </c>
      <c r="F45" s="24"/>
      <c r="G45" s="2883" t="s">
        <v>10917</v>
      </c>
      <c r="H45" s="1385" t="s">
        <v>10918</v>
      </c>
    </row>
    <row r="46" spans="1:8" s="1385" customFormat="1" ht="36" customHeight="1">
      <c r="A46" s="3776"/>
      <c r="B46" s="3779"/>
      <c r="C46" s="3790"/>
      <c r="D46" s="24" t="s">
        <v>176</v>
      </c>
      <c r="E46" s="37" t="s">
        <v>10916</v>
      </c>
      <c r="F46" s="2906" t="s">
        <v>10923</v>
      </c>
      <c r="G46" s="3821" t="s">
        <v>10919</v>
      </c>
      <c r="H46" s="1385" t="s">
        <v>10922</v>
      </c>
    </row>
    <row r="47" spans="1:8" s="1385" customFormat="1" ht="36" customHeight="1">
      <c r="A47" s="3776"/>
      <c r="B47" s="3779"/>
      <c r="C47" s="3782"/>
      <c r="D47" s="24" t="s">
        <v>176</v>
      </c>
      <c r="E47" s="31" t="s">
        <v>10916</v>
      </c>
      <c r="F47" s="2906" t="s">
        <v>10923</v>
      </c>
      <c r="G47" s="3818"/>
      <c r="H47" s="1385" t="s">
        <v>10921</v>
      </c>
    </row>
    <row r="48" spans="1:8" s="1385" customFormat="1" ht="36" customHeight="1">
      <c r="A48" s="3776"/>
      <c r="B48" s="3779"/>
      <c r="C48" s="2905" t="s">
        <v>5709</v>
      </c>
      <c r="D48" s="2908" t="s">
        <v>218</v>
      </c>
      <c r="E48" s="29" t="s">
        <v>407</v>
      </c>
      <c r="F48" s="2906" t="s">
        <v>201</v>
      </c>
      <c r="G48" s="2904" t="s">
        <v>235</v>
      </c>
      <c r="H48" s="1385" t="s">
        <v>6888</v>
      </c>
    </row>
    <row r="49" spans="1:8" ht="30" customHeight="1">
      <c r="A49" s="3776"/>
      <c r="B49" s="3779"/>
      <c r="C49" s="2907" t="s">
        <v>10928</v>
      </c>
      <c r="D49" s="24" t="s">
        <v>10929</v>
      </c>
      <c r="E49" s="24" t="s">
        <v>68</v>
      </c>
      <c r="F49" s="2906"/>
      <c r="G49" s="2903" t="s">
        <v>10930</v>
      </c>
    </row>
    <row r="50" spans="1:8" ht="30" customHeight="1">
      <c r="A50" s="3776"/>
      <c r="B50" s="3779"/>
      <c r="C50" s="2235"/>
      <c r="D50" s="20"/>
      <c r="E50" s="19"/>
      <c r="F50" s="2644"/>
      <c r="G50" s="64"/>
    </row>
    <row r="51" spans="1:8" ht="30" customHeight="1" thickBot="1">
      <c r="A51" s="3776"/>
      <c r="B51" s="3779"/>
      <c r="C51" s="2892"/>
      <c r="D51" s="39"/>
      <c r="E51" s="25"/>
      <c r="F51" s="38"/>
      <c r="G51" s="2884"/>
    </row>
    <row r="52" spans="1:8" ht="30" customHeight="1" thickBot="1">
      <c r="A52" s="3777"/>
      <c r="B52" s="3780"/>
      <c r="C52" s="12"/>
      <c r="D52" s="11"/>
      <c r="E52" s="10"/>
      <c r="F52" s="10"/>
      <c r="G52" s="9"/>
    </row>
    <row r="53" spans="1:8" s="1385" customFormat="1" ht="36" customHeight="1">
      <c r="A53" s="3776">
        <v>45603</v>
      </c>
      <c r="B53" s="3779" t="s">
        <v>10915</v>
      </c>
      <c r="C53" s="3781" t="s">
        <v>198</v>
      </c>
      <c r="D53" s="49" t="s">
        <v>218</v>
      </c>
      <c r="E53" s="49" t="s">
        <v>371</v>
      </c>
      <c r="F53" s="49"/>
      <c r="G53" s="3815" t="s">
        <v>178</v>
      </c>
    </row>
    <row r="54" spans="1:8" s="1385" customFormat="1" ht="36" customHeight="1">
      <c r="A54" s="3776"/>
      <c r="B54" s="3779"/>
      <c r="C54" s="3790"/>
      <c r="D54" s="24" t="s">
        <v>221</v>
      </c>
      <c r="E54" s="37" t="s">
        <v>291</v>
      </c>
      <c r="F54" s="24"/>
      <c r="G54" s="3798"/>
    </row>
    <row r="55" spans="1:8" s="1385" customFormat="1" ht="36" customHeight="1">
      <c r="A55" s="3776"/>
      <c r="B55" s="3779"/>
      <c r="C55" s="3782"/>
      <c r="D55" s="24" t="s">
        <v>176</v>
      </c>
      <c r="E55" s="31" t="s">
        <v>10926</v>
      </c>
      <c r="F55" s="2912"/>
      <c r="G55" s="3818"/>
    </row>
    <row r="56" spans="1:8" ht="30" customHeight="1">
      <c r="A56" s="3776"/>
      <c r="B56" s="3779"/>
      <c r="C56" s="2913" t="s">
        <v>174</v>
      </c>
      <c r="D56" s="24" t="s">
        <v>568</v>
      </c>
      <c r="E56" s="24" t="s">
        <v>54</v>
      </c>
      <c r="F56" s="2912"/>
      <c r="G56" s="2910" t="s">
        <v>58</v>
      </c>
    </row>
    <row r="57" spans="1:8" ht="30" customHeight="1">
      <c r="A57" s="3776"/>
      <c r="B57" s="3779"/>
      <c r="C57" s="2913" t="s">
        <v>74</v>
      </c>
      <c r="D57" s="24" t="s">
        <v>10874</v>
      </c>
      <c r="E57" s="24" t="s">
        <v>62</v>
      </c>
      <c r="F57" s="2912" t="s">
        <v>8502</v>
      </c>
      <c r="G57" s="2910" t="s">
        <v>434</v>
      </c>
      <c r="H57" s="1385" t="s">
        <v>10875</v>
      </c>
    </row>
    <row r="58" spans="1:8" ht="30" customHeight="1" thickBot="1">
      <c r="A58" s="3776"/>
      <c r="B58" s="3779"/>
      <c r="C58" s="2848"/>
      <c r="D58" s="2643"/>
      <c r="E58" s="15"/>
      <c r="F58" s="1668"/>
      <c r="G58" s="2846"/>
    </row>
    <row r="59" spans="1:8" ht="30" customHeight="1" thickBot="1">
      <c r="A59" s="3777"/>
      <c r="B59" s="3780"/>
      <c r="C59" s="12"/>
      <c r="D59" s="11"/>
      <c r="E59" s="10"/>
      <c r="F59" s="10"/>
      <c r="G59" s="9"/>
    </row>
    <row r="60" spans="1:8" ht="30" customHeight="1">
      <c r="A60" s="3775">
        <v>45604</v>
      </c>
      <c r="B60" s="3778" t="s">
        <v>31</v>
      </c>
      <c r="C60" s="2923" t="s">
        <v>2227</v>
      </c>
      <c r="D60" s="24" t="s">
        <v>221</v>
      </c>
      <c r="E60" s="24" t="s">
        <v>202</v>
      </c>
      <c r="F60" s="2920"/>
      <c r="G60" s="2921" t="s">
        <v>178</v>
      </c>
    </row>
    <row r="61" spans="1:8" s="1385" customFormat="1" ht="30" customHeight="1">
      <c r="A61" s="3776"/>
      <c r="B61" s="3779"/>
      <c r="C61" s="2915" t="s">
        <v>7681</v>
      </c>
      <c r="D61" s="2924" t="s">
        <v>20</v>
      </c>
      <c r="E61" s="29" t="s">
        <v>629</v>
      </c>
      <c r="F61" s="2920" t="s">
        <v>172</v>
      </c>
      <c r="G61" s="2914" t="s">
        <v>37</v>
      </c>
    </row>
    <row r="62" spans="1:8" ht="30" customHeight="1">
      <c r="A62" s="3776"/>
      <c r="B62" s="3779"/>
      <c r="C62" s="2915" t="s">
        <v>517</v>
      </c>
      <c r="D62" s="2924" t="s">
        <v>2656</v>
      </c>
      <c r="E62" s="29" t="s">
        <v>653</v>
      </c>
      <c r="F62" s="2920"/>
      <c r="G62" s="2914" t="s">
        <v>10888</v>
      </c>
    </row>
    <row r="63" spans="1:8" ht="30" customHeight="1">
      <c r="A63" s="3776"/>
      <c r="B63" s="3779"/>
      <c r="C63" s="3786" t="s">
        <v>10935</v>
      </c>
      <c r="D63" s="24" t="s">
        <v>20</v>
      </c>
      <c r="E63" s="24" t="s">
        <v>10936</v>
      </c>
      <c r="F63" s="24" t="s">
        <v>172</v>
      </c>
      <c r="G63" s="3787" t="s">
        <v>10938</v>
      </c>
    </row>
    <row r="64" spans="1:8" ht="30" customHeight="1">
      <c r="A64" s="3776"/>
      <c r="B64" s="3779"/>
      <c r="C64" s="3790"/>
      <c r="D64" s="24" t="s">
        <v>43</v>
      </c>
      <c r="E64" s="24" t="s">
        <v>10937</v>
      </c>
      <c r="F64" s="2920"/>
      <c r="G64" s="3789"/>
    </row>
    <row r="65" spans="1:8" ht="30" customHeight="1">
      <c r="A65" s="3776"/>
      <c r="B65" s="3779"/>
      <c r="C65" s="3782"/>
      <c r="D65" s="32" t="s">
        <v>10946</v>
      </c>
      <c r="E65" s="31" t="s">
        <v>10947</v>
      </c>
      <c r="F65" s="2920"/>
      <c r="G65" s="3788"/>
    </row>
    <row r="66" spans="1:8" ht="30" customHeight="1">
      <c r="A66" s="3776"/>
      <c r="B66" s="3779"/>
      <c r="C66" s="2923" t="s">
        <v>10951</v>
      </c>
      <c r="D66" s="2924" t="s">
        <v>20</v>
      </c>
      <c r="E66" s="31" t="s">
        <v>10952</v>
      </c>
      <c r="F66" s="24" t="s">
        <v>172</v>
      </c>
      <c r="G66" s="2922" t="s">
        <v>10953</v>
      </c>
      <c r="H66" s="1385" t="s">
        <v>10954</v>
      </c>
    </row>
    <row r="67" spans="1:8" ht="30" customHeight="1">
      <c r="A67" s="3776"/>
      <c r="B67" s="3779"/>
      <c r="C67" s="2923" t="s">
        <v>10948</v>
      </c>
      <c r="D67" s="32" t="s">
        <v>10949</v>
      </c>
      <c r="E67" s="31" t="s">
        <v>10941</v>
      </c>
      <c r="F67" s="24"/>
      <c r="G67" s="2922" t="s">
        <v>10950</v>
      </c>
    </row>
    <row r="68" spans="1:8" ht="30" customHeight="1">
      <c r="A68" s="3776"/>
      <c r="B68" s="3779"/>
      <c r="C68" s="2918"/>
      <c r="D68" s="2433"/>
      <c r="E68" s="27"/>
      <c r="F68" s="2644"/>
      <c r="G68" s="2917"/>
    </row>
    <row r="69" spans="1:8" ht="30" customHeight="1" thickBot="1">
      <c r="A69" s="3776"/>
      <c r="B69" s="3779"/>
      <c r="C69" s="2919"/>
      <c r="D69" s="2432"/>
      <c r="E69" s="25"/>
      <c r="F69" s="1668"/>
      <c r="G69" s="2916"/>
    </row>
    <row r="70" spans="1:8" ht="30" customHeight="1" thickBot="1">
      <c r="A70" s="3777"/>
      <c r="B70" s="3780"/>
      <c r="C70" s="12"/>
      <c r="D70" s="11"/>
      <c r="E70" s="10"/>
      <c r="F70" s="10"/>
      <c r="G70" s="9"/>
    </row>
    <row r="71" spans="1:8" ht="60" customHeight="1" thickBot="1">
      <c r="A71" s="3783" t="s">
        <v>5</v>
      </c>
      <c r="B71" s="3784"/>
      <c r="C71" s="3784"/>
      <c r="D71" s="3784"/>
      <c r="E71" s="3784"/>
      <c r="F71" s="3784"/>
      <c r="G71" s="3785"/>
    </row>
    <row r="72" spans="1:8" ht="36" customHeight="1">
      <c r="A72" s="3775">
        <v>45607</v>
      </c>
      <c r="B72" s="3778" t="s">
        <v>4</v>
      </c>
      <c r="C72" s="3781" t="s">
        <v>10939</v>
      </c>
      <c r="D72" s="24" t="s">
        <v>10940</v>
      </c>
      <c r="E72" s="24" t="s">
        <v>10941</v>
      </c>
      <c r="F72" s="2925"/>
      <c r="G72" s="3791" t="s">
        <v>10961</v>
      </c>
    </row>
    <row r="73" spans="1:8" ht="36" customHeight="1">
      <c r="A73" s="3776"/>
      <c r="B73" s="3779"/>
      <c r="C73" s="3782"/>
      <c r="D73" s="32" t="s">
        <v>10942</v>
      </c>
      <c r="E73" s="31" t="s">
        <v>10943</v>
      </c>
      <c r="F73" s="2925" t="s">
        <v>10944</v>
      </c>
      <c r="G73" s="3788"/>
    </row>
    <row r="74" spans="1:8" ht="36" customHeight="1">
      <c r="A74" s="3776"/>
      <c r="B74" s="3779"/>
      <c r="C74" s="3786" t="s">
        <v>10955</v>
      </c>
      <c r="D74" s="32" t="s">
        <v>10956</v>
      </c>
      <c r="E74" s="31" t="s">
        <v>10957</v>
      </c>
      <c r="F74" s="24"/>
      <c r="G74" s="3787" t="s">
        <v>10950</v>
      </c>
    </row>
    <row r="75" spans="1:8" ht="36" customHeight="1">
      <c r="A75" s="3776"/>
      <c r="B75" s="3779"/>
      <c r="C75" s="3782"/>
      <c r="D75" s="24" t="s">
        <v>20</v>
      </c>
      <c r="E75" s="24" t="s">
        <v>729</v>
      </c>
      <c r="F75" s="24" t="s">
        <v>172</v>
      </c>
      <c r="G75" s="3788"/>
    </row>
    <row r="76" spans="1:8" s="1385" customFormat="1" ht="36" customHeight="1">
      <c r="A76" s="3776"/>
      <c r="B76" s="3779"/>
      <c r="C76" s="2927" t="s">
        <v>367</v>
      </c>
      <c r="D76" s="32" t="s">
        <v>218</v>
      </c>
      <c r="E76" s="31" t="s">
        <v>407</v>
      </c>
      <c r="F76" s="24" t="s">
        <v>172</v>
      </c>
      <c r="G76" s="2926" t="s">
        <v>380</v>
      </c>
      <c r="H76" s="1385" t="s">
        <v>7812</v>
      </c>
    </row>
    <row r="77" spans="1:8" ht="36" customHeight="1">
      <c r="A77" s="3776"/>
      <c r="B77" s="3779"/>
      <c r="C77" s="3786" t="s">
        <v>10962</v>
      </c>
      <c r="D77" s="32" t="s">
        <v>10963</v>
      </c>
      <c r="E77" s="31" t="s">
        <v>10964</v>
      </c>
      <c r="F77" s="24"/>
      <c r="G77" s="3787" t="s">
        <v>10967</v>
      </c>
    </row>
    <row r="78" spans="1:8" ht="36" customHeight="1">
      <c r="A78" s="3776"/>
      <c r="B78" s="3779"/>
      <c r="C78" s="3782"/>
      <c r="D78" s="32" t="s">
        <v>10965</v>
      </c>
      <c r="E78" s="31" t="s">
        <v>10966</v>
      </c>
      <c r="F78" s="24"/>
      <c r="G78" s="3788"/>
    </row>
    <row r="79" spans="1:8" ht="36" customHeight="1">
      <c r="A79" s="3776"/>
      <c r="B79" s="3779"/>
      <c r="C79" s="3786" t="s">
        <v>10978</v>
      </c>
      <c r="D79" s="24" t="s">
        <v>10979</v>
      </c>
      <c r="E79" s="24" t="s">
        <v>10983</v>
      </c>
      <c r="F79" s="24"/>
      <c r="G79" s="3787" t="s">
        <v>10984</v>
      </c>
    </row>
    <row r="80" spans="1:8" ht="36" customHeight="1">
      <c r="A80" s="3776"/>
      <c r="B80" s="3779"/>
      <c r="C80" s="3790"/>
      <c r="D80" s="24" t="s">
        <v>10980</v>
      </c>
      <c r="E80" s="24" t="s">
        <v>10983</v>
      </c>
      <c r="F80" s="2925"/>
      <c r="G80" s="3789"/>
    </row>
    <row r="81" spans="1:8" ht="36" customHeight="1">
      <c r="A81" s="3776"/>
      <c r="B81" s="3779"/>
      <c r="C81" s="3790"/>
      <c r="D81" s="24" t="s">
        <v>10981</v>
      </c>
      <c r="E81" s="24" t="s">
        <v>10983</v>
      </c>
      <c r="F81" s="2925"/>
      <c r="G81" s="3789"/>
    </row>
    <row r="82" spans="1:8" ht="36" customHeight="1">
      <c r="A82" s="3776"/>
      <c r="B82" s="3779"/>
      <c r="C82" s="3782"/>
      <c r="D82" s="24" t="s">
        <v>10982</v>
      </c>
      <c r="E82" s="24" t="s">
        <v>10983</v>
      </c>
      <c r="F82" s="2925"/>
      <c r="G82" s="3788"/>
    </row>
    <row r="83" spans="1:8" ht="36" customHeight="1" thickBot="1">
      <c r="A83" s="3776"/>
      <c r="B83" s="3779"/>
      <c r="C83" s="2919"/>
      <c r="D83" s="2432"/>
      <c r="E83" s="25"/>
      <c r="F83" s="1668"/>
      <c r="G83" s="2916"/>
    </row>
    <row r="84" spans="1:8" ht="36" customHeight="1" thickBot="1">
      <c r="A84" s="3777"/>
      <c r="B84" s="3780"/>
      <c r="C84" s="12"/>
      <c r="D84" s="11"/>
      <c r="E84" s="10"/>
      <c r="F84" s="10"/>
      <c r="G84" s="9"/>
    </row>
    <row r="85" spans="1:8" ht="36" customHeight="1">
      <c r="A85" s="3775">
        <v>45608</v>
      </c>
      <c r="B85" s="3778" t="s">
        <v>3</v>
      </c>
      <c r="C85" s="3781" t="s">
        <v>10876</v>
      </c>
      <c r="D85" s="24" t="s">
        <v>10877</v>
      </c>
      <c r="E85" s="24" t="s">
        <v>10878</v>
      </c>
      <c r="F85" s="2934"/>
      <c r="G85" s="2929"/>
    </row>
    <row r="86" spans="1:8" ht="36" customHeight="1">
      <c r="A86" s="3776"/>
      <c r="B86" s="3779"/>
      <c r="C86" s="3782"/>
      <c r="D86" s="24" t="s">
        <v>7260</v>
      </c>
      <c r="E86" s="24" t="s">
        <v>10945</v>
      </c>
      <c r="F86" s="2934"/>
      <c r="G86" s="2929"/>
    </row>
    <row r="87" spans="1:8" ht="36" customHeight="1">
      <c r="A87" s="3776"/>
      <c r="B87" s="3779"/>
      <c r="C87" s="3786" t="s">
        <v>10987</v>
      </c>
      <c r="D87" s="24" t="s">
        <v>10988</v>
      </c>
      <c r="E87" s="24" t="s">
        <v>10989</v>
      </c>
      <c r="F87" s="2934"/>
      <c r="G87" s="3787" t="s">
        <v>10992</v>
      </c>
    </row>
    <row r="88" spans="1:8" ht="36" customHeight="1">
      <c r="A88" s="3776"/>
      <c r="B88" s="3779"/>
      <c r="C88" s="3782"/>
      <c r="D88" s="24" t="s">
        <v>10990</v>
      </c>
      <c r="E88" s="24" t="s">
        <v>10991</v>
      </c>
      <c r="F88" s="2934"/>
      <c r="G88" s="3788"/>
    </row>
    <row r="89" spans="1:8" ht="36" customHeight="1">
      <c r="A89" s="3776"/>
      <c r="B89" s="3779"/>
      <c r="C89" s="2936" t="s">
        <v>49</v>
      </c>
      <c r="D89" s="32" t="s">
        <v>10959</v>
      </c>
      <c r="E89" s="31" t="s">
        <v>10960</v>
      </c>
      <c r="F89" s="24"/>
      <c r="G89" s="2935" t="s">
        <v>10961</v>
      </c>
      <c r="H89" s="1385" t="s">
        <v>10958</v>
      </c>
    </row>
    <row r="90" spans="1:8" ht="36" customHeight="1">
      <c r="A90" s="3776"/>
      <c r="B90" s="3779"/>
      <c r="C90" s="3786" t="s">
        <v>344</v>
      </c>
      <c r="D90" s="32" t="s">
        <v>28</v>
      </c>
      <c r="E90" s="31" t="s">
        <v>10968</v>
      </c>
      <c r="F90" s="2934" t="s">
        <v>10425</v>
      </c>
      <c r="G90" s="3787" t="s">
        <v>10969</v>
      </c>
      <c r="H90" s="1385" t="s">
        <v>10970</v>
      </c>
    </row>
    <row r="91" spans="1:8" ht="36" customHeight="1">
      <c r="A91" s="3776"/>
      <c r="B91" s="3779"/>
      <c r="C91" s="3782"/>
      <c r="D91" s="32" t="s">
        <v>10971</v>
      </c>
      <c r="E91" s="31" t="s">
        <v>10972</v>
      </c>
      <c r="F91" s="2934" t="s">
        <v>10973</v>
      </c>
      <c r="G91" s="3788"/>
    </row>
    <row r="92" spans="1:8" ht="36" customHeight="1">
      <c r="A92" s="3776"/>
      <c r="B92" s="3779"/>
      <c r="C92" s="3786" t="s">
        <v>476</v>
      </c>
      <c r="D92" s="32" t="s">
        <v>10997</v>
      </c>
      <c r="E92" s="31" t="s">
        <v>10998</v>
      </c>
      <c r="F92" s="24"/>
      <c r="G92" s="3787" t="s">
        <v>204</v>
      </c>
    </row>
    <row r="93" spans="1:8" ht="36" customHeight="1">
      <c r="A93" s="3776"/>
      <c r="B93" s="3779"/>
      <c r="C93" s="3790"/>
      <c r="D93" s="32" t="s">
        <v>11010</v>
      </c>
      <c r="E93" s="31" t="s">
        <v>10999</v>
      </c>
      <c r="F93" s="24"/>
      <c r="G93" s="3789"/>
    </row>
    <row r="94" spans="1:8" ht="30" customHeight="1">
      <c r="A94" s="3776"/>
      <c r="B94" s="3779"/>
      <c r="C94" s="3782"/>
      <c r="D94" s="2937" t="s">
        <v>218</v>
      </c>
      <c r="E94" s="29" t="s">
        <v>11009</v>
      </c>
      <c r="F94" s="2934" t="s">
        <v>240</v>
      </c>
      <c r="G94" s="3788"/>
    </row>
    <row r="95" spans="1:8" ht="36" customHeight="1">
      <c r="A95" s="3776"/>
      <c r="B95" s="3779"/>
      <c r="C95" s="3786" t="s">
        <v>11000</v>
      </c>
      <c r="D95" s="24" t="s">
        <v>9406</v>
      </c>
      <c r="E95" s="24" t="s">
        <v>11003</v>
      </c>
      <c r="F95" s="24" t="s">
        <v>9407</v>
      </c>
      <c r="G95" s="3787" t="s">
        <v>261</v>
      </c>
    </row>
    <row r="96" spans="1:8" ht="36" customHeight="1">
      <c r="A96" s="3776"/>
      <c r="B96" s="3779"/>
      <c r="C96" s="3782"/>
      <c r="D96" s="2934" t="s">
        <v>11001</v>
      </c>
      <c r="E96" s="2934" t="s">
        <v>11002</v>
      </c>
      <c r="F96" s="2934"/>
      <c r="G96" s="3788"/>
    </row>
    <row r="97" spans="1:8" ht="36" customHeight="1" thickBot="1">
      <c r="A97" s="3776"/>
      <c r="B97" s="3779"/>
      <c r="C97" s="2931" t="s">
        <v>11011</v>
      </c>
      <c r="D97" s="2933" t="s">
        <v>20</v>
      </c>
      <c r="E97" s="2933" t="s">
        <v>11012</v>
      </c>
      <c r="F97" s="2933" t="s">
        <v>172</v>
      </c>
      <c r="G97" s="2930" t="s">
        <v>11013</v>
      </c>
    </row>
    <row r="98" spans="1:8" ht="36" customHeight="1" thickBot="1">
      <c r="A98" s="3776"/>
      <c r="B98" s="3779"/>
      <c r="C98" s="12" t="s">
        <v>10994</v>
      </c>
      <c r="D98" s="11" t="s">
        <v>10995</v>
      </c>
      <c r="E98" s="10"/>
      <c r="F98" s="10" t="s">
        <v>10996</v>
      </c>
      <c r="G98" s="9"/>
    </row>
    <row r="99" spans="1:8" ht="36" customHeight="1" thickBot="1">
      <c r="A99" s="3777"/>
      <c r="B99" s="3780"/>
      <c r="C99" s="12" t="s">
        <v>10994</v>
      </c>
      <c r="D99" s="11" t="s">
        <v>10995</v>
      </c>
      <c r="E99" s="10"/>
      <c r="F99" s="10" t="s">
        <v>10996</v>
      </c>
      <c r="G99" s="9"/>
    </row>
    <row r="100" spans="1:8" ht="36" customHeight="1">
      <c r="A100" s="3775">
        <v>45609</v>
      </c>
      <c r="B100" s="3792" t="s">
        <v>2</v>
      </c>
      <c r="C100" s="2928" t="s">
        <v>10977</v>
      </c>
      <c r="D100" s="24" t="s">
        <v>7260</v>
      </c>
      <c r="E100" s="24" t="s">
        <v>11023</v>
      </c>
      <c r="F100" s="49"/>
      <c r="G100" s="2932"/>
    </row>
    <row r="101" spans="1:8" ht="36" customHeight="1">
      <c r="A101" s="3776"/>
      <c r="B101" s="3793"/>
      <c r="C101" s="2936" t="s">
        <v>10931</v>
      </c>
      <c r="D101" s="24" t="s">
        <v>10932</v>
      </c>
      <c r="E101" s="24" t="s">
        <v>41</v>
      </c>
      <c r="F101" s="2934"/>
      <c r="G101" s="2929" t="s">
        <v>522</v>
      </c>
    </row>
    <row r="102" spans="1:8" ht="36" customHeight="1">
      <c r="A102" s="3776"/>
      <c r="B102" s="3793"/>
      <c r="C102" s="3786" t="s">
        <v>4008</v>
      </c>
      <c r="D102" s="32" t="s">
        <v>295</v>
      </c>
      <c r="E102" s="24" t="s">
        <v>11014</v>
      </c>
      <c r="F102" s="24"/>
      <c r="G102" s="3787" t="s">
        <v>11020</v>
      </c>
      <c r="H102" s="58" t="s">
        <v>11021</v>
      </c>
    </row>
    <row r="103" spans="1:8" ht="36" customHeight="1">
      <c r="A103" s="3776"/>
      <c r="B103" s="3793"/>
      <c r="C103" s="3790"/>
      <c r="D103" s="24" t="s">
        <v>11015</v>
      </c>
      <c r="E103" s="24" t="s">
        <v>11017</v>
      </c>
      <c r="F103" s="2934"/>
      <c r="G103" s="3789"/>
    </row>
    <row r="104" spans="1:8" ht="36" customHeight="1">
      <c r="A104" s="3776"/>
      <c r="B104" s="3793"/>
      <c r="C104" s="3790"/>
      <c r="D104" s="24" t="s">
        <v>11016</v>
      </c>
      <c r="E104" s="24" t="s">
        <v>11018</v>
      </c>
      <c r="F104" s="2934"/>
      <c r="G104" s="3789"/>
    </row>
    <row r="105" spans="1:8" ht="36" customHeight="1">
      <c r="A105" s="3776"/>
      <c r="B105" s="3793"/>
      <c r="C105" s="3782"/>
      <c r="D105" s="32" t="s">
        <v>11022</v>
      </c>
      <c r="E105" s="31" t="s">
        <v>11019</v>
      </c>
      <c r="F105" s="2934"/>
      <c r="G105" s="3788"/>
    </row>
    <row r="106" spans="1:8" ht="36" customHeight="1">
      <c r="A106" s="3776"/>
      <c r="B106" s="3793"/>
      <c r="C106" s="2936" t="s">
        <v>11024</v>
      </c>
      <c r="D106" s="24" t="s">
        <v>11025</v>
      </c>
      <c r="E106" s="24" t="s">
        <v>11026</v>
      </c>
      <c r="F106" s="2934"/>
      <c r="G106" s="2929" t="s">
        <v>11027</v>
      </c>
    </row>
    <row r="107" spans="1:8" ht="36" customHeight="1">
      <c r="A107" s="3776"/>
      <c r="B107" s="3793"/>
      <c r="C107" s="3786" t="s">
        <v>11033</v>
      </c>
      <c r="D107" s="24" t="s">
        <v>11036</v>
      </c>
      <c r="E107" s="24" t="s">
        <v>11037</v>
      </c>
      <c r="F107" s="2944"/>
      <c r="G107" s="3787" t="s">
        <v>11043</v>
      </c>
      <c r="H107" s="1385" t="s">
        <v>11044</v>
      </c>
    </row>
    <row r="108" spans="1:8" ht="36" customHeight="1">
      <c r="A108" s="3776"/>
      <c r="B108" s="3793"/>
      <c r="C108" s="3790"/>
      <c r="D108" s="24" t="s">
        <v>11038</v>
      </c>
      <c r="E108" s="24" t="s">
        <v>11026</v>
      </c>
      <c r="F108" s="2944"/>
      <c r="G108" s="3789"/>
    </row>
    <row r="109" spans="1:8" ht="36" customHeight="1">
      <c r="A109" s="3776"/>
      <c r="B109" s="3793"/>
      <c r="C109" s="3790"/>
      <c r="D109" s="24" t="s">
        <v>11039</v>
      </c>
      <c r="E109" s="24" t="s">
        <v>11041</v>
      </c>
      <c r="F109" s="2944"/>
      <c r="G109" s="3789"/>
    </row>
    <row r="110" spans="1:8" ht="36" customHeight="1">
      <c r="A110" s="3776"/>
      <c r="B110" s="3793"/>
      <c r="C110" s="3782"/>
      <c r="D110" s="24" t="s">
        <v>11040</v>
      </c>
      <c r="E110" s="24" t="s">
        <v>11042</v>
      </c>
      <c r="F110" s="2944"/>
      <c r="G110" s="3788"/>
    </row>
    <row r="111" spans="1:8" ht="36" customHeight="1">
      <c r="A111" s="3776"/>
      <c r="B111" s="3793"/>
      <c r="C111" s="2235"/>
      <c r="D111" s="20"/>
      <c r="E111" s="19"/>
      <c r="F111" s="2644"/>
      <c r="G111" s="2911"/>
    </row>
    <row r="112" spans="1:8" ht="36" customHeight="1" thickBot="1">
      <c r="A112" s="3776"/>
      <c r="B112" s="3793"/>
      <c r="C112" s="2848"/>
      <c r="D112" s="2643"/>
      <c r="E112" s="15"/>
      <c r="F112" s="1668"/>
      <c r="G112" s="2846"/>
    </row>
    <row r="113" spans="1:8" ht="36" customHeight="1" thickBot="1">
      <c r="A113" s="3777"/>
      <c r="B113" s="3794"/>
      <c r="C113" s="12"/>
      <c r="D113" s="11"/>
      <c r="E113" s="10"/>
      <c r="F113" s="10"/>
      <c r="G113" s="9"/>
    </row>
    <row r="114" spans="1:8" ht="36" customHeight="1">
      <c r="A114" s="3775">
        <v>45610</v>
      </c>
      <c r="B114" s="3792" t="s">
        <v>1</v>
      </c>
      <c r="C114" s="36" t="s">
        <v>10974</v>
      </c>
      <c r="D114" s="49" t="s">
        <v>10975</v>
      </c>
      <c r="E114" s="49" t="s">
        <v>10976</v>
      </c>
      <c r="F114" s="49"/>
      <c r="G114" s="2945"/>
    </row>
    <row r="115" spans="1:8" ht="36" customHeight="1">
      <c r="A115" s="3776"/>
      <c r="B115" s="3793"/>
      <c r="C115" s="2947" t="s">
        <v>3291</v>
      </c>
      <c r="D115" s="32" t="s">
        <v>20</v>
      </c>
      <c r="E115" s="31" t="s">
        <v>368</v>
      </c>
      <c r="F115" s="2944" t="s">
        <v>504</v>
      </c>
      <c r="G115" s="2938" t="s">
        <v>353</v>
      </c>
    </row>
    <row r="116" spans="1:8" ht="36" customHeight="1">
      <c r="A116" s="3776"/>
      <c r="B116" s="3793"/>
      <c r="C116" s="2940" t="s">
        <v>11004</v>
      </c>
      <c r="D116" s="32" t="s">
        <v>20</v>
      </c>
      <c r="E116" s="24" t="s">
        <v>11005</v>
      </c>
      <c r="F116" s="24"/>
      <c r="G116" s="2946" t="s">
        <v>11006</v>
      </c>
      <c r="H116" s="1385" t="s">
        <v>11007</v>
      </c>
    </row>
    <row r="117" spans="1:8" ht="36" customHeight="1">
      <c r="A117" s="3776"/>
      <c r="B117" s="3793"/>
      <c r="C117" s="3786" t="s">
        <v>11031</v>
      </c>
      <c r="D117" s="32" t="s">
        <v>11034</v>
      </c>
      <c r="E117" s="31">
        <v>30</v>
      </c>
      <c r="F117" s="24"/>
      <c r="G117" s="3787" t="s">
        <v>11032</v>
      </c>
    </row>
    <row r="118" spans="1:8" ht="36" customHeight="1">
      <c r="A118" s="3776"/>
      <c r="B118" s="3793"/>
      <c r="C118" s="3782"/>
      <c r="D118" s="2948" t="s">
        <v>11035</v>
      </c>
      <c r="E118" s="29">
        <v>50</v>
      </c>
      <c r="F118" s="2944"/>
      <c r="G118" s="3788"/>
    </row>
    <row r="119" spans="1:8" ht="36" customHeight="1">
      <c r="A119" s="3776"/>
      <c r="B119" s="3793"/>
      <c r="C119" s="2940" t="s">
        <v>11045</v>
      </c>
      <c r="D119" s="32" t="s">
        <v>20</v>
      </c>
      <c r="E119" s="29" t="s">
        <v>11046</v>
      </c>
      <c r="F119" s="2944" t="s">
        <v>38</v>
      </c>
      <c r="G119" s="2941" t="s">
        <v>11047</v>
      </c>
      <c r="H119" s="1385" t="s">
        <v>11048</v>
      </c>
    </row>
    <row r="120" spans="1:8" ht="36" customHeight="1">
      <c r="A120" s="3776"/>
      <c r="B120" s="3793"/>
      <c r="C120" s="2947" t="s">
        <v>185</v>
      </c>
      <c r="D120" s="32" t="s">
        <v>320</v>
      </c>
      <c r="E120" s="31" t="s">
        <v>11050</v>
      </c>
      <c r="F120" s="24"/>
      <c r="G120" s="2946" t="s">
        <v>11051</v>
      </c>
      <c r="H120" s="1385" t="s">
        <v>10856</v>
      </c>
    </row>
    <row r="121" spans="1:8" ht="36" customHeight="1">
      <c r="A121" s="3776"/>
      <c r="B121" s="3793"/>
      <c r="C121" s="2940" t="s">
        <v>2525</v>
      </c>
      <c r="D121" s="2948" t="s">
        <v>20</v>
      </c>
      <c r="E121" s="29" t="s">
        <v>22</v>
      </c>
      <c r="F121" s="2944" t="s">
        <v>38</v>
      </c>
      <c r="G121" s="2939" t="s">
        <v>18</v>
      </c>
      <c r="H121" s="1385" t="s">
        <v>10634</v>
      </c>
    </row>
    <row r="122" spans="1:8" ht="36" customHeight="1" thickBot="1">
      <c r="A122" s="3776"/>
      <c r="B122" s="3793"/>
      <c r="C122" s="2943"/>
      <c r="D122" s="2432"/>
      <c r="E122" s="25"/>
      <c r="F122" s="1668"/>
      <c r="G122" s="2942"/>
    </row>
    <row r="123" spans="1:8" ht="36" customHeight="1" thickBot="1">
      <c r="A123" s="3777"/>
      <c r="B123" s="3794"/>
      <c r="C123" s="12"/>
      <c r="D123" s="11"/>
      <c r="E123" s="10"/>
      <c r="F123" s="10"/>
      <c r="G123" s="9"/>
    </row>
    <row r="124" spans="1:8" ht="36" customHeight="1">
      <c r="A124" s="3775">
        <v>45611</v>
      </c>
      <c r="B124" s="3778" t="s">
        <v>0</v>
      </c>
      <c r="C124" s="3799" t="s">
        <v>394</v>
      </c>
      <c r="D124" s="22" t="s">
        <v>395</v>
      </c>
      <c r="E124" s="22" t="s">
        <v>11008</v>
      </c>
      <c r="F124" s="2644"/>
      <c r="G124" s="3851" t="s">
        <v>10993</v>
      </c>
    </row>
    <row r="125" spans="1:8" ht="36" customHeight="1">
      <c r="A125" s="3776"/>
      <c r="B125" s="3779"/>
      <c r="C125" s="3800"/>
      <c r="D125" s="22" t="s">
        <v>10985</v>
      </c>
      <c r="E125" s="22" t="s">
        <v>10986</v>
      </c>
      <c r="F125" s="2644"/>
      <c r="G125" s="3804"/>
    </row>
    <row r="126" spans="1:8" ht="36" customHeight="1">
      <c r="A126" s="3776"/>
      <c r="B126" s="3779"/>
      <c r="C126" s="3801"/>
      <c r="D126" s="22" t="s">
        <v>7260</v>
      </c>
      <c r="E126" s="22" t="s">
        <v>2202</v>
      </c>
      <c r="F126" s="2644"/>
      <c r="G126" s="3805"/>
    </row>
    <row r="127" spans="1:8" ht="36" customHeight="1">
      <c r="A127" s="3776"/>
      <c r="B127" s="3779"/>
      <c r="C127" s="2951" t="s">
        <v>11028</v>
      </c>
      <c r="D127" s="32" t="s">
        <v>11029</v>
      </c>
      <c r="E127" s="31" t="s">
        <v>11030</v>
      </c>
      <c r="F127" s="2950"/>
      <c r="G127" s="2949"/>
    </row>
    <row r="128" spans="1:8" ht="36" customHeight="1" thickBot="1">
      <c r="A128" s="3776"/>
      <c r="B128" s="3779"/>
      <c r="C128" s="2848"/>
      <c r="D128" s="2643"/>
      <c r="E128" s="15"/>
      <c r="F128" s="1668"/>
      <c r="G128" s="2846"/>
    </row>
    <row r="129" spans="1:8" ht="36" customHeight="1" thickBot="1">
      <c r="A129" s="3777"/>
      <c r="B129" s="3780"/>
      <c r="C129" s="12" t="s">
        <v>10933</v>
      </c>
      <c r="D129" s="11" t="s">
        <v>10934</v>
      </c>
      <c r="E129" s="10"/>
      <c r="F129" s="10" t="s">
        <v>11049</v>
      </c>
      <c r="G129" s="9"/>
    </row>
    <row r="130" spans="1:8" ht="60" customHeight="1" thickBot="1">
      <c r="A130" s="3783" t="s">
        <v>5</v>
      </c>
      <c r="B130" s="3784"/>
      <c r="C130" s="3784"/>
      <c r="D130" s="3784"/>
      <c r="E130" s="3784"/>
      <c r="F130" s="3784"/>
      <c r="G130" s="3785"/>
    </row>
    <row r="131" spans="1:8" ht="36" customHeight="1">
      <c r="A131" s="3775">
        <v>45614</v>
      </c>
      <c r="B131" s="3778" t="s">
        <v>4</v>
      </c>
      <c r="C131" s="3781" t="s">
        <v>11052</v>
      </c>
      <c r="D131" s="32" t="s">
        <v>20</v>
      </c>
      <c r="E131" s="24" t="s">
        <v>11069</v>
      </c>
      <c r="F131" s="2955"/>
      <c r="G131" s="3791" t="s">
        <v>11061</v>
      </c>
    </row>
    <row r="132" spans="1:8" ht="36" customHeight="1">
      <c r="A132" s="3776"/>
      <c r="B132" s="3779"/>
      <c r="C132" s="3790"/>
      <c r="D132" s="24" t="s">
        <v>2376</v>
      </c>
      <c r="E132" s="24" t="s">
        <v>11056</v>
      </c>
      <c r="F132" s="2955"/>
      <c r="G132" s="3789"/>
    </row>
    <row r="133" spans="1:8" ht="36" customHeight="1">
      <c r="A133" s="3776"/>
      <c r="B133" s="3779"/>
      <c r="C133" s="3790"/>
      <c r="D133" s="24" t="s">
        <v>43</v>
      </c>
      <c r="E133" s="24" t="s">
        <v>11070</v>
      </c>
      <c r="F133" s="2955"/>
      <c r="G133" s="3789"/>
    </row>
    <row r="134" spans="1:8" ht="36" customHeight="1">
      <c r="A134" s="3776"/>
      <c r="B134" s="3779"/>
      <c r="C134" s="3790"/>
      <c r="D134" s="24" t="s">
        <v>11071</v>
      </c>
      <c r="E134" s="24" t="s">
        <v>11057</v>
      </c>
      <c r="F134" s="2955"/>
      <c r="G134" s="3789"/>
    </row>
    <row r="135" spans="1:8" ht="36" customHeight="1">
      <c r="A135" s="3776"/>
      <c r="B135" s="3779"/>
      <c r="C135" s="3790"/>
      <c r="D135" s="24" t="s">
        <v>2952</v>
      </c>
      <c r="E135" s="24" t="s">
        <v>11053</v>
      </c>
      <c r="F135" s="2955"/>
      <c r="G135" s="3789"/>
    </row>
    <row r="136" spans="1:8" ht="36" customHeight="1">
      <c r="A136" s="3776"/>
      <c r="B136" s="3779"/>
      <c r="C136" s="3790"/>
      <c r="D136" s="24" t="s">
        <v>11058</v>
      </c>
      <c r="E136" s="24" t="s">
        <v>11059</v>
      </c>
      <c r="F136" s="2955" t="s">
        <v>11060</v>
      </c>
      <c r="G136" s="3789"/>
    </row>
    <row r="137" spans="1:8" ht="36" customHeight="1">
      <c r="A137" s="3776"/>
      <c r="B137" s="3779"/>
      <c r="C137" s="3782"/>
      <c r="D137" s="24" t="s">
        <v>11054</v>
      </c>
      <c r="E137" s="24" t="s">
        <v>11055</v>
      </c>
      <c r="F137" s="2955"/>
      <c r="G137" s="3788"/>
      <c r="H137" s="2972" t="s">
        <v>11079</v>
      </c>
    </row>
    <row r="138" spans="1:8" ht="36" customHeight="1">
      <c r="A138" s="3776"/>
      <c r="B138" s="3779"/>
      <c r="C138" s="2957" t="s">
        <v>11063</v>
      </c>
      <c r="D138" s="24" t="s">
        <v>11064</v>
      </c>
      <c r="E138" s="24" t="s">
        <v>11065</v>
      </c>
      <c r="F138" s="2955" t="s">
        <v>11066</v>
      </c>
      <c r="G138" s="2952"/>
    </row>
    <row r="139" spans="1:8" ht="36" customHeight="1">
      <c r="A139" s="3776"/>
      <c r="B139" s="3779"/>
      <c r="C139" s="3786" t="s">
        <v>11082</v>
      </c>
      <c r="D139" s="32" t="s">
        <v>11084</v>
      </c>
      <c r="E139" s="31" t="s">
        <v>11080</v>
      </c>
      <c r="F139" s="24"/>
      <c r="G139" s="3787" t="s">
        <v>11083</v>
      </c>
    </row>
    <row r="140" spans="1:8" ht="36" customHeight="1">
      <c r="A140" s="3776"/>
      <c r="B140" s="3779"/>
      <c r="C140" s="3782"/>
      <c r="D140" s="2958" t="s">
        <v>11081</v>
      </c>
      <c r="E140" s="29" t="s">
        <v>11085</v>
      </c>
      <c r="F140" s="2955"/>
      <c r="G140" s="3788"/>
    </row>
    <row r="141" spans="1:8" s="1385" customFormat="1" ht="36" customHeight="1">
      <c r="A141" s="3776"/>
      <c r="B141" s="3779"/>
      <c r="C141" s="2957" t="s">
        <v>406</v>
      </c>
      <c r="D141" s="32" t="s">
        <v>218</v>
      </c>
      <c r="E141" s="31" t="s">
        <v>407</v>
      </c>
      <c r="F141" s="24" t="s">
        <v>240</v>
      </c>
      <c r="G141" s="2956" t="s">
        <v>345</v>
      </c>
      <c r="H141" s="1385" t="s">
        <v>7628</v>
      </c>
    </row>
    <row r="142" spans="1:8" s="1385" customFormat="1" ht="36" customHeight="1">
      <c r="A142" s="3776"/>
      <c r="B142" s="3779"/>
      <c r="C142" s="2957" t="s">
        <v>11088</v>
      </c>
      <c r="D142" s="32" t="s">
        <v>218</v>
      </c>
      <c r="E142" s="31" t="s">
        <v>11086</v>
      </c>
      <c r="F142" s="24" t="s">
        <v>240</v>
      </c>
      <c r="G142" s="2956" t="s">
        <v>11087</v>
      </c>
      <c r="H142" s="1385" t="s">
        <v>11089</v>
      </c>
    </row>
    <row r="143" spans="1:8" ht="36" customHeight="1" thickBot="1">
      <c r="A143" s="3776"/>
      <c r="B143" s="3779"/>
      <c r="C143" s="2954"/>
      <c r="D143" s="2432"/>
      <c r="E143" s="25"/>
      <c r="F143" s="1668"/>
      <c r="G143" s="2953"/>
    </row>
    <row r="144" spans="1:8" ht="36" customHeight="1" thickBot="1">
      <c r="A144" s="3777"/>
      <c r="B144" s="3780"/>
      <c r="C144" s="12"/>
      <c r="D144" s="11"/>
      <c r="E144" s="10"/>
      <c r="F144" s="10"/>
      <c r="G144" s="9"/>
    </row>
    <row r="145" spans="1:8" ht="36" customHeight="1">
      <c r="A145" s="3775">
        <v>45615</v>
      </c>
      <c r="B145" s="3778" t="s">
        <v>15</v>
      </c>
      <c r="C145" s="3781" t="s">
        <v>206</v>
      </c>
      <c r="D145" s="24" t="s">
        <v>207</v>
      </c>
      <c r="E145" s="24" t="s">
        <v>11102</v>
      </c>
      <c r="F145" s="2967"/>
      <c r="G145" s="3791" t="s">
        <v>11062</v>
      </c>
    </row>
    <row r="146" spans="1:8" ht="36" customHeight="1">
      <c r="A146" s="3776"/>
      <c r="B146" s="3779"/>
      <c r="C146" s="3782"/>
      <c r="D146" s="24" t="s">
        <v>7260</v>
      </c>
      <c r="E146" s="24" t="s">
        <v>11103</v>
      </c>
      <c r="F146" s="2967"/>
      <c r="G146" s="3788"/>
    </row>
    <row r="147" spans="1:8" ht="36" customHeight="1">
      <c r="A147" s="3776"/>
      <c r="B147" s="3779"/>
      <c r="C147" s="2970" t="s">
        <v>11072</v>
      </c>
      <c r="D147" s="32" t="s">
        <v>8365</v>
      </c>
      <c r="E147" s="31" t="s">
        <v>11073</v>
      </c>
      <c r="F147" s="2967" t="s">
        <v>11074</v>
      </c>
      <c r="G147" s="2969" t="s">
        <v>11076</v>
      </c>
      <c r="H147" s="1385" t="s">
        <v>11075</v>
      </c>
    </row>
    <row r="148" spans="1:8" ht="36" customHeight="1">
      <c r="A148" s="3776"/>
      <c r="B148" s="3779"/>
      <c r="C148" s="2959" t="s">
        <v>11090</v>
      </c>
      <c r="D148" s="2967" t="s">
        <v>11096</v>
      </c>
      <c r="E148" s="2967" t="s">
        <v>11091</v>
      </c>
      <c r="F148" s="2967"/>
      <c r="G148" s="2962" t="s">
        <v>11097</v>
      </c>
    </row>
    <row r="149" spans="1:8" ht="36" customHeight="1">
      <c r="A149" s="3776"/>
      <c r="B149" s="3779"/>
      <c r="C149" s="2970" t="s">
        <v>11098</v>
      </c>
      <c r="D149" s="32" t="s">
        <v>11099</v>
      </c>
      <c r="E149" s="31" t="s">
        <v>11100</v>
      </c>
      <c r="F149" s="24"/>
      <c r="G149" s="2969" t="s">
        <v>11101</v>
      </c>
    </row>
    <row r="150" spans="1:8" ht="36" customHeight="1">
      <c r="A150" s="3776"/>
      <c r="B150" s="3779"/>
      <c r="C150" s="2970" t="s">
        <v>11092</v>
      </c>
      <c r="D150" s="32" t="s">
        <v>11093</v>
      </c>
      <c r="E150" s="31" t="s">
        <v>11094</v>
      </c>
      <c r="F150" s="2967"/>
      <c r="G150" s="2961" t="s">
        <v>11095</v>
      </c>
    </row>
    <row r="151" spans="1:8" ht="36" customHeight="1">
      <c r="A151" s="3776"/>
      <c r="B151" s="3779"/>
      <c r="C151" s="2960" t="s">
        <v>11104</v>
      </c>
      <c r="D151" s="2968" t="s">
        <v>186</v>
      </c>
      <c r="E151" s="37" t="s">
        <v>11105</v>
      </c>
      <c r="F151" s="2966" t="s">
        <v>11106</v>
      </c>
      <c r="G151" s="2961" t="s">
        <v>178</v>
      </c>
      <c r="H151" s="3847" t="s">
        <v>11115</v>
      </c>
    </row>
    <row r="152" spans="1:8" ht="36" customHeight="1">
      <c r="A152" s="3776"/>
      <c r="B152" s="3779"/>
      <c r="C152" s="3786" t="s">
        <v>11109</v>
      </c>
      <c r="D152" s="32" t="s">
        <v>215</v>
      </c>
      <c r="E152" s="31" t="s">
        <v>11110</v>
      </c>
      <c r="F152" s="24"/>
      <c r="G152" s="3787" t="s">
        <v>11113</v>
      </c>
      <c r="H152" s="3847"/>
    </row>
    <row r="153" spans="1:8" ht="36" customHeight="1">
      <c r="A153" s="3776"/>
      <c r="B153" s="3779"/>
      <c r="C153" s="3782"/>
      <c r="D153" s="2971" t="s">
        <v>11111</v>
      </c>
      <c r="E153" s="29" t="s">
        <v>11112</v>
      </c>
      <c r="F153" s="2967"/>
      <c r="G153" s="3788"/>
      <c r="H153" s="3847"/>
    </row>
    <row r="154" spans="1:8" ht="36" customHeight="1">
      <c r="A154" s="3776"/>
      <c r="B154" s="3779"/>
      <c r="C154" s="3790" t="s">
        <v>377</v>
      </c>
      <c r="D154" s="2967" t="s">
        <v>378</v>
      </c>
      <c r="E154" s="2967" t="s">
        <v>189</v>
      </c>
      <c r="F154" s="2967" t="s">
        <v>6245</v>
      </c>
      <c r="G154" s="3789" t="s">
        <v>183</v>
      </c>
    </row>
    <row r="155" spans="1:8" ht="36" customHeight="1">
      <c r="A155" s="3776"/>
      <c r="B155" s="3779"/>
      <c r="C155" s="3790"/>
      <c r="D155" s="24" t="s">
        <v>270</v>
      </c>
      <c r="E155" s="24" t="s">
        <v>181</v>
      </c>
      <c r="F155" s="2967"/>
      <c r="G155" s="3789"/>
    </row>
    <row r="156" spans="1:8" ht="36" customHeight="1">
      <c r="A156" s="3776"/>
      <c r="B156" s="3779"/>
      <c r="C156" s="3782"/>
      <c r="D156" s="32" t="s">
        <v>295</v>
      </c>
      <c r="E156" s="31" t="s">
        <v>286</v>
      </c>
      <c r="F156" s="2967"/>
      <c r="G156" s="3788"/>
    </row>
    <row r="157" spans="1:8" ht="36" customHeight="1">
      <c r="A157" s="3776"/>
      <c r="B157" s="3779"/>
      <c r="C157" s="2970" t="s">
        <v>1005</v>
      </c>
      <c r="D157" s="24" t="s">
        <v>20</v>
      </c>
      <c r="E157" s="24" t="s">
        <v>300</v>
      </c>
      <c r="F157" s="2967" t="s">
        <v>172</v>
      </c>
      <c r="G157" s="2961" t="s">
        <v>11114</v>
      </c>
    </row>
    <row r="158" spans="1:8" s="1385" customFormat="1" ht="36" customHeight="1">
      <c r="A158" s="3776"/>
      <c r="B158" s="3779"/>
      <c r="C158" s="2970" t="s">
        <v>191</v>
      </c>
      <c r="D158" s="32" t="s">
        <v>218</v>
      </c>
      <c r="E158" s="31" t="s">
        <v>11116</v>
      </c>
      <c r="F158" s="24" t="s">
        <v>172</v>
      </c>
      <c r="G158" s="2969" t="s">
        <v>235</v>
      </c>
      <c r="H158" s="1385" t="s">
        <v>11120</v>
      </c>
    </row>
    <row r="159" spans="1:8" ht="36" customHeight="1">
      <c r="A159" s="3776"/>
      <c r="B159" s="3779"/>
      <c r="C159" s="2970" t="s">
        <v>11117</v>
      </c>
      <c r="D159" s="32" t="s">
        <v>11118</v>
      </c>
      <c r="E159" s="31" t="s">
        <v>11119</v>
      </c>
      <c r="F159" s="24"/>
      <c r="G159" s="2969" t="s">
        <v>261</v>
      </c>
    </row>
    <row r="160" spans="1:8" ht="36" customHeight="1">
      <c r="A160" s="3776"/>
      <c r="B160" s="3779"/>
      <c r="C160" s="2235"/>
      <c r="D160" s="22"/>
      <c r="E160" s="22"/>
      <c r="F160" s="2644"/>
      <c r="G160" s="2964"/>
    </row>
    <row r="161" spans="1:8" ht="36" customHeight="1">
      <c r="A161" s="3776"/>
      <c r="B161" s="3779"/>
      <c r="C161" s="2235"/>
      <c r="D161" s="20"/>
      <c r="E161" s="19"/>
      <c r="F161" s="22"/>
      <c r="G161" s="64"/>
    </row>
    <row r="162" spans="1:8" ht="36" customHeight="1" thickBot="1">
      <c r="A162" s="3776"/>
      <c r="B162" s="3779"/>
      <c r="C162" s="2963"/>
      <c r="D162" s="2432"/>
      <c r="E162" s="25"/>
      <c r="F162" s="1668"/>
      <c r="G162" s="2965"/>
    </row>
    <row r="163" spans="1:8" ht="36" customHeight="1" thickBot="1">
      <c r="A163" s="3777"/>
      <c r="B163" s="3780"/>
      <c r="C163" s="12" t="s">
        <v>11077</v>
      </c>
      <c r="D163" s="11" t="s">
        <v>11078</v>
      </c>
      <c r="E163" s="10"/>
      <c r="F163" s="10" t="s">
        <v>1025</v>
      </c>
      <c r="G163" s="9"/>
    </row>
    <row r="164" spans="1:8" ht="36" customHeight="1">
      <c r="A164" s="3775">
        <v>45616</v>
      </c>
      <c r="B164" s="3778" t="s">
        <v>2</v>
      </c>
      <c r="C164" s="3781" t="s">
        <v>206</v>
      </c>
      <c r="D164" s="24" t="s">
        <v>207</v>
      </c>
      <c r="E164" s="24" t="s">
        <v>11121</v>
      </c>
      <c r="F164" s="2975"/>
      <c r="G164" s="2973"/>
    </row>
    <row r="165" spans="1:8" ht="36" customHeight="1">
      <c r="A165" s="3776"/>
      <c r="B165" s="3779"/>
      <c r="C165" s="3782"/>
      <c r="D165" s="24" t="s">
        <v>7260</v>
      </c>
      <c r="E165" s="24" t="s">
        <v>6868</v>
      </c>
      <c r="F165" s="2975"/>
      <c r="G165" s="2973"/>
    </row>
    <row r="166" spans="1:8" ht="36" customHeight="1">
      <c r="A166" s="3776"/>
      <c r="B166" s="3779"/>
      <c r="C166" s="2974" t="s">
        <v>11126</v>
      </c>
      <c r="D166" s="24" t="s">
        <v>378</v>
      </c>
      <c r="E166" s="24" t="s">
        <v>11127</v>
      </c>
      <c r="F166" s="2975" t="s">
        <v>11128</v>
      </c>
      <c r="G166" s="2973" t="s">
        <v>11129</v>
      </c>
      <c r="H166" s="1385" t="s">
        <v>11307</v>
      </c>
    </row>
    <row r="167" spans="1:8" ht="36" customHeight="1">
      <c r="A167" s="3776"/>
      <c r="B167" s="3779"/>
      <c r="C167" s="2977" t="s">
        <v>11122</v>
      </c>
      <c r="D167" s="24" t="s">
        <v>11123</v>
      </c>
      <c r="E167" s="24" t="s">
        <v>11124</v>
      </c>
      <c r="F167" s="2975"/>
      <c r="G167" s="2973" t="s">
        <v>11125</v>
      </c>
    </row>
    <row r="168" spans="1:8" ht="36" customHeight="1">
      <c r="A168" s="3776"/>
      <c r="B168" s="3779"/>
      <c r="C168" s="2974" t="s">
        <v>8694</v>
      </c>
      <c r="D168" s="24" t="s">
        <v>388</v>
      </c>
      <c r="E168" s="24" t="s">
        <v>54</v>
      </c>
      <c r="F168" s="2975" t="s">
        <v>8220</v>
      </c>
      <c r="G168" s="2973"/>
    </row>
    <row r="169" spans="1:8" ht="36" customHeight="1">
      <c r="A169" s="3776"/>
      <c r="B169" s="3779"/>
      <c r="C169" s="2977" t="s">
        <v>2370</v>
      </c>
      <c r="D169" s="32" t="s">
        <v>421</v>
      </c>
      <c r="E169" s="31" t="s">
        <v>2371</v>
      </c>
      <c r="F169" s="24" t="s">
        <v>11130</v>
      </c>
      <c r="G169" s="2976" t="s">
        <v>11113</v>
      </c>
    </row>
    <row r="170" spans="1:8" ht="36" customHeight="1">
      <c r="A170" s="3776"/>
      <c r="B170" s="3779"/>
      <c r="C170" s="2974" t="s">
        <v>11135</v>
      </c>
      <c r="D170" s="24" t="s">
        <v>11133</v>
      </c>
      <c r="E170" s="24" t="s">
        <v>11136</v>
      </c>
      <c r="F170" s="2975"/>
      <c r="G170" s="2973" t="s">
        <v>11137</v>
      </c>
      <c r="H170" s="1385" t="s">
        <v>11134</v>
      </c>
    </row>
    <row r="171" spans="1:8" ht="36" customHeight="1">
      <c r="A171" s="3776"/>
      <c r="B171" s="3779"/>
      <c r="C171" s="2974" t="s">
        <v>11138</v>
      </c>
      <c r="D171" s="24" t="s">
        <v>28</v>
      </c>
      <c r="E171" s="24" t="s">
        <v>396</v>
      </c>
      <c r="F171" s="2975" t="s">
        <v>10425</v>
      </c>
      <c r="G171" s="2973" t="s">
        <v>11139</v>
      </c>
    </row>
    <row r="172" spans="1:8" ht="36" customHeight="1" thickBot="1">
      <c r="A172" s="3776"/>
      <c r="B172" s="3779"/>
      <c r="C172" s="2235"/>
      <c r="D172" s="22"/>
      <c r="E172" s="22"/>
      <c r="F172" s="2644"/>
      <c r="G172" s="2964"/>
    </row>
    <row r="173" spans="1:8" ht="36" hidden="1" customHeight="1">
      <c r="A173" s="3776"/>
      <c r="B173" s="3779"/>
      <c r="C173" s="2235"/>
      <c r="D173" s="20"/>
      <c r="E173" s="19"/>
      <c r="F173" s="22"/>
      <c r="G173" s="64"/>
    </row>
    <row r="174" spans="1:8" ht="36" hidden="1" customHeight="1" thickBot="1">
      <c r="A174" s="3776"/>
      <c r="B174" s="3779"/>
      <c r="C174" s="2954"/>
      <c r="D174" s="2432"/>
      <c r="E174" s="25"/>
      <c r="F174" s="1668"/>
      <c r="G174" s="2953"/>
    </row>
    <row r="175" spans="1:8" ht="36" customHeight="1" thickBot="1">
      <c r="A175" s="3777"/>
      <c r="B175" s="3780"/>
      <c r="C175" s="12"/>
      <c r="D175" s="11"/>
      <c r="E175" s="10"/>
      <c r="F175" s="10"/>
      <c r="G175" s="9"/>
    </row>
    <row r="176" spans="1:8" ht="36" customHeight="1">
      <c r="A176" s="3775">
        <v>45617</v>
      </c>
      <c r="B176" s="3778" t="s">
        <v>1</v>
      </c>
      <c r="C176" s="2980" t="s">
        <v>11107</v>
      </c>
      <c r="D176" s="24" t="s">
        <v>11131</v>
      </c>
      <c r="E176" s="24" t="s">
        <v>11108</v>
      </c>
      <c r="F176" s="2979"/>
      <c r="G176" s="2978" t="s">
        <v>11132</v>
      </c>
    </row>
    <row r="177" spans="1:8" ht="36" customHeight="1">
      <c r="A177" s="3776"/>
      <c r="B177" s="3779"/>
      <c r="C177" s="3786" t="s">
        <v>11140</v>
      </c>
      <c r="D177" s="32" t="s">
        <v>11141</v>
      </c>
      <c r="E177" s="31" t="s">
        <v>11145</v>
      </c>
      <c r="F177" s="2979"/>
      <c r="G177" s="3787" t="s">
        <v>261</v>
      </c>
    </row>
    <row r="178" spans="1:8" ht="36" customHeight="1">
      <c r="A178" s="3776"/>
      <c r="B178" s="3779"/>
      <c r="C178" s="3790"/>
      <c r="D178" s="32" t="s">
        <v>11142</v>
      </c>
      <c r="E178" s="31" t="s">
        <v>11146</v>
      </c>
      <c r="F178" s="2979"/>
      <c r="G178" s="3789"/>
    </row>
    <row r="179" spans="1:8" ht="36" customHeight="1">
      <c r="A179" s="3776"/>
      <c r="B179" s="3779"/>
      <c r="C179" s="3782"/>
      <c r="D179" s="32" t="s">
        <v>11143</v>
      </c>
      <c r="E179" s="31" t="s">
        <v>11144</v>
      </c>
      <c r="F179" s="2979"/>
      <c r="G179" s="3788"/>
    </row>
    <row r="180" spans="1:8" ht="36" customHeight="1" thickBot="1">
      <c r="A180" s="3776"/>
      <c r="B180" s="3779"/>
      <c r="C180" s="2848"/>
      <c r="D180" s="2643"/>
      <c r="E180" s="15"/>
      <c r="F180" s="1668"/>
      <c r="G180" s="2846"/>
    </row>
    <row r="181" spans="1:8" ht="36" customHeight="1" thickBot="1">
      <c r="A181" s="3777"/>
      <c r="B181" s="3780"/>
      <c r="C181" s="12"/>
      <c r="D181" s="11"/>
      <c r="E181" s="10"/>
      <c r="F181" s="10"/>
      <c r="G181" s="9"/>
    </row>
    <row r="182" spans="1:8" ht="36" customHeight="1">
      <c r="A182" s="3775">
        <v>45618</v>
      </c>
      <c r="B182" s="3778" t="s">
        <v>0</v>
      </c>
      <c r="C182" s="2983" t="s">
        <v>11067</v>
      </c>
      <c r="D182" s="24" t="s">
        <v>2952</v>
      </c>
      <c r="E182" s="24" t="s">
        <v>3074</v>
      </c>
      <c r="F182" s="2982"/>
      <c r="G182" s="2981" t="s">
        <v>11068</v>
      </c>
    </row>
    <row r="183" spans="1:8" ht="30" customHeight="1">
      <c r="A183" s="3776"/>
      <c r="B183" s="3779"/>
      <c r="C183" s="2983" t="s">
        <v>174</v>
      </c>
      <c r="D183" s="24" t="s">
        <v>568</v>
      </c>
      <c r="E183" s="24" t="s">
        <v>54</v>
      </c>
      <c r="F183" s="2982"/>
      <c r="G183" s="2981" t="s">
        <v>58</v>
      </c>
    </row>
    <row r="184" spans="1:8" ht="36" customHeight="1">
      <c r="A184" s="3776"/>
      <c r="B184" s="3779"/>
      <c r="C184" s="2983" t="s">
        <v>11147</v>
      </c>
      <c r="D184" s="24" t="s">
        <v>11148</v>
      </c>
      <c r="E184" s="24" t="s">
        <v>11149</v>
      </c>
      <c r="F184" s="2982"/>
      <c r="G184" s="2981" t="s">
        <v>11150</v>
      </c>
    </row>
    <row r="185" spans="1:8" ht="36" customHeight="1">
      <c r="A185" s="3776"/>
      <c r="B185" s="3779"/>
      <c r="C185" s="2983" t="s">
        <v>11157</v>
      </c>
      <c r="D185" s="24" t="s">
        <v>11153</v>
      </c>
      <c r="E185" s="31" t="s">
        <v>11158</v>
      </c>
      <c r="F185" s="2982"/>
      <c r="G185" s="2981" t="s">
        <v>11159</v>
      </c>
      <c r="H185" s="1385" t="s">
        <v>11161</v>
      </c>
    </row>
    <row r="186" spans="1:8" ht="36" customHeight="1" thickBot="1">
      <c r="A186" s="3776"/>
      <c r="B186" s="3779"/>
      <c r="C186" s="2848"/>
      <c r="D186" s="2643"/>
      <c r="E186" s="15"/>
      <c r="F186" s="1668"/>
      <c r="G186" s="2846"/>
    </row>
    <row r="187" spans="1:8" ht="36" customHeight="1" thickBot="1">
      <c r="A187" s="3777"/>
      <c r="B187" s="3780"/>
      <c r="C187" s="12"/>
      <c r="D187" s="11"/>
      <c r="E187" s="10"/>
      <c r="F187" s="10"/>
      <c r="G187" s="9"/>
    </row>
    <row r="188" spans="1:8" ht="60" customHeight="1" thickBot="1">
      <c r="A188" s="3783" t="s">
        <v>5</v>
      </c>
      <c r="B188" s="3784"/>
      <c r="C188" s="3784"/>
      <c r="D188" s="3784"/>
      <c r="E188" s="3784"/>
      <c r="F188" s="3784"/>
      <c r="G188" s="3785"/>
    </row>
    <row r="189" spans="1:8" ht="36" customHeight="1">
      <c r="A189" s="3775">
        <v>45621</v>
      </c>
      <c r="B189" s="3778" t="s">
        <v>4</v>
      </c>
      <c r="C189" s="3781" t="s">
        <v>11151</v>
      </c>
      <c r="D189" s="24" t="s">
        <v>11152</v>
      </c>
      <c r="E189" s="24" t="s">
        <v>11155</v>
      </c>
      <c r="F189" s="2989" t="s">
        <v>883</v>
      </c>
      <c r="G189" s="3791" t="s">
        <v>11156</v>
      </c>
    </row>
    <row r="190" spans="1:8" ht="36" customHeight="1">
      <c r="A190" s="3776"/>
      <c r="B190" s="3779"/>
      <c r="C190" s="3782"/>
      <c r="D190" s="24" t="s">
        <v>11153</v>
      </c>
      <c r="E190" s="24" t="s">
        <v>11154</v>
      </c>
      <c r="F190" s="2989"/>
      <c r="G190" s="3788"/>
    </row>
    <row r="191" spans="1:8" ht="36" customHeight="1">
      <c r="A191" s="3776"/>
      <c r="B191" s="3779"/>
      <c r="C191" s="3786" t="s">
        <v>11165</v>
      </c>
      <c r="D191" s="24" t="s">
        <v>11166</v>
      </c>
      <c r="E191" s="24" t="s">
        <v>11167</v>
      </c>
      <c r="F191" s="2989"/>
      <c r="G191" s="2990"/>
      <c r="H191" s="1385" t="s">
        <v>11168</v>
      </c>
    </row>
    <row r="192" spans="1:8" ht="36" customHeight="1">
      <c r="A192" s="3776"/>
      <c r="B192" s="3779"/>
      <c r="C192" s="3790"/>
      <c r="D192" s="24" t="s">
        <v>11169</v>
      </c>
      <c r="E192" s="24" t="s">
        <v>213</v>
      </c>
      <c r="F192" s="2989"/>
      <c r="G192" s="2990"/>
    </row>
    <row r="193" spans="1:8" ht="36" customHeight="1">
      <c r="A193" s="3776"/>
      <c r="B193" s="3779"/>
      <c r="C193" s="3782"/>
      <c r="D193" s="24" t="s">
        <v>11186</v>
      </c>
      <c r="E193" s="24" t="s">
        <v>11187</v>
      </c>
      <c r="F193" s="2989"/>
      <c r="G193" s="2990"/>
    </row>
    <row r="194" spans="1:8" ht="36" customHeight="1">
      <c r="A194" s="3776"/>
      <c r="B194" s="3779"/>
      <c r="C194" s="2987" t="s">
        <v>476</v>
      </c>
      <c r="D194" s="24" t="s">
        <v>20</v>
      </c>
      <c r="E194" s="24" t="s">
        <v>11176</v>
      </c>
      <c r="F194" s="2989" t="s">
        <v>172</v>
      </c>
      <c r="G194" s="2990" t="s">
        <v>11175</v>
      </c>
    </row>
    <row r="195" spans="1:8" ht="36" customHeight="1">
      <c r="A195" s="3776"/>
      <c r="B195" s="3779"/>
      <c r="C195" s="2987" t="s">
        <v>11177</v>
      </c>
      <c r="D195" s="24" t="s">
        <v>20</v>
      </c>
      <c r="E195" s="24" t="s">
        <v>39</v>
      </c>
      <c r="F195" s="2989" t="s">
        <v>38</v>
      </c>
      <c r="G195" s="2990" t="s">
        <v>5761</v>
      </c>
      <c r="H195" s="1385" t="s">
        <v>11178</v>
      </c>
    </row>
    <row r="196" spans="1:8" ht="36" customHeight="1">
      <c r="A196" s="3776"/>
      <c r="B196" s="3779"/>
      <c r="C196" s="2987" t="s">
        <v>11190</v>
      </c>
      <c r="D196" s="24" t="s">
        <v>20</v>
      </c>
      <c r="E196" s="24" t="s">
        <v>11191</v>
      </c>
      <c r="F196" s="2989" t="s">
        <v>38</v>
      </c>
      <c r="G196" s="2988" t="s">
        <v>18</v>
      </c>
      <c r="H196" s="1385" t="s">
        <v>11192</v>
      </c>
    </row>
    <row r="197" spans="1:8" ht="36" customHeight="1">
      <c r="A197" s="3776"/>
      <c r="B197" s="3779"/>
      <c r="C197" s="2235"/>
      <c r="D197" s="20"/>
      <c r="E197" s="19"/>
      <c r="F197" s="2644"/>
      <c r="G197" s="2846"/>
    </row>
    <row r="198" spans="1:8" ht="36" customHeight="1" thickBot="1">
      <c r="A198" s="3776"/>
      <c r="B198" s="3779"/>
      <c r="C198" s="2848"/>
      <c r="D198" s="2643"/>
      <c r="E198" s="15"/>
      <c r="F198" s="1668"/>
      <c r="G198" s="2846"/>
    </row>
    <row r="199" spans="1:8" ht="36" customHeight="1" thickBot="1">
      <c r="A199" s="3777"/>
      <c r="B199" s="3780"/>
      <c r="C199" s="12"/>
      <c r="D199" s="11"/>
      <c r="E199" s="10"/>
      <c r="F199" s="10"/>
      <c r="G199" s="9"/>
    </row>
    <row r="200" spans="1:8" ht="36" customHeight="1">
      <c r="A200" s="3775">
        <v>45622</v>
      </c>
      <c r="B200" s="3778" t="s">
        <v>3</v>
      </c>
      <c r="C200" s="3781" t="s">
        <v>206</v>
      </c>
      <c r="D200" s="24" t="s">
        <v>207</v>
      </c>
      <c r="E200" s="24" t="s">
        <v>11179</v>
      </c>
      <c r="F200" s="2989"/>
      <c r="G200" s="3791" t="s">
        <v>11198</v>
      </c>
    </row>
    <row r="201" spans="1:8" ht="36" customHeight="1">
      <c r="A201" s="3776"/>
      <c r="B201" s="3779"/>
      <c r="C201" s="3782"/>
      <c r="D201" s="24" t="s">
        <v>7260</v>
      </c>
      <c r="E201" s="24" t="s">
        <v>11180</v>
      </c>
      <c r="F201" s="2989"/>
      <c r="G201" s="3788"/>
    </row>
    <row r="202" spans="1:8" ht="36" customHeight="1">
      <c r="A202" s="3776"/>
      <c r="B202" s="3779"/>
      <c r="C202" s="3786" t="s">
        <v>267</v>
      </c>
      <c r="D202" s="24" t="s">
        <v>11181</v>
      </c>
      <c r="E202" s="24" t="s">
        <v>11182</v>
      </c>
      <c r="F202" s="2989"/>
      <c r="G202" s="3787" t="s">
        <v>11188</v>
      </c>
    </row>
    <row r="203" spans="1:8" ht="36" customHeight="1">
      <c r="A203" s="3776"/>
      <c r="B203" s="3779"/>
      <c r="C203" s="3790"/>
      <c r="D203" s="24" t="s">
        <v>11183</v>
      </c>
      <c r="E203" s="24" t="s">
        <v>11184</v>
      </c>
      <c r="F203" s="2989" t="s">
        <v>11185</v>
      </c>
      <c r="G203" s="3789"/>
    </row>
    <row r="204" spans="1:8" ht="36" customHeight="1">
      <c r="A204" s="3776"/>
      <c r="B204" s="3779"/>
      <c r="C204" s="3782"/>
      <c r="D204" s="24" t="s">
        <v>11204</v>
      </c>
      <c r="E204" s="24" t="s">
        <v>11205</v>
      </c>
      <c r="F204" s="2989"/>
      <c r="G204" s="3788"/>
      <c r="H204" s="1385" t="s">
        <v>11206</v>
      </c>
    </row>
    <row r="205" spans="1:8" ht="36" customHeight="1">
      <c r="A205" s="3776"/>
      <c r="B205" s="3779"/>
      <c r="C205" s="3786" t="s">
        <v>11201</v>
      </c>
      <c r="D205" s="24" t="s">
        <v>218</v>
      </c>
      <c r="E205" s="24" t="s">
        <v>11199</v>
      </c>
      <c r="F205" s="2989"/>
      <c r="G205" s="3787" t="s">
        <v>11202</v>
      </c>
      <c r="H205" s="1385" t="s">
        <v>11203</v>
      </c>
    </row>
    <row r="206" spans="1:8" ht="36" customHeight="1">
      <c r="A206" s="3776"/>
      <c r="B206" s="3779"/>
      <c r="C206" s="3782"/>
      <c r="D206" s="24" t="s">
        <v>221</v>
      </c>
      <c r="E206" s="24" t="s">
        <v>11200</v>
      </c>
      <c r="F206" s="2989"/>
      <c r="G206" s="3788"/>
    </row>
    <row r="207" spans="1:8" ht="36" customHeight="1">
      <c r="A207" s="3776"/>
      <c r="B207" s="3779"/>
      <c r="C207" s="2984"/>
      <c r="D207" s="22"/>
      <c r="E207" s="22"/>
      <c r="F207" s="2644"/>
      <c r="G207" s="2986"/>
    </row>
    <row r="208" spans="1:8" ht="36" customHeight="1" thickBot="1">
      <c r="A208" s="3776"/>
      <c r="B208" s="3779"/>
      <c r="C208" s="2984"/>
      <c r="D208" s="22"/>
      <c r="E208" s="22"/>
      <c r="F208" s="2644"/>
      <c r="G208" s="2986"/>
    </row>
    <row r="209" spans="1:8" ht="36" hidden="1" customHeight="1">
      <c r="A209" s="3776"/>
      <c r="B209" s="3779"/>
      <c r="C209" s="2235"/>
      <c r="D209" s="20"/>
      <c r="E209" s="19"/>
      <c r="F209" s="2644"/>
      <c r="G209" s="2846"/>
    </row>
    <row r="210" spans="1:8" ht="36" hidden="1" customHeight="1" thickBot="1">
      <c r="A210" s="3776"/>
      <c r="B210" s="3779"/>
      <c r="C210" s="2848"/>
      <c r="D210" s="2643"/>
      <c r="E210" s="15"/>
      <c r="F210" s="1668"/>
      <c r="G210" s="2846"/>
    </row>
    <row r="211" spans="1:8" ht="36" customHeight="1" thickBot="1">
      <c r="A211" s="3777"/>
      <c r="B211" s="3780"/>
      <c r="C211" s="12" t="s">
        <v>417</v>
      </c>
      <c r="D211" s="11" t="s">
        <v>398</v>
      </c>
      <c r="E211" s="10" t="s">
        <v>3199</v>
      </c>
      <c r="F211" s="10" t="s">
        <v>490</v>
      </c>
      <c r="G211" s="9"/>
    </row>
    <row r="212" spans="1:8" ht="36" customHeight="1">
      <c r="A212" s="3775">
        <v>45623</v>
      </c>
      <c r="B212" s="3778" t="s">
        <v>32</v>
      </c>
      <c r="C212" s="3781" t="s">
        <v>11170</v>
      </c>
      <c r="D212" s="24" t="s">
        <v>11171</v>
      </c>
      <c r="E212" s="24" t="s">
        <v>11172</v>
      </c>
      <c r="F212" s="2998"/>
      <c r="G212" s="2991"/>
    </row>
    <row r="213" spans="1:8" ht="36" customHeight="1">
      <c r="A213" s="3776"/>
      <c r="B213" s="3779"/>
      <c r="C213" s="3790"/>
      <c r="D213" s="24" t="s">
        <v>594</v>
      </c>
      <c r="E213" s="24" t="s">
        <v>11173</v>
      </c>
      <c r="F213" s="2998"/>
      <c r="G213" s="2991"/>
    </row>
    <row r="214" spans="1:8" ht="36" customHeight="1">
      <c r="A214" s="3776"/>
      <c r="B214" s="3779"/>
      <c r="C214" s="3782"/>
      <c r="D214" s="24" t="s">
        <v>215</v>
      </c>
      <c r="E214" s="24" t="s">
        <v>11174</v>
      </c>
      <c r="F214" s="2998"/>
      <c r="G214" s="2991"/>
    </row>
    <row r="215" spans="1:8" ht="36" customHeight="1">
      <c r="A215" s="3776"/>
      <c r="B215" s="3779"/>
      <c r="C215" s="3000" t="s">
        <v>265</v>
      </c>
      <c r="D215" s="24" t="s">
        <v>11207</v>
      </c>
      <c r="E215" s="24" t="s">
        <v>39</v>
      </c>
      <c r="F215" s="2998"/>
      <c r="G215" s="2991"/>
    </row>
    <row r="216" spans="1:8" ht="36" customHeight="1">
      <c r="A216" s="3776"/>
      <c r="B216" s="3779"/>
      <c r="C216" s="3000" t="s">
        <v>11208</v>
      </c>
      <c r="D216" s="24" t="s">
        <v>11216</v>
      </c>
      <c r="E216" s="24" t="s">
        <v>11209</v>
      </c>
      <c r="F216" s="24" t="s">
        <v>11217</v>
      </c>
      <c r="G216" s="2991" t="s">
        <v>11210</v>
      </c>
      <c r="H216" s="1385" t="s">
        <v>11211</v>
      </c>
    </row>
    <row r="217" spans="1:8" ht="36" customHeight="1">
      <c r="A217" s="3776"/>
      <c r="B217" s="3779"/>
      <c r="C217" s="3000" t="s">
        <v>11218</v>
      </c>
      <c r="D217" s="24" t="s">
        <v>11219</v>
      </c>
      <c r="E217" s="24" t="s">
        <v>11220</v>
      </c>
      <c r="F217" s="2998" t="s">
        <v>11221</v>
      </c>
      <c r="G217" s="2999" t="s">
        <v>522</v>
      </c>
    </row>
    <row r="218" spans="1:8" s="1385" customFormat="1" ht="36" customHeight="1">
      <c r="A218" s="3776"/>
      <c r="B218" s="3779"/>
      <c r="C218" s="2993" t="s">
        <v>724</v>
      </c>
      <c r="D218" s="3002" t="s">
        <v>762</v>
      </c>
      <c r="E218" s="29" t="s">
        <v>745</v>
      </c>
      <c r="F218" s="2998" t="s">
        <v>5330</v>
      </c>
      <c r="G218" s="2992" t="s">
        <v>204</v>
      </c>
      <c r="H218" s="1385" t="s">
        <v>2386</v>
      </c>
    </row>
    <row r="219" spans="1:8" ht="36" customHeight="1">
      <c r="A219" s="3776"/>
      <c r="B219" s="3779"/>
      <c r="C219" s="2235"/>
      <c r="D219" s="20"/>
      <c r="E219" s="19"/>
      <c r="F219" s="2644"/>
      <c r="G219" s="2846"/>
    </row>
    <row r="220" spans="1:8" ht="36" customHeight="1" thickBot="1">
      <c r="A220" s="3776"/>
      <c r="B220" s="3779"/>
      <c r="C220" s="2848"/>
      <c r="D220" s="2643"/>
      <c r="E220" s="15"/>
      <c r="F220" s="1668"/>
      <c r="G220" s="2846"/>
    </row>
    <row r="221" spans="1:8" ht="36" customHeight="1" thickBot="1">
      <c r="A221" s="3777"/>
      <c r="B221" s="3780"/>
      <c r="C221" s="12"/>
      <c r="D221" s="11"/>
      <c r="E221" s="10"/>
      <c r="F221" s="10"/>
      <c r="G221" s="9"/>
    </row>
    <row r="222" spans="1:8" ht="36" customHeight="1">
      <c r="A222" s="3775">
        <v>45624</v>
      </c>
      <c r="B222" s="3778" t="s">
        <v>1</v>
      </c>
      <c r="C222" s="36" t="s">
        <v>206</v>
      </c>
      <c r="D222" s="24" t="s">
        <v>7260</v>
      </c>
      <c r="E222" s="24" t="s">
        <v>11189</v>
      </c>
      <c r="F222" s="2998"/>
      <c r="G222" s="2991"/>
    </row>
    <row r="223" spans="1:8" ht="36" customHeight="1">
      <c r="A223" s="3776"/>
      <c r="B223" s="3779"/>
      <c r="C223" s="2993" t="s">
        <v>11193</v>
      </c>
      <c r="D223" s="3001" t="s">
        <v>11194</v>
      </c>
      <c r="E223" s="37" t="s">
        <v>11195</v>
      </c>
      <c r="F223" s="2998"/>
      <c r="G223" s="2999" t="s">
        <v>11229</v>
      </c>
    </row>
    <row r="224" spans="1:8" ht="36" customHeight="1">
      <c r="A224" s="3776"/>
      <c r="B224" s="3779"/>
      <c r="C224" s="3000" t="s">
        <v>1005</v>
      </c>
      <c r="D224" s="32" t="s">
        <v>11222</v>
      </c>
      <c r="E224" s="31" t="s">
        <v>11223</v>
      </c>
      <c r="F224" s="2998"/>
      <c r="G224" s="2991" t="s">
        <v>11224</v>
      </c>
    </row>
    <row r="225" spans="1:8" s="1385" customFormat="1" ht="36" customHeight="1">
      <c r="A225" s="3776"/>
      <c r="B225" s="3779"/>
      <c r="C225" s="3786" t="s">
        <v>11227</v>
      </c>
      <c r="D225" s="24" t="s">
        <v>514</v>
      </c>
      <c r="E225" s="24" t="s">
        <v>182</v>
      </c>
      <c r="F225" s="2998" t="s">
        <v>452</v>
      </c>
      <c r="G225" s="2999"/>
    </row>
    <row r="226" spans="1:8" ht="36" customHeight="1">
      <c r="A226" s="3776"/>
      <c r="B226" s="3779"/>
      <c r="C226" s="3782"/>
      <c r="D226" s="3002" t="s">
        <v>20</v>
      </c>
      <c r="E226" s="29" t="s">
        <v>11228</v>
      </c>
      <c r="F226" s="2998"/>
      <c r="G226" s="2992"/>
    </row>
    <row r="227" spans="1:8" s="1385" customFormat="1" ht="36" customHeight="1">
      <c r="A227" s="3776"/>
      <c r="B227" s="3779"/>
      <c r="C227" s="3009" t="s">
        <v>5042</v>
      </c>
      <c r="D227" s="32" t="s">
        <v>218</v>
      </c>
      <c r="E227" s="31" t="s">
        <v>739</v>
      </c>
      <c r="F227" s="24" t="s">
        <v>9518</v>
      </c>
      <c r="G227" s="3008" t="s">
        <v>705</v>
      </c>
    </row>
    <row r="228" spans="1:8" s="1385" customFormat="1" ht="36" customHeight="1" thickBot="1">
      <c r="A228" s="3776"/>
      <c r="B228" s="3779"/>
      <c r="C228" s="3003" t="s">
        <v>11230</v>
      </c>
      <c r="D228" s="32" t="s">
        <v>11231</v>
      </c>
      <c r="E228" s="29" t="s">
        <v>11232</v>
      </c>
      <c r="F228" s="3007"/>
      <c r="G228" s="3004" t="s">
        <v>11233</v>
      </c>
    </row>
    <row r="229" spans="1:8" ht="36" hidden="1" customHeight="1">
      <c r="A229" s="3776"/>
      <c r="B229" s="3779"/>
      <c r="C229" s="2996"/>
      <c r="D229" s="2433"/>
      <c r="E229" s="27"/>
      <c r="F229" s="2644"/>
      <c r="G229" s="2995"/>
    </row>
    <row r="230" spans="1:8" ht="36" hidden="1" customHeight="1" thickBot="1">
      <c r="A230" s="3776"/>
      <c r="B230" s="3779"/>
      <c r="C230" s="2997"/>
      <c r="D230" s="2432"/>
      <c r="E230" s="25"/>
      <c r="F230" s="1668"/>
      <c r="G230" s="2994"/>
    </row>
    <row r="231" spans="1:8" ht="36" customHeight="1" thickBot="1">
      <c r="A231" s="3777"/>
      <c r="B231" s="3780"/>
      <c r="C231" s="12"/>
      <c r="D231" s="11"/>
      <c r="E231" s="10"/>
      <c r="F231" s="10"/>
      <c r="G231" s="9"/>
    </row>
    <row r="232" spans="1:8" ht="36" customHeight="1">
      <c r="A232" s="3775">
        <v>45625</v>
      </c>
      <c r="B232" s="3778" t="s">
        <v>0</v>
      </c>
      <c r="C232" s="3781" t="s">
        <v>206</v>
      </c>
      <c r="D232" s="24" t="s">
        <v>207</v>
      </c>
      <c r="E232" s="24" t="s">
        <v>11225</v>
      </c>
      <c r="F232" s="3017"/>
      <c r="G232" s="3010"/>
    </row>
    <row r="233" spans="1:8" ht="36" customHeight="1">
      <c r="A233" s="3776"/>
      <c r="B233" s="3779"/>
      <c r="C233" s="3782"/>
      <c r="D233" s="24" t="s">
        <v>7260</v>
      </c>
      <c r="E233" s="31" t="s">
        <v>11226</v>
      </c>
      <c r="F233" s="3017"/>
      <c r="G233" s="3010"/>
    </row>
    <row r="234" spans="1:8" ht="36" customHeight="1">
      <c r="A234" s="3776"/>
      <c r="B234" s="3779"/>
      <c r="C234" s="3020" t="s">
        <v>263</v>
      </c>
      <c r="D234" s="24" t="s">
        <v>218</v>
      </c>
      <c r="E234" s="24" t="s">
        <v>739</v>
      </c>
      <c r="F234" s="24" t="s">
        <v>240</v>
      </c>
      <c r="G234" s="3019" t="s">
        <v>235</v>
      </c>
      <c r="H234" s="1385" t="s">
        <v>7411</v>
      </c>
    </row>
    <row r="235" spans="1:8" ht="36" customHeight="1">
      <c r="A235" s="3776"/>
      <c r="B235" s="3779"/>
      <c r="C235" s="3020" t="s">
        <v>11234</v>
      </c>
      <c r="D235" s="32" t="s">
        <v>11235</v>
      </c>
      <c r="E235" s="31" t="s">
        <v>11236</v>
      </c>
      <c r="F235" s="24" t="s">
        <v>11237</v>
      </c>
      <c r="G235" s="3019"/>
    </row>
    <row r="236" spans="1:8" ht="36" customHeight="1">
      <c r="A236" s="3776"/>
      <c r="B236" s="3779"/>
      <c r="C236" s="3013" t="s">
        <v>2370</v>
      </c>
      <c r="D236" s="3022" t="s">
        <v>176</v>
      </c>
      <c r="E236" s="34" t="s">
        <v>181</v>
      </c>
      <c r="F236" s="3017"/>
      <c r="G236" s="3014" t="s">
        <v>261</v>
      </c>
    </row>
    <row r="237" spans="1:8" ht="36" customHeight="1">
      <c r="A237" s="3776"/>
      <c r="B237" s="3779"/>
      <c r="C237" s="2235"/>
      <c r="D237" s="20"/>
      <c r="E237" s="19"/>
      <c r="F237" s="2644"/>
      <c r="G237" s="2986"/>
    </row>
    <row r="238" spans="1:8" ht="36" customHeight="1" thickBot="1">
      <c r="A238" s="3776"/>
      <c r="B238" s="3779"/>
      <c r="C238" s="2985"/>
      <c r="D238" s="2643"/>
      <c r="E238" s="15"/>
      <c r="F238" s="22"/>
      <c r="G238" s="2986"/>
    </row>
    <row r="239" spans="1:8" ht="36" hidden="1" customHeight="1">
      <c r="A239" s="3776"/>
      <c r="B239" s="3779"/>
      <c r="C239" s="2235"/>
      <c r="D239" s="20"/>
      <c r="E239" s="19"/>
      <c r="F239" s="2644"/>
      <c r="G239" s="2846"/>
    </row>
    <row r="240" spans="1:8" ht="36" hidden="1" customHeight="1" thickBot="1">
      <c r="A240" s="3776"/>
      <c r="B240" s="3779"/>
      <c r="C240" s="2848"/>
      <c r="D240" s="2643"/>
      <c r="E240" s="15"/>
      <c r="F240" s="1668"/>
      <c r="G240" s="2846"/>
    </row>
    <row r="241" spans="1:7" ht="36" customHeight="1" thickBot="1">
      <c r="A241" s="3777"/>
      <c r="B241" s="3780"/>
      <c r="C241" s="12"/>
      <c r="D241" s="11"/>
      <c r="E241" s="10"/>
      <c r="F241" s="10"/>
      <c r="G241" s="9"/>
    </row>
  </sheetData>
  <mergeCells count="119">
    <mergeCell ref="C232:C233"/>
    <mergeCell ref="C225:C226"/>
    <mergeCell ref="A1:G1"/>
    <mergeCell ref="A164:A175"/>
    <mergeCell ref="B164:B175"/>
    <mergeCell ref="A176:A181"/>
    <mergeCell ref="B176:B181"/>
    <mergeCell ref="A182:A187"/>
    <mergeCell ref="B182:B187"/>
    <mergeCell ref="B212:B221"/>
    <mergeCell ref="A222:A231"/>
    <mergeCell ref="B222:B231"/>
    <mergeCell ref="A232:A241"/>
    <mergeCell ref="B232:B241"/>
    <mergeCell ref="C189:C190"/>
    <mergeCell ref="G189:G190"/>
    <mergeCell ref="C212:C214"/>
    <mergeCell ref="C191:C193"/>
    <mergeCell ref="G200:G201"/>
    <mergeCell ref="C205:C206"/>
    <mergeCell ref="G205:G206"/>
    <mergeCell ref="C202:C204"/>
    <mergeCell ref="C63:C65"/>
    <mergeCell ref="A145:A163"/>
    <mergeCell ref="A85:A99"/>
    <mergeCell ref="B85:B99"/>
    <mergeCell ref="A124:A129"/>
    <mergeCell ref="B124:B129"/>
    <mergeCell ref="A130:G130"/>
    <mergeCell ref="A131:A144"/>
    <mergeCell ref="B131:B144"/>
    <mergeCell ref="C95:C96"/>
    <mergeCell ref="G95:G96"/>
    <mergeCell ref="C92:C94"/>
    <mergeCell ref="G92:G94"/>
    <mergeCell ref="G124:G126"/>
    <mergeCell ref="C124:C126"/>
    <mergeCell ref="C131:C137"/>
    <mergeCell ref="G131:G137"/>
    <mergeCell ref="G117:G118"/>
    <mergeCell ref="C117:C118"/>
    <mergeCell ref="G63:G65"/>
    <mergeCell ref="C72:C73"/>
    <mergeCell ref="C74:C75"/>
    <mergeCell ref="G74:G75"/>
    <mergeCell ref="G72:G73"/>
    <mergeCell ref="A72:A84"/>
    <mergeCell ref="B72:B84"/>
    <mergeCell ref="A7:G7"/>
    <mergeCell ref="A8:A18"/>
    <mergeCell ref="B8:B18"/>
    <mergeCell ref="A19:A36"/>
    <mergeCell ref="B19:B36"/>
    <mergeCell ref="A37:A52"/>
    <mergeCell ref="B37:B52"/>
    <mergeCell ref="A53:A59"/>
    <mergeCell ref="B53:B59"/>
    <mergeCell ref="A60:A70"/>
    <mergeCell ref="B60:B70"/>
    <mergeCell ref="A71:G71"/>
    <mergeCell ref="C8:C10"/>
    <mergeCell ref="G8:G10"/>
    <mergeCell ref="C12:C14"/>
    <mergeCell ref="F13:F14"/>
    <mergeCell ref="G13:G14"/>
    <mergeCell ref="C25:C28"/>
    <mergeCell ref="G30:G32"/>
    <mergeCell ref="G25:G28"/>
    <mergeCell ref="C30:C33"/>
    <mergeCell ref="C37:C40"/>
    <mergeCell ref="G37:G40"/>
    <mergeCell ref="C41:C44"/>
    <mergeCell ref="G41:G44"/>
    <mergeCell ref="C45:C47"/>
    <mergeCell ref="G46:G47"/>
    <mergeCell ref="A200:A211"/>
    <mergeCell ref="B200:B211"/>
    <mergeCell ref="A212:A221"/>
    <mergeCell ref="C164:C165"/>
    <mergeCell ref="C139:C140"/>
    <mergeCell ref="G139:G140"/>
    <mergeCell ref="C177:C179"/>
    <mergeCell ref="G177:G179"/>
    <mergeCell ref="C200:C201"/>
    <mergeCell ref="G202:G204"/>
    <mergeCell ref="C152:C153"/>
    <mergeCell ref="G152:G153"/>
    <mergeCell ref="C154:C156"/>
    <mergeCell ref="G154:G156"/>
    <mergeCell ref="C145:C146"/>
    <mergeCell ref="G145:G146"/>
    <mergeCell ref="B145:B163"/>
    <mergeCell ref="A188:G188"/>
    <mergeCell ref="A189:A199"/>
    <mergeCell ref="B189:B199"/>
    <mergeCell ref="A2:A6"/>
    <mergeCell ref="B2:B6"/>
    <mergeCell ref="H151:H153"/>
    <mergeCell ref="G107:G110"/>
    <mergeCell ref="A114:A123"/>
    <mergeCell ref="B114:B123"/>
    <mergeCell ref="A100:A113"/>
    <mergeCell ref="B100:B113"/>
    <mergeCell ref="C102:C105"/>
    <mergeCell ref="C77:C78"/>
    <mergeCell ref="G77:G78"/>
    <mergeCell ref="C90:C91"/>
    <mergeCell ref="G90:G91"/>
    <mergeCell ref="C79:C82"/>
    <mergeCell ref="G79:G82"/>
    <mergeCell ref="C87:C88"/>
    <mergeCell ref="G87:G88"/>
    <mergeCell ref="C107:C110"/>
    <mergeCell ref="C85:C86"/>
    <mergeCell ref="G102:G105"/>
    <mergeCell ref="C21:C24"/>
    <mergeCell ref="G21:G24"/>
    <mergeCell ref="C53:C55"/>
    <mergeCell ref="G53:G55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2"/>
  <sheetViews>
    <sheetView zoomScale="70" zoomScaleNormal="70" zoomScaleSheetLayoutView="70" workbookViewId="0">
      <pane ySplit="1" topLeftCell="A73" activePane="bottomLeft" state="frozen"/>
      <selection pane="bottomLeft" activeCell="C26" sqref="A26:XFD26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4" width="9" style="1"/>
    <col min="15" max="15" width="12.25" style="1" bestFit="1" customWidth="1"/>
    <col min="16" max="16" width="9" style="1"/>
    <col min="17" max="17" width="10.625" style="1" bestFit="1" customWidth="1"/>
    <col min="18" max="16384" width="9" style="1"/>
  </cols>
  <sheetData>
    <row r="1" spans="1:7" ht="36" customHeight="1" thickBot="1">
      <c r="A1" s="3055" t="s">
        <v>8607</v>
      </c>
      <c r="B1" s="3055"/>
      <c r="C1" s="3055"/>
      <c r="D1" s="3055"/>
      <c r="E1" s="3056" t="s">
        <v>11563</v>
      </c>
      <c r="F1" s="3055"/>
      <c r="G1" s="3055"/>
    </row>
    <row r="2" spans="1:7" ht="36" customHeight="1">
      <c r="A2" s="3775">
        <v>45628</v>
      </c>
      <c r="B2" s="3778" t="s">
        <v>4</v>
      </c>
      <c r="C2" s="3781" t="s">
        <v>223</v>
      </c>
      <c r="D2" s="3017" t="s">
        <v>1514</v>
      </c>
      <c r="E2" s="3017" t="s">
        <v>209</v>
      </c>
      <c r="F2" s="3017"/>
      <c r="G2" s="3010"/>
    </row>
    <row r="3" spans="1:7" ht="36" customHeight="1">
      <c r="A3" s="3776"/>
      <c r="B3" s="3779"/>
      <c r="C3" s="3790"/>
      <c r="D3" s="24" t="s">
        <v>1319</v>
      </c>
      <c r="E3" s="24" t="s">
        <v>213</v>
      </c>
      <c r="F3" s="3017"/>
      <c r="G3" s="3010"/>
    </row>
    <row r="4" spans="1:7" ht="36" customHeight="1">
      <c r="A4" s="3776"/>
      <c r="B4" s="3779"/>
      <c r="C4" s="3790"/>
      <c r="D4" s="32" t="s">
        <v>241</v>
      </c>
      <c r="E4" s="31" t="s">
        <v>213</v>
      </c>
      <c r="F4" s="3017"/>
      <c r="G4" s="3010"/>
    </row>
    <row r="5" spans="1:7" ht="36" customHeight="1">
      <c r="A5" s="3776"/>
      <c r="B5" s="3779"/>
      <c r="C5" s="3790"/>
      <c r="D5" s="24" t="s">
        <v>186</v>
      </c>
      <c r="E5" s="24" t="s">
        <v>225</v>
      </c>
      <c r="F5" s="3017"/>
      <c r="G5" s="3010"/>
    </row>
    <row r="6" spans="1:7" ht="36" customHeight="1">
      <c r="A6" s="3776"/>
      <c r="B6" s="3779"/>
      <c r="C6" s="3790"/>
      <c r="D6" s="32" t="s">
        <v>10737</v>
      </c>
      <c r="E6" s="31" t="s">
        <v>182</v>
      </c>
      <c r="F6" s="3017"/>
      <c r="G6" s="3010"/>
    </row>
    <row r="7" spans="1:7" ht="36" customHeight="1">
      <c r="A7" s="3776"/>
      <c r="B7" s="3779"/>
      <c r="C7" s="3782"/>
      <c r="D7" s="24" t="s">
        <v>176</v>
      </c>
      <c r="E7" s="24" t="s">
        <v>498</v>
      </c>
      <c r="F7" s="3017"/>
      <c r="G7" s="3010"/>
    </row>
    <row r="8" spans="1:7" ht="36" customHeight="1">
      <c r="A8" s="3776"/>
      <c r="B8" s="3779"/>
      <c r="C8" s="3786" t="s">
        <v>11244</v>
      </c>
      <c r="D8" s="24" t="s">
        <v>11245</v>
      </c>
      <c r="E8" s="24" t="s">
        <v>11248</v>
      </c>
      <c r="F8" s="3017"/>
      <c r="G8" s="3787" t="s">
        <v>11250</v>
      </c>
    </row>
    <row r="9" spans="1:7" ht="36" customHeight="1">
      <c r="A9" s="3776"/>
      <c r="B9" s="3779"/>
      <c r="C9" s="3790"/>
      <c r="D9" s="24" t="s">
        <v>11246</v>
      </c>
      <c r="E9" s="24" t="s">
        <v>11248</v>
      </c>
      <c r="F9" s="3017"/>
      <c r="G9" s="3789"/>
    </row>
    <row r="10" spans="1:7" ht="36" customHeight="1">
      <c r="A10" s="3776"/>
      <c r="B10" s="3779"/>
      <c r="C10" s="3790"/>
      <c r="D10" s="24" t="s">
        <v>622</v>
      </c>
      <c r="E10" s="24" t="s">
        <v>11248</v>
      </c>
      <c r="F10" s="3017"/>
      <c r="G10" s="3789"/>
    </row>
    <row r="11" spans="1:7" ht="36" customHeight="1">
      <c r="A11" s="3776"/>
      <c r="B11" s="3779"/>
      <c r="C11" s="3790"/>
      <c r="D11" s="24" t="s">
        <v>11247</v>
      </c>
      <c r="E11" s="24" t="s">
        <v>11248</v>
      </c>
      <c r="F11" s="3017"/>
      <c r="G11" s="3789"/>
    </row>
    <row r="12" spans="1:7" ht="36" customHeight="1">
      <c r="A12" s="3776"/>
      <c r="B12" s="3779"/>
      <c r="C12" s="3782"/>
      <c r="D12" s="32" t="s">
        <v>370</v>
      </c>
      <c r="E12" s="31" t="s">
        <v>11249</v>
      </c>
      <c r="F12" s="3017"/>
      <c r="G12" s="3788"/>
    </row>
    <row r="13" spans="1:7" ht="36" customHeight="1">
      <c r="A13" s="3776"/>
      <c r="B13" s="3779"/>
      <c r="C13" s="3786" t="s">
        <v>11251</v>
      </c>
      <c r="D13" s="32" t="s">
        <v>11252</v>
      </c>
      <c r="E13" s="31" t="s">
        <v>11254</v>
      </c>
      <c r="F13" s="3017"/>
      <c r="G13" s="3787" t="s">
        <v>11257</v>
      </c>
    </row>
    <row r="14" spans="1:7" ht="36" customHeight="1">
      <c r="A14" s="3776"/>
      <c r="B14" s="3779"/>
      <c r="C14" s="3790"/>
      <c r="D14" s="32" t="s">
        <v>20</v>
      </c>
      <c r="E14" s="37" t="s">
        <v>11255</v>
      </c>
      <c r="F14" s="3017"/>
      <c r="G14" s="3789"/>
    </row>
    <row r="15" spans="1:7" ht="36" customHeight="1">
      <c r="A15" s="3776"/>
      <c r="B15" s="3779"/>
      <c r="C15" s="3790"/>
      <c r="D15" s="3021" t="s">
        <v>11253</v>
      </c>
      <c r="E15" s="37" t="s">
        <v>11256</v>
      </c>
      <c r="F15" s="3017"/>
      <c r="G15" s="3789"/>
    </row>
    <row r="16" spans="1:7" ht="36" customHeight="1">
      <c r="A16" s="3776"/>
      <c r="B16" s="3779"/>
      <c r="C16" s="3790"/>
      <c r="D16" s="32" t="s">
        <v>11252</v>
      </c>
      <c r="E16" s="37" t="s">
        <v>11278</v>
      </c>
      <c r="F16" s="3017"/>
      <c r="G16" s="3788"/>
    </row>
    <row r="17" spans="1:8" ht="36" customHeight="1">
      <c r="A17" s="3776"/>
      <c r="B17" s="3779"/>
      <c r="C17" s="3790"/>
      <c r="D17" s="32" t="s">
        <v>11252</v>
      </c>
      <c r="E17" s="37" t="s">
        <v>11279</v>
      </c>
      <c r="F17" s="3017"/>
      <c r="G17" s="3011" t="s">
        <v>11281</v>
      </c>
    </row>
    <row r="18" spans="1:8" ht="36" customHeight="1">
      <c r="A18" s="3776"/>
      <c r="B18" s="3779"/>
      <c r="C18" s="3782"/>
      <c r="D18" s="32" t="s">
        <v>20</v>
      </c>
      <c r="E18" s="37" t="s">
        <v>11280</v>
      </c>
      <c r="F18" s="3017"/>
      <c r="G18" s="3011" t="s">
        <v>11282</v>
      </c>
    </row>
    <row r="19" spans="1:8" ht="36" customHeight="1">
      <c r="A19" s="3776"/>
      <c r="B19" s="3779"/>
      <c r="C19" s="3786" t="s">
        <v>11258</v>
      </c>
      <c r="D19" s="3021" t="s">
        <v>11259</v>
      </c>
      <c r="E19" s="37" t="s">
        <v>11260</v>
      </c>
      <c r="F19" s="3017"/>
      <c r="G19" s="3019"/>
    </row>
    <row r="20" spans="1:8" ht="36" customHeight="1">
      <c r="A20" s="3776"/>
      <c r="B20" s="3779"/>
      <c r="C20" s="3790"/>
      <c r="D20" s="3021" t="s">
        <v>11289</v>
      </c>
      <c r="E20" s="37" t="s">
        <v>11267</v>
      </c>
      <c r="F20" s="3017"/>
      <c r="G20" s="3206"/>
    </row>
    <row r="21" spans="1:8" ht="36" customHeight="1">
      <c r="A21" s="3776"/>
      <c r="B21" s="3779"/>
      <c r="C21" s="3790"/>
      <c r="D21" s="32" t="s">
        <v>11261</v>
      </c>
      <c r="E21" s="37" t="s">
        <v>11262</v>
      </c>
      <c r="F21" s="3017"/>
      <c r="G21" s="3014"/>
    </row>
    <row r="22" spans="1:8" ht="36" customHeight="1">
      <c r="A22" s="3776"/>
      <c r="B22" s="3779"/>
      <c r="C22" s="3790"/>
      <c r="D22" s="32" t="s">
        <v>20</v>
      </c>
      <c r="E22" s="37" t="s">
        <v>11263</v>
      </c>
      <c r="F22" s="3017" t="s">
        <v>38</v>
      </c>
      <c r="G22" s="3010"/>
    </row>
    <row r="23" spans="1:8" ht="36" customHeight="1">
      <c r="A23" s="3776"/>
      <c r="B23" s="3779"/>
      <c r="C23" s="3782"/>
      <c r="D23" s="32" t="s">
        <v>20</v>
      </c>
      <c r="E23" s="37" t="s">
        <v>11264</v>
      </c>
      <c r="F23" s="3017"/>
      <c r="G23" s="3010" t="s">
        <v>11265</v>
      </c>
      <c r="H23" s="1385" t="s">
        <v>11283</v>
      </c>
    </row>
    <row r="24" spans="1:8" ht="36" customHeight="1">
      <c r="A24" s="3776"/>
      <c r="B24" s="3779"/>
      <c r="C24" s="3012" t="s">
        <v>11266</v>
      </c>
      <c r="D24" s="3021" t="s">
        <v>224</v>
      </c>
      <c r="E24" s="37" t="s">
        <v>11267</v>
      </c>
      <c r="F24" s="24"/>
      <c r="G24" s="3010" t="s">
        <v>11268</v>
      </c>
    </row>
    <row r="25" spans="1:8" ht="36" customHeight="1">
      <c r="A25" s="3776"/>
      <c r="B25" s="3779"/>
      <c r="C25" s="3012" t="s">
        <v>11269</v>
      </c>
      <c r="D25" s="3021" t="s">
        <v>11270</v>
      </c>
      <c r="E25" s="37" t="s">
        <v>11260</v>
      </c>
      <c r="F25" s="24"/>
      <c r="G25" s="3010" t="s">
        <v>11273</v>
      </c>
      <c r="H25" s="1385" t="s">
        <v>11274</v>
      </c>
    </row>
    <row r="26" spans="1:8" ht="36" customHeight="1">
      <c r="A26" s="3776"/>
      <c r="B26" s="3779"/>
      <c r="C26" s="3012" t="s">
        <v>11272</v>
      </c>
      <c r="D26" s="3021" t="s">
        <v>8215</v>
      </c>
      <c r="E26" s="37" t="s">
        <v>11267</v>
      </c>
      <c r="F26" s="3017"/>
      <c r="G26" s="3010" t="s">
        <v>45</v>
      </c>
    </row>
    <row r="27" spans="1:8" ht="36" customHeight="1">
      <c r="A27" s="3776"/>
      <c r="B27" s="3779"/>
      <c r="C27" s="3786" t="s">
        <v>11284</v>
      </c>
      <c r="D27" s="3021" t="s">
        <v>11245</v>
      </c>
      <c r="E27" s="37" t="s">
        <v>11285</v>
      </c>
      <c r="F27" s="24"/>
      <c r="G27" s="3787" t="s">
        <v>11288</v>
      </c>
    </row>
    <row r="28" spans="1:8" ht="36" customHeight="1">
      <c r="A28" s="3776"/>
      <c r="B28" s="3779"/>
      <c r="C28" s="3782"/>
      <c r="D28" s="32" t="s">
        <v>11286</v>
      </c>
      <c r="E28" s="31" t="s">
        <v>11287</v>
      </c>
      <c r="F28" s="3017"/>
      <c r="G28" s="3788"/>
    </row>
    <row r="29" spans="1:8" ht="36" customHeight="1">
      <c r="A29" s="3776"/>
      <c r="B29" s="3779"/>
      <c r="C29" s="3016"/>
      <c r="D29" s="2643"/>
      <c r="E29" s="15"/>
      <c r="F29" s="2644"/>
      <c r="G29" s="3015"/>
    </row>
    <row r="30" spans="1:8" ht="36" customHeight="1" thickBot="1">
      <c r="A30" s="3776"/>
      <c r="B30" s="3779"/>
      <c r="C30" s="67"/>
      <c r="D30" s="2518"/>
      <c r="E30" s="2519"/>
      <c r="F30" s="3026"/>
      <c r="G30" s="2520"/>
    </row>
    <row r="31" spans="1:8" ht="36" customHeight="1" thickBot="1">
      <c r="A31" s="3777"/>
      <c r="B31" s="3780"/>
      <c r="C31" s="3018"/>
      <c r="D31" s="52"/>
      <c r="E31" s="51"/>
      <c r="F31" s="51"/>
      <c r="G31" s="50"/>
    </row>
    <row r="32" spans="1:8" ht="36" customHeight="1">
      <c r="A32" s="3775">
        <v>45629</v>
      </c>
      <c r="B32" s="3792" t="s">
        <v>3</v>
      </c>
      <c r="C32" s="3781" t="s">
        <v>11238</v>
      </c>
      <c r="D32" s="24" t="s">
        <v>11239</v>
      </c>
      <c r="E32" s="24" t="s">
        <v>11294</v>
      </c>
      <c r="F32" s="3031"/>
      <c r="G32" s="3860">
        <v>0.54166666666666663</v>
      </c>
    </row>
    <row r="33" spans="1:8" ht="36" customHeight="1">
      <c r="A33" s="3776"/>
      <c r="B33" s="3793"/>
      <c r="C33" s="3790"/>
      <c r="D33" s="24" t="s">
        <v>11240</v>
      </c>
      <c r="E33" s="24" t="s">
        <v>11241</v>
      </c>
      <c r="F33" s="3031"/>
      <c r="G33" s="3789"/>
    </row>
    <row r="34" spans="1:8" ht="36" customHeight="1">
      <c r="A34" s="3776"/>
      <c r="B34" s="3793"/>
      <c r="C34" s="3782"/>
      <c r="D34" s="32" t="s">
        <v>11242</v>
      </c>
      <c r="E34" s="31" t="s">
        <v>11243</v>
      </c>
      <c r="F34" s="24"/>
      <c r="G34" s="3788"/>
    </row>
    <row r="35" spans="1:8" s="1385" customFormat="1" ht="36" customHeight="1">
      <c r="A35" s="3776"/>
      <c r="B35" s="3793"/>
      <c r="C35" s="3029" t="s">
        <v>8997</v>
      </c>
      <c r="D35" s="3033" t="s">
        <v>20</v>
      </c>
      <c r="E35" s="3031" t="s">
        <v>202</v>
      </c>
      <c r="F35" s="3031" t="s">
        <v>240</v>
      </c>
      <c r="G35" s="3028" t="s">
        <v>345</v>
      </c>
      <c r="H35" s="1385" t="s">
        <v>4126</v>
      </c>
    </row>
    <row r="36" spans="1:8" ht="36" customHeight="1">
      <c r="A36" s="3776"/>
      <c r="B36" s="3793"/>
      <c r="C36" s="3030" t="s">
        <v>11290</v>
      </c>
      <c r="D36" s="32" t="s">
        <v>11291</v>
      </c>
      <c r="E36" s="31" t="s">
        <v>11292</v>
      </c>
      <c r="F36" s="3031"/>
      <c r="G36" s="3028" t="s">
        <v>11271</v>
      </c>
      <c r="H36" s="1385" t="s">
        <v>11293</v>
      </c>
    </row>
    <row r="37" spans="1:8" ht="36" customHeight="1">
      <c r="A37" s="3776"/>
      <c r="B37" s="3793"/>
      <c r="C37" s="3032"/>
      <c r="D37" s="24" t="s">
        <v>11300</v>
      </c>
      <c r="E37" s="24"/>
      <c r="F37" s="3031"/>
      <c r="G37" s="3027"/>
    </row>
    <row r="38" spans="1:8" ht="36" customHeight="1">
      <c r="A38" s="3776"/>
      <c r="B38" s="3793"/>
      <c r="C38" s="3786" t="s">
        <v>11301</v>
      </c>
      <c r="D38" s="24" t="s">
        <v>11302</v>
      </c>
      <c r="E38" s="24" t="s">
        <v>11304</v>
      </c>
      <c r="F38" s="3031"/>
      <c r="G38" s="3787" t="s">
        <v>11306</v>
      </c>
    </row>
    <row r="39" spans="1:8" ht="36" customHeight="1">
      <c r="A39" s="3776"/>
      <c r="B39" s="3793"/>
      <c r="C39" s="3782"/>
      <c r="D39" s="24" t="s">
        <v>11303</v>
      </c>
      <c r="E39" s="24" t="s">
        <v>11305</v>
      </c>
      <c r="F39" s="3031"/>
      <c r="G39" s="3788"/>
    </row>
    <row r="40" spans="1:8" ht="36" customHeight="1">
      <c r="A40" s="3776"/>
      <c r="B40" s="3793"/>
      <c r="C40" s="3032" t="s">
        <v>21</v>
      </c>
      <c r="D40" s="32" t="s">
        <v>20</v>
      </c>
      <c r="E40" s="31" t="s">
        <v>11313</v>
      </c>
      <c r="F40" s="3031" t="s">
        <v>172</v>
      </c>
      <c r="G40" s="3027" t="s">
        <v>18</v>
      </c>
      <c r="H40" s="1385" t="s">
        <v>11314</v>
      </c>
    </row>
    <row r="41" spans="1:8" ht="36" customHeight="1" thickBot="1">
      <c r="A41" s="3776"/>
      <c r="B41" s="3793"/>
      <c r="C41" s="2848"/>
      <c r="D41" s="2643"/>
      <c r="E41" s="15"/>
      <c r="F41" s="1668"/>
      <c r="G41" s="2846"/>
    </row>
    <row r="42" spans="1:8" ht="36" customHeight="1" thickBot="1">
      <c r="A42" s="3777"/>
      <c r="B42" s="3794"/>
      <c r="C42" s="12"/>
      <c r="D42" s="11"/>
      <c r="E42" s="10"/>
      <c r="F42" s="10"/>
      <c r="G42" s="9"/>
    </row>
    <row r="43" spans="1:8" s="1385" customFormat="1" ht="30" customHeight="1">
      <c r="A43" s="3775">
        <v>45630</v>
      </c>
      <c r="B43" s="3792" t="s">
        <v>2</v>
      </c>
      <c r="C43" s="36" t="s">
        <v>11196</v>
      </c>
      <c r="D43" s="49" t="s">
        <v>11197</v>
      </c>
      <c r="E43" s="49" t="s">
        <v>299</v>
      </c>
      <c r="F43" s="49"/>
      <c r="G43" s="3041"/>
    </row>
    <row r="44" spans="1:8" ht="36" customHeight="1">
      <c r="A44" s="3776"/>
      <c r="B44" s="3793"/>
      <c r="C44" s="3034" t="s">
        <v>8899</v>
      </c>
      <c r="D44" s="3040" t="s">
        <v>28</v>
      </c>
      <c r="E44" s="3040" t="s">
        <v>10581</v>
      </c>
      <c r="F44" s="3040"/>
      <c r="G44" s="3789" t="s">
        <v>11311</v>
      </c>
    </row>
    <row r="45" spans="1:8" ht="36" customHeight="1">
      <c r="A45" s="3776"/>
      <c r="B45" s="3793"/>
      <c r="C45" s="3042" t="s">
        <v>223</v>
      </c>
      <c r="D45" s="32" t="s">
        <v>20</v>
      </c>
      <c r="E45" s="31" t="s">
        <v>287</v>
      </c>
      <c r="F45" s="24" t="s">
        <v>201</v>
      </c>
      <c r="G45" s="3788"/>
    </row>
    <row r="46" spans="1:8" ht="36" customHeight="1">
      <c r="A46" s="3776"/>
      <c r="B46" s="3793"/>
      <c r="C46" s="3037" t="s">
        <v>11312</v>
      </c>
      <c r="D46" s="3043" t="s">
        <v>10874</v>
      </c>
      <c r="E46" s="29" t="s">
        <v>62</v>
      </c>
      <c r="F46" s="3040" t="s">
        <v>8502</v>
      </c>
      <c r="G46" s="3036"/>
    </row>
    <row r="47" spans="1:8" ht="36" customHeight="1">
      <c r="A47" s="3776"/>
      <c r="B47" s="3793"/>
      <c r="C47" s="3042" t="s">
        <v>11308</v>
      </c>
      <c r="D47" s="32" t="s">
        <v>28</v>
      </c>
      <c r="E47" s="31" t="s">
        <v>11309</v>
      </c>
      <c r="F47" s="3040" t="s">
        <v>10425</v>
      </c>
      <c r="G47" s="3035" t="s">
        <v>11310</v>
      </c>
    </row>
    <row r="48" spans="1:8" ht="36" customHeight="1" thickBot="1">
      <c r="A48" s="3776"/>
      <c r="B48" s="3793"/>
      <c r="C48" s="2848"/>
      <c r="D48" s="2643"/>
      <c r="E48" s="15"/>
      <c r="F48" s="1668"/>
      <c r="G48" s="2846"/>
    </row>
    <row r="49" spans="1:8" ht="36" customHeight="1" thickBot="1">
      <c r="A49" s="3777"/>
      <c r="B49" s="3794"/>
      <c r="C49" s="12"/>
      <c r="D49" s="11"/>
      <c r="E49" s="10"/>
      <c r="F49" s="10"/>
      <c r="G49" s="9"/>
    </row>
    <row r="50" spans="1:8" ht="36" customHeight="1">
      <c r="A50" s="3775">
        <v>45631</v>
      </c>
      <c r="B50" s="3778" t="s">
        <v>1</v>
      </c>
      <c r="C50" s="3781" t="s">
        <v>206</v>
      </c>
      <c r="D50" s="24" t="s">
        <v>207</v>
      </c>
      <c r="E50" s="24" t="s">
        <v>11295</v>
      </c>
      <c r="F50" s="3050"/>
      <c r="G50" s="3791" t="s">
        <v>11299</v>
      </c>
    </row>
    <row r="51" spans="1:8" ht="36" customHeight="1">
      <c r="A51" s="3776"/>
      <c r="B51" s="3779"/>
      <c r="C51" s="3790"/>
      <c r="D51" s="24" t="s">
        <v>11296</v>
      </c>
      <c r="E51" s="24" t="s">
        <v>11297</v>
      </c>
      <c r="F51" s="3050"/>
      <c r="G51" s="3789"/>
    </row>
    <row r="52" spans="1:8" ht="36" customHeight="1">
      <c r="A52" s="3776"/>
      <c r="B52" s="3779"/>
      <c r="C52" s="3782"/>
      <c r="D52" s="24" t="s">
        <v>7260</v>
      </c>
      <c r="E52" s="31" t="s">
        <v>11298</v>
      </c>
      <c r="F52" s="3050"/>
      <c r="G52" s="3788"/>
    </row>
    <row r="53" spans="1:8" ht="36" customHeight="1">
      <c r="A53" s="3776"/>
      <c r="B53" s="3779"/>
      <c r="C53" s="3786" t="s">
        <v>11321</v>
      </c>
      <c r="D53" s="32" t="s">
        <v>11322</v>
      </c>
      <c r="E53" s="31" t="s">
        <v>11323</v>
      </c>
      <c r="F53" s="3050" t="s">
        <v>11324</v>
      </c>
      <c r="G53" s="3787" t="s">
        <v>11325</v>
      </c>
      <c r="H53" s="1385" t="s">
        <v>11332</v>
      </c>
    </row>
    <row r="54" spans="1:8" ht="36" customHeight="1">
      <c r="A54" s="3776"/>
      <c r="B54" s="3779"/>
      <c r="C54" s="3790"/>
      <c r="D54" s="32" t="s">
        <v>11322</v>
      </c>
      <c r="E54" s="31" t="s">
        <v>11326</v>
      </c>
      <c r="F54" s="3050" t="s">
        <v>11327</v>
      </c>
      <c r="G54" s="3788"/>
      <c r="H54" s="1385" t="s">
        <v>11333</v>
      </c>
    </row>
    <row r="55" spans="1:8" ht="36" customHeight="1">
      <c r="A55" s="3776"/>
      <c r="B55" s="3779"/>
      <c r="C55" s="3790"/>
      <c r="D55" s="32" t="s">
        <v>11322</v>
      </c>
      <c r="E55" s="31" t="s">
        <v>11323</v>
      </c>
      <c r="F55" s="3050" t="s">
        <v>11329</v>
      </c>
      <c r="G55" s="3787" t="s">
        <v>11331</v>
      </c>
      <c r="H55" s="1385" t="s">
        <v>11334</v>
      </c>
    </row>
    <row r="56" spans="1:8" ht="36" customHeight="1">
      <c r="A56" s="3776"/>
      <c r="B56" s="3779"/>
      <c r="C56" s="3782"/>
      <c r="D56" s="32" t="s">
        <v>11322</v>
      </c>
      <c r="E56" s="31" t="s">
        <v>11326</v>
      </c>
      <c r="F56" s="3050" t="s">
        <v>11330</v>
      </c>
      <c r="G56" s="3788"/>
      <c r="H56" s="1385" t="s">
        <v>11335</v>
      </c>
    </row>
    <row r="57" spans="1:8" ht="36" customHeight="1">
      <c r="A57" s="3776"/>
      <c r="B57" s="3779"/>
      <c r="C57" s="3053" t="s">
        <v>11339</v>
      </c>
      <c r="D57" s="32" t="s">
        <v>11340</v>
      </c>
      <c r="E57" s="31" t="s">
        <v>11341</v>
      </c>
      <c r="F57" s="24"/>
      <c r="G57" s="3052" t="s">
        <v>11342</v>
      </c>
    </row>
    <row r="58" spans="1:8" ht="36" customHeight="1">
      <c r="A58" s="3776"/>
      <c r="B58" s="3779"/>
      <c r="C58" s="3046" t="s">
        <v>11348</v>
      </c>
      <c r="D58" s="3054" t="s">
        <v>11353</v>
      </c>
      <c r="E58" s="29" t="s">
        <v>11351</v>
      </c>
      <c r="F58" s="3050"/>
      <c r="G58" s="3045" t="s">
        <v>11352</v>
      </c>
    </row>
    <row r="59" spans="1:8" ht="36" customHeight="1" thickBot="1">
      <c r="A59" s="3776"/>
      <c r="B59" s="3779"/>
      <c r="C59" s="3038"/>
      <c r="D59" s="2432"/>
      <c r="E59" s="25"/>
      <c r="F59" s="1668"/>
      <c r="G59" s="3039"/>
    </row>
    <row r="60" spans="1:8" ht="36" customHeight="1" thickBot="1">
      <c r="A60" s="3777"/>
      <c r="B60" s="3780"/>
      <c r="C60" s="12"/>
      <c r="D60" s="11"/>
      <c r="E60" s="10"/>
      <c r="F60" s="10"/>
      <c r="G60" s="9"/>
    </row>
    <row r="61" spans="1:8" ht="36" customHeight="1">
      <c r="A61" s="3775">
        <v>45632</v>
      </c>
      <c r="B61" s="3778" t="s">
        <v>0</v>
      </c>
      <c r="C61" s="36" t="s">
        <v>11328</v>
      </c>
      <c r="D61" s="24" t="s">
        <v>7260</v>
      </c>
      <c r="E61" s="49" t="s">
        <v>11343</v>
      </c>
      <c r="F61" s="49"/>
      <c r="G61" s="3051" t="s">
        <v>11344</v>
      </c>
    </row>
    <row r="62" spans="1:8" ht="36" customHeight="1">
      <c r="A62" s="3776"/>
      <c r="B62" s="3779"/>
      <c r="C62" s="3790" t="s">
        <v>1347</v>
      </c>
      <c r="D62" s="3050" t="s">
        <v>194</v>
      </c>
      <c r="E62" s="3050" t="s">
        <v>217</v>
      </c>
      <c r="F62" s="3050"/>
      <c r="G62" s="3047"/>
    </row>
    <row r="63" spans="1:8" ht="36" customHeight="1">
      <c r="A63" s="3776"/>
      <c r="B63" s="3779"/>
      <c r="C63" s="3782"/>
      <c r="D63" s="24" t="s">
        <v>3894</v>
      </c>
      <c r="E63" s="24" t="s">
        <v>11376</v>
      </c>
      <c r="F63" s="3050"/>
      <c r="G63" s="3044"/>
    </row>
    <row r="64" spans="1:8" ht="36" customHeight="1">
      <c r="A64" s="3776"/>
      <c r="B64" s="3779"/>
      <c r="C64" s="3053" t="s">
        <v>11349</v>
      </c>
      <c r="D64" s="32" t="s">
        <v>11345</v>
      </c>
      <c r="E64" s="31" t="s">
        <v>11346</v>
      </c>
      <c r="F64" s="3050"/>
      <c r="G64" s="3044" t="s">
        <v>11347</v>
      </c>
      <c r="H64" s="1385" t="s">
        <v>11350</v>
      </c>
    </row>
    <row r="65" spans="1:8" ht="36" customHeight="1">
      <c r="A65" s="3776"/>
      <c r="B65" s="3779"/>
      <c r="C65" s="3786" t="s">
        <v>1272</v>
      </c>
      <c r="D65" s="24" t="s">
        <v>241</v>
      </c>
      <c r="E65" s="31" t="s">
        <v>181</v>
      </c>
      <c r="F65" s="3050"/>
      <c r="G65" s="3787" t="s">
        <v>11354</v>
      </c>
    </row>
    <row r="66" spans="1:8" ht="36" customHeight="1">
      <c r="A66" s="3776"/>
      <c r="B66" s="3779"/>
      <c r="C66" s="3790"/>
      <c r="D66" s="24" t="s">
        <v>186</v>
      </c>
      <c r="E66" s="31" t="s">
        <v>181</v>
      </c>
      <c r="F66" s="3050"/>
      <c r="G66" s="3789"/>
    </row>
    <row r="67" spans="1:8" ht="36" customHeight="1">
      <c r="A67" s="3776"/>
      <c r="B67" s="3779"/>
      <c r="C67" s="3782"/>
      <c r="D67" s="32" t="s">
        <v>20</v>
      </c>
      <c r="E67" s="31" t="s">
        <v>1015</v>
      </c>
      <c r="F67" s="3050" t="s">
        <v>240</v>
      </c>
      <c r="G67" s="3788"/>
    </row>
    <row r="68" spans="1:8" ht="36" customHeight="1">
      <c r="A68" s="3776"/>
      <c r="B68" s="3779"/>
      <c r="C68" s="3053" t="s">
        <v>11355</v>
      </c>
      <c r="D68" s="32" t="s">
        <v>20</v>
      </c>
      <c r="E68" s="31" t="s">
        <v>11356</v>
      </c>
      <c r="F68" s="24" t="s">
        <v>11357</v>
      </c>
      <c r="G68" s="3052" t="s">
        <v>11354</v>
      </c>
      <c r="H68" s="1385" t="s">
        <v>11377</v>
      </c>
    </row>
    <row r="69" spans="1:8" ht="36" customHeight="1">
      <c r="A69" s="3776"/>
      <c r="B69" s="3779"/>
      <c r="C69" s="3053" t="s">
        <v>11366</v>
      </c>
      <c r="D69" s="32" t="s">
        <v>11367</v>
      </c>
      <c r="E69" s="31" t="s">
        <v>11368</v>
      </c>
      <c r="F69" s="24" t="s">
        <v>11369</v>
      </c>
      <c r="G69" s="3052" t="s">
        <v>11370</v>
      </c>
    </row>
    <row r="70" spans="1:8" ht="36" customHeight="1">
      <c r="A70" s="3776"/>
      <c r="B70" s="3779"/>
      <c r="C70" s="3786" t="s">
        <v>11372</v>
      </c>
      <c r="D70" s="32" t="s">
        <v>11373</v>
      </c>
      <c r="E70" s="31" t="s">
        <v>11374</v>
      </c>
      <c r="F70" s="24" t="s">
        <v>11375</v>
      </c>
      <c r="G70" s="3052" t="s">
        <v>261</v>
      </c>
    </row>
    <row r="71" spans="1:8" s="1385" customFormat="1" ht="30" customHeight="1">
      <c r="A71" s="3776"/>
      <c r="B71" s="3779"/>
      <c r="C71" s="3782"/>
      <c r="D71" s="24" t="s">
        <v>3894</v>
      </c>
      <c r="E71" s="24" t="s">
        <v>10160</v>
      </c>
      <c r="F71" s="3050"/>
      <c r="G71" s="3047"/>
    </row>
    <row r="72" spans="1:8" s="1385" customFormat="1" ht="30" customHeight="1">
      <c r="A72" s="3776"/>
      <c r="B72" s="3779"/>
      <c r="C72" s="3053" t="s">
        <v>11378</v>
      </c>
      <c r="D72" s="32" t="s">
        <v>242</v>
      </c>
      <c r="E72" s="31" t="s">
        <v>11379</v>
      </c>
      <c r="F72" s="3050"/>
      <c r="G72" s="3044" t="s">
        <v>11380</v>
      </c>
    </row>
    <row r="73" spans="1:8" s="1385" customFormat="1" ht="30" customHeight="1" thickBot="1">
      <c r="A73" s="3776"/>
      <c r="B73" s="3779"/>
      <c r="C73" s="3049"/>
      <c r="D73" s="2643"/>
      <c r="E73" s="15"/>
      <c r="F73" s="1668"/>
      <c r="G73" s="3048"/>
    </row>
    <row r="74" spans="1:8" ht="36" customHeight="1" thickBot="1">
      <c r="A74" s="3777"/>
      <c r="B74" s="3780"/>
      <c r="C74" s="12"/>
      <c r="D74" s="11"/>
      <c r="E74" s="10"/>
      <c r="F74" s="10"/>
      <c r="G74" s="9"/>
    </row>
    <row r="75" spans="1:8" s="1385" customFormat="1" ht="60" customHeight="1" thickBot="1">
      <c r="A75" s="3783" t="s">
        <v>5</v>
      </c>
      <c r="B75" s="3784"/>
      <c r="C75" s="3784"/>
      <c r="D75" s="3784"/>
      <c r="E75" s="3784"/>
      <c r="F75" s="3784"/>
      <c r="G75" s="3785"/>
    </row>
    <row r="76" spans="1:8" s="1385" customFormat="1" ht="30" customHeight="1">
      <c r="A76" s="3775">
        <v>45635</v>
      </c>
      <c r="B76" s="3778" t="s">
        <v>4</v>
      </c>
      <c r="C76" s="3781" t="s">
        <v>344</v>
      </c>
      <c r="D76" s="3064" t="s">
        <v>8170</v>
      </c>
      <c r="E76" s="3064" t="s">
        <v>10581</v>
      </c>
      <c r="F76" s="3064"/>
      <c r="G76" s="3791" t="s">
        <v>11336</v>
      </c>
    </row>
    <row r="77" spans="1:8" s="1385" customFormat="1" ht="30" customHeight="1">
      <c r="A77" s="3776"/>
      <c r="B77" s="3779"/>
      <c r="C77" s="3790"/>
      <c r="D77" s="32" t="s">
        <v>28</v>
      </c>
      <c r="E77" s="31" t="s">
        <v>219</v>
      </c>
      <c r="F77" s="3064"/>
      <c r="G77" s="3789"/>
    </row>
    <row r="78" spans="1:8" s="1385" customFormat="1" ht="30" customHeight="1">
      <c r="A78" s="3776"/>
      <c r="B78" s="3779"/>
      <c r="C78" s="3790"/>
      <c r="D78" s="32" t="s">
        <v>28</v>
      </c>
      <c r="E78" s="31" t="s">
        <v>11337</v>
      </c>
      <c r="F78" s="3064" t="s">
        <v>10425</v>
      </c>
      <c r="G78" s="3789"/>
    </row>
    <row r="79" spans="1:8" ht="31.5" customHeight="1">
      <c r="A79" s="3776"/>
      <c r="B79" s="3779"/>
      <c r="C79" s="3782"/>
      <c r="D79" s="32" t="s">
        <v>315</v>
      </c>
      <c r="E79" s="31" t="s">
        <v>729</v>
      </c>
      <c r="F79" s="3064" t="s">
        <v>435</v>
      </c>
      <c r="G79" s="3788"/>
    </row>
    <row r="80" spans="1:8" s="1385" customFormat="1" ht="30" customHeight="1">
      <c r="A80" s="3776"/>
      <c r="B80" s="3779"/>
      <c r="C80" s="3786" t="s">
        <v>11315</v>
      </c>
      <c r="D80" s="32" t="s">
        <v>11316</v>
      </c>
      <c r="E80" s="31" t="s">
        <v>11317</v>
      </c>
      <c r="F80" s="24" t="s">
        <v>11318</v>
      </c>
      <c r="G80" s="3057"/>
    </row>
    <row r="81" spans="1:8" s="1385" customFormat="1" ht="30" customHeight="1">
      <c r="A81" s="3776"/>
      <c r="B81" s="3779"/>
      <c r="C81" s="3782"/>
      <c r="D81" s="32" t="s">
        <v>11319</v>
      </c>
      <c r="E81" s="31" t="s">
        <v>11320</v>
      </c>
      <c r="F81" s="3064"/>
      <c r="G81" s="3065"/>
    </row>
    <row r="82" spans="1:8" s="1385" customFormat="1" ht="30" customHeight="1">
      <c r="A82" s="3776"/>
      <c r="B82" s="3779"/>
      <c r="C82" s="3066" t="s">
        <v>11359</v>
      </c>
      <c r="D82" s="3064" t="s">
        <v>11360</v>
      </c>
      <c r="E82" s="3064" t="s">
        <v>11361</v>
      </c>
      <c r="F82" s="3064" t="s">
        <v>11362</v>
      </c>
      <c r="G82" s="3065" t="s">
        <v>440</v>
      </c>
    </row>
    <row r="83" spans="1:8" s="1385" customFormat="1" ht="30" customHeight="1">
      <c r="A83" s="3776"/>
      <c r="B83" s="3779"/>
      <c r="C83" s="3058" t="s">
        <v>11363</v>
      </c>
      <c r="D83" s="3064" t="s">
        <v>11381</v>
      </c>
      <c r="E83" s="3064" t="s">
        <v>11364</v>
      </c>
      <c r="F83" s="3064" t="s">
        <v>11362</v>
      </c>
      <c r="G83" s="3065" t="s">
        <v>11365</v>
      </c>
    </row>
    <row r="84" spans="1:8" s="1385" customFormat="1" ht="30" customHeight="1">
      <c r="A84" s="3776"/>
      <c r="B84" s="3779"/>
      <c r="C84" s="3786" t="s">
        <v>11382</v>
      </c>
      <c r="D84" s="3064" t="s">
        <v>11383</v>
      </c>
      <c r="E84" s="3064" t="s">
        <v>11384</v>
      </c>
      <c r="F84" s="3064"/>
      <c r="G84" s="3059"/>
    </row>
    <row r="85" spans="1:8" s="1385" customFormat="1" ht="30" customHeight="1">
      <c r="A85" s="3776"/>
      <c r="B85" s="3779"/>
      <c r="C85" s="3782"/>
      <c r="D85" s="32" t="s">
        <v>20</v>
      </c>
      <c r="E85" s="31" t="s">
        <v>11385</v>
      </c>
      <c r="F85" s="3064"/>
      <c r="G85" s="3057"/>
    </row>
    <row r="86" spans="1:8" s="1385" customFormat="1" ht="30" customHeight="1">
      <c r="A86" s="3776"/>
      <c r="B86" s="3779"/>
      <c r="C86" s="3066" t="s">
        <v>11405</v>
      </c>
      <c r="D86" s="32" t="s">
        <v>20</v>
      </c>
      <c r="E86" s="31" t="s">
        <v>11406</v>
      </c>
      <c r="F86" s="24" t="s">
        <v>172</v>
      </c>
      <c r="G86" s="3065" t="s">
        <v>37</v>
      </c>
    </row>
    <row r="87" spans="1:8" s="1385" customFormat="1" ht="30" customHeight="1">
      <c r="A87" s="3776"/>
      <c r="B87" s="3779"/>
      <c r="C87" s="3066" t="s">
        <v>11422</v>
      </c>
      <c r="D87" s="32" t="s">
        <v>11427</v>
      </c>
      <c r="E87" s="31" t="s">
        <v>11423</v>
      </c>
      <c r="F87" s="24" t="s">
        <v>11425</v>
      </c>
      <c r="G87" s="3065" t="s">
        <v>11424</v>
      </c>
      <c r="H87" s="1385" t="s">
        <v>11426</v>
      </c>
    </row>
    <row r="88" spans="1:8" s="1385" customFormat="1" ht="36" customHeight="1" thickBot="1">
      <c r="A88" s="3776"/>
      <c r="B88" s="3779"/>
      <c r="C88" s="3062"/>
      <c r="D88" s="2644"/>
      <c r="E88" s="2644"/>
      <c r="F88" s="2644"/>
      <c r="G88" s="3061"/>
    </row>
    <row r="89" spans="1:8" s="1385" customFormat="1" ht="36" hidden="1" customHeight="1">
      <c r="A89" s="3776"/>
      <c r="B89" s="3779"/>
      <c r="C89" s="2235"/>
      <c r="D89" s="20"/>
      <c r="E89" s="19"/>
      <c r="F89" s="2644"/>
      <c r="G89" s="3060"/>
    </row>
    <row r="90" spans="1:8" s="1385" customFormat="1" ht="36" hidden="1" customHeight="1" thickBot="1">
      <c r="A90" s="3776"/>
      <c r="B90" s="3779"/>
      <c r="C90" s="3063"/>
      <c r="D90" s="2643"/>
      <c r="E90" s="15"/>
      <c r="F90" s="1668"/>
      <c r="G90" s="3060"/>
    </row>
    <row r="91" spans="1:8" s="1385" customFormat="1" ht="30" customHeight="1" thickBot="1">
      <c r="A91" s="3777"/>
      <c r="B91" s="3780"/>
      <c r="C91" s="12" t="s">
        <v>11386</v>
      </c>
      <c r="D91" s="11" t="s">
        <v>11387</v>
      </c>
      <c r="E91" s="10" t="s">
        <v>11388</v>
      </c>
      <c r="F91" s="10" t="s">
        <v>11389</v>
      </c>
      <c r="G91" s="9"/>
    </row>
    <row r="92" spans="1:8" s="1385" customFormat="1" ht="30" customHeight="1">
      <c r="A92" s="3775">
        <v>45636</v>
      </c>
      <c r="B92" s="3778" t="s">
        <v>3</v>
      </c>
      <c r="C92" s="3781" t="s">
        <v>11358</v>
      </c>
      <c r="D92" s="24" t="s">
        <v>6</v>
      </c>
      <c r="E92" s="24" t="s">
        <v>653</v>
      </c>
      <c r="F92" s="3078"/>
      <c r="G92" s="3071"/>
    </row>
    <row r="93" spans="1:8" s="1385" customFormat="1" ht="30" customHeight="1">
      <c r="A93" s="3776"/>
      <c r="B93" s="3779"/>
      <c r="C93" s="3782"/>
      <c r="D93" s="24" t="s">
        <v>7260</v>
      </c>
      <c r="E93" s="24" t="s">
        <v>4347</v>
      </c>
      <c r="F93" s="3078"/>
      <c r="G93" s="3071"/>
    </row>
    <row r="94" spans="1:8" s="1385" customFormat="1" ht="30" customHeight="1">
      <c r="A94" s="3776"/>
      <c r="B94" s="3779"/>
      <c r="C94" s="3080"/>
      <c r="D94" s="32" t="s">
        <v>11407</v>
      </c>
      <c r="E94" s="31"/>
      <c r="F94" s="3078"/>
      <c r="G94" s="3071"/>
    </row>
    <row r="95" spans="1:8" s="1385" customFormat="1" ht="30" customHeight="1">
      <c r="A95" s="3776"/>
      <c r="B95" s="3779"/>
      <c r="C95" s="3786" t="s">
        <v>11428</v>
      </c>
      <c r="D95" s="32" t="s">
        <v>20</v>
      </c>
      <c r="E95" s="37" t="s">
        <v>11432</v>
      </c>
      <c r="F95" s="3812" t="s">
        <v>11434</v>
      </c>
      <c r="G95" s="3787" t="s">
        <v>11435</v>
      </c>
      <c r="H95" s="1385" t="s">
        <v>11437</v>
      </c>
    </row>
    <row r="96" spans="1:8" s="1385" customFormat="1" ht="30" customHeight="1">
      <c r="A96" s="3776"/>
      <c r="B96" s="3779"/>
      <c r="C96" s="3790"/>
      <c r="D96" s="32" t="s">
        <v>11429</v>
      </c>
      <c r="E96" s="37" t="s">
        <v>11433</v>
      </c>
      <c r="F96" s="3814"/>
      <c r="G96" s="3788"/>
    </row>
    <row r="97" spans="1:8" s="1385" customFormat="1" ht="30" customHeight="1">
      <c r="A97" s="3776"/>
      <c r="B97" s="3779"/>
      <c r="C97" s="3782"/>
      <c r="D97" s="32" t="s">
        <v>11430</v>
      </c>
      <c r="E97" s="37" t="s">
        <v>11431</v>
      </c>
      <c r="F97" s="24" t="s">
        <v>11439</v>
      </c>
      <c r="G97" s="3071" t="s">
        <v>11436</v>
      </c>
      <c r="H97" s="1385" t="s">
        <v>11438</v>
      </c>
    </row>
    <row r="98" spans="1:8" s="1385" customFormat="1" ht="30" customHeight="1">
      <c r="A98" s="3776"/>
      <c r="B98" s="3779"/>
      <c r="C98" s="3080" t="s">
        <v>11440</v>
      </c>
      <c r="D98" s="32" t="s">
        <v>11441</v>
      </c>
      <c r="E98" s="31" t="s">
        <v>11442</v>
      </c>
      <c r="F98" s="24"/>
      <c r="G98" s="3079" t="s">
        <v>11443</v>
      </c>
    </row>
    <row r="99" spans="1:8" s="1385" customFormat="1" ht="30" customHeight="1">
      <c r="A99" s="3776"/>
      <c r="B99" s="3779"/>
      <c r="C99" s="3068"/>
      <c r="D99" s="2433"/>
      <c r="E99" s="27"/>
      <c r="F99" s="2644"/>
      <c r="G99" s="3070"/>
    </row>
    <row r="100" spans="1:8" s="1385" customFormat="1" ht="30" customHeight="1" thickBot="1">
      <c r="A100" s="3776"/>
      <c r="B100" s="3779"/>
      <c r="C100" s="3067"/>
      <c r="D100" s="2432"/>
      <c r="E100" s="25"/>
      <c r="F100" s="1668"/>
      <c r="G100" s="3069"/>
    </row>
    <row r="101" spans="1:8" s="1385" customFormat="1" ht="30" customHeight="1" thickBot="1">
      <c r="A101" s="3777"/>
      <c r="B101" s="3780"/>
      <c r="C101" s="12" t="s">
        <v>11390</v>
      </c>
      <c r="D101" s="11" t="s">
        <v>11391</v>
      </c>
      <c r="E101" s="10"/>
      <c r="F101" s="10" t="s">
        <v>11392</v>
      </c>
      <c r="G101" s="9"/>
    </row>
    <row r="102" spans="1:8" s="1385" customFormat="1" ht="30" customHeight="1">
      <c r="A102" s="3775">
        <v>45637</v>
      </c>
      <c r="B102" s="3778" t="s">
        <v>2</v>
      </c>
      <c r="C102" s="3080" t="s">
        <v>243</v>
      </c>
      <c r="D102" s="32" t="s">
        <v>20</v>
      </c>
      <c r="E102" s="31" t="s">
        <v>801</v>
      </c>
      <c r="F102" s="3078"/>
      <c r="G102" s="3071"/>
    </row>
    <row r="103" spans="1:8" s="1385" customFormat="1" ht="30" customHeight="1">
      <c r="A103" s="3776"/>
      <c r="B103" s="3779"/>
      <c r="C103" s="3073" t="s">
        <v>175</v>
      </c>
      <c r="D103" s="3081" t="s">
        <v>11397</v>
      </c>
      <c r="E103" s="37" t="s">
        <v>11398</v>
      </c>
      <c r="F103" s="3078" t="s">
        <v>11399</v>
      </c>
      <c r="G103" s="3787" t="s">
        <v>11403</v>
      </c>
    </row>
    <row r="104" spans="1:8" s="1385" customFormat="1" ht="30" customHeight="1">
      <c r="A104" s="3776"/>
      <c r="B104" s="3779"/>
      <c r="C104" s="3080" t="s">
        <v>11400</v>
      </c>
      <c r="D104" s="32" t="s">
        <v>11401</v>
      </c>
      <c r="E104" s="31" t="s">
        <v>11402</v>
      </c>
      <c r="F104" s="3078"/>
      <c r="G104" s="3788"/>
    </row>
    <row r="105" spans="1:8" s="1385" customFormat="1" ht="30" customHeight="1">
      <c r="A105" s="3776"/>
      <c r="B105" s="3779"/>
      <c r="C105" s="3080" t="s">
        <v>11452</v>
      </c>
      <c r="D105" s="32" t="s">
        <v>221</v>
      </c>
      <c r="E105" s="31" t="s">
        <v>11453</v>
      </c>
      <c r="F105" s="24"/>
      <c r="G105" s="3079" t="s">
        <v>261</v>
      </c>
    </row>
    <row r="106" spans="1:8" ht="28.5" customHeight="1">
      <c r="A106" s="3776"/>
      <c r="B106" s="3779"/>
      <c r="C106" s="3080" t="s">
        <v>192</v>
      </c>
      <c r="D106" s="32" t="s">
        <v>20</v>
      </c>
      <c r="E106" s="24" t="s">
        <v>407</v>
      </c>
      <c r="F106" s="24" t="s">
        <v>240</v>
      </c>
      <c r="G106" s="3079" t="s">
        <v>5892</v>
      </c>
      <c r="H106" s="1385" t="s">
        <v>11454</v>
      </c>
    </row>
    <row r="107" spans="1:8" ht="30" customHeight="1">
      <c r="A107" s="3776"/>
      <c r="B107" s="3779"/>
      <c r="C107" s="3080" t="s">
        <v>1906</v>
      </c>
      <c r="D107" s="3082" t="s">
        <v>1907</v>
      </c>
      <c r="E107" s="29" t="s">
        <v>1908</v>
      </c>
      <c r="F107" s="3078" t="s">
        <v>7041</v>
      </c>
      <c r="G107" s="3072" t="s">
        <v>45</v>
      </c>
      <c r="H107" s="1385" t="s">
        <v>7011</v>
      </c>
    </row>
    <row r="108" spans="1:8" s="1385" customFormat="1" ht="30" customHeight="1">
      <c r="A108" s="3776"/>
      <c r="B108" s="3779"/>
      <c r="C108" s="3076"/>
      <c r="D108" s="2433"/>
      <c r="E108" s="27"/>
      <c r="F108" s="2644"/>
      <c r="G108" s="3075"/>
    </row>
    <row r="109" spans="1:8" s="1385" customFormat="1" ht="30" customHeight="1" thickBot="1">
      <c r="A109" s="3776"/>
      <c r="B109" s="3779"/>
      <c r="C109" s="3077"/>
      <c r="D109" s="2432"/>
      <c r="E109" s="25"/>
      <c r="F109" s="1668"/>
      <c r="G109" s="3074"/>
    </row>
    <row r="110" spans="1:8" s="1385" customFormat="1" ht="30" customHeight="1" thickBot="1">
      <c r="A110" s="3777"/>
      <c r="B110" s="3780"/>
      <c r="C110" s="12" t="s">
        <v>11393</v>
      </c>
      <c r="D110" s="11" t="s">
        <v>11394</v>
      </c>
      <c r="E110" s="10" t="s">
        <v>11395</v>
      </c>
      <c r="F110" s="10" t="s">
        <v>11396</v>
      </c>
      <c r="G110" s="9"/>
    </row>
    <row r="111" spans="1:8" s="1385" customFormat="1" ht="30" customHeight="1">
      <c r="A111" s="3775">
        <v>45638</v>
      </c>
      <c r="B111" s="3778" t="s">
        <v>1</v>
      </c>
      <c r="C111" s="3781" t="s">
        <v>11421</v>
      </c>
      <c r="D111" s="32" t="s">
        <v>11413</v>
      </c>
      <c r="E111" s="31" t="s">
        <v>11414</v>
      </c>
      <c r="F111" s="3087"/>
      <c r="G111" s="3791" t="s">
        <v>11451</v>
      </c>
    </row>
    <row r="112" spans="1:8" s="1385" customFormat="1" ht="30" customHeight="1">
      <c r="A112" s="3776"/>
      <c r="B112" s="3779"/>
      <c r="C112" s="3790"/>
      <c r="D112" s="37" t="s">
        <v>11415</v>
      </c>
      <c r="E112" s="37" t="s">
        <v>11416</v>
      </c>
      <c r="F112" s="24"/>
      <c r="G112" s="3789"/>
    </row>
    <row r="113" spans="1:8" s="1385" customFormat="1" ht="30" customHeight="1">
      <c r="A113" s="3776"/>
      <c r="B113" s="3779"/>
      <c r="C113" s="3790"/>
      <c r="D113" s="32" t="s">
        <v>11417</v>
      </c>
      <c r="E113" s="31" t="s">
        <v>11418</v>
      </c>
      <c r="F113" s="3087"/>
      <c r="G113" s="3789"/>
    </row>
    <row r="114" spans="1:8" s="1385" customFormat="1" ht="30" customHeight="1">
      <c r="A114" s="3776"/>
      <c r="B114" s="3779"/>
      <c r="C114" s="3782"/>
      <c r="D114" s="3089" t="s">
        <v>11419</v>
      </c>
      <c r="E114" s="37" t="s">
        <v>11420</v>
      </c>
      <c r="F114" s="24"/>
      <c r="G114" s="3789"/>
    </row>
    <row r="115" spans="1:8" s="1385" customFormat="1" ht="30" customHeight="1">
      <c r="A115" s="3776"/>
      <c r="B115" s="3779"/>
      <c r="C115" s="3084" t="s">
        <v>11448</v>
      </c>
      <c r="D115" s="3089" t="s">
        <v>11449</v>
      </c>
      <c r="E115" s="37" t="s">
        <v>11450</v>
      </c>
      <c r="F115" s="24"/>
      <c r="G115" s="3788"/>
    </row>
    <row r="116" spans="1:8" s="1385" customFormat="1" ht="30" customHeight="1">
      <c r="A116" s="3776"/>
      <c r="B116" s="3779"/>
      <c r="C116" s="3786" t="s">
        <v>11455</v>
      </c>
      <c r="D116" s="3089" t="s">
        <v>11457</v>
      </c>
      <c r="E116" s="31" t="s">
        <v>11459</v>
      </c>
      <c r="F116" s="3087" t="s">
        <v>11463</v>
      </c>
      <c r="G116" s="3083" t="s">
        <v>11465</v>
      </c>
    </row>
    <row r="117" spans="1:8" s="1385" customFormat="1" ht="30" customHeight="1">
      <c r="A117" s="3776"/>
      <c r="B117" s="3779"/>
      <c r="C117" s="3782"/>
      <c r="D117" s="3089" t="s">
        <v>11456</v>
      </c>
      <c r="E117" s="37" t="s">
        <v>11453</v>
      </c>
      <c r="F117" s="24" t="s">
        <v>11464</v>
      </c>
      <c r="G117" s="3083" t="s">
        <v>11462</v>
      </c>
      <c r="H117" s="1385" t="s">
        <v>11461</v>
      </c>
    </row>
    <row r="118" spans="1:8" s="1385" customFormat="1" ht="30" customHeight="1">
      <c r="A118" s="3776"/>
      <c r="B118" s="3779"/>
      <c r="C118" s="3088" t="s">
        <v>11468</v>
      </c>
      <c r="D118" s="32" t="s">
        <v>20</v>
      </c>
      <c r="E118" s="31" t="s">
        <v>11469</v>
      </c>
      <c r="F118" s="3087" t="s">
        <v>172</v>
      </c>
      <c r="G118" s="3083" t="s">
        <v>261</v>
      </c>
    </row>
    <row r="119" spans="1:8" s="1385" customFormat="1" ht="30" customHeight="1" thickBot="1">
      <c r="A119" s="3776"/>
      <c r="B119" s="3779"/>
      <c r="C119" s="3005"/>
      <c r="D119" s="2643"/>
      <c r="E119" s="15"/>
      <c r="F119" s="1668"/>
      <c r="G119" s="3006"/>
    </row>
    <row r="120" spans="1:8" s="1385" customFormat="1" ht="30" customHeight="1" thickBot="1">
      <c r="A120" s="3777"/>
      <c r="B120" s="3780"/>
      <c r="C120" s="12"/>
      <c r="D120" s="11"/>
      <c r="E120" s="10"/>
      <c r="F120" s="10"/>
      <c r="G120" s="9"/>
    </row>
    <row r="121" spans="1:8" s="1385" customFormat="1" ht="30" customHeight="1">
      <c r="A121" s="3775">
        <v>45639</v>
      </c>
      <c r="B121" s="3778" t="s">
        <v>0</v>
      </c>
      <c r="C121" s="3781" t="s">
        <v>206</v>
      </c>
      <c r="D121" s="24" t="s">
        <v>6</v>
      </c>
      <c r="E121" s="24" t="s">
        <v>11466</v>
      </c>
      <c r="F121" s="3095"/>
      <c r="G121" s="3091"/>
    </row>
    <row r="122" spans="1:8" s="1385" customFormat="1" ht="30" customHeight="1">
      <c r="A122" s="3776"/>
      <c r="B122" s="3779"/>
      <c r="C122" s="3782"/>
      <c r="D122" s="24" t="s">
        <v>7260</v>
      </c>
      <c r="E122" s="24" t="s">
        <v>11467</v>
      </c>
      <c r="F122" s="3095"/>
      <c r="G122" s="3091"/>
    </row>
    <row r="123" spans="1:8" s="1385" customFormat="1" ht="30" customHeight="1">
      <c r="A123" s="3776"/>
      <c r="B123" s="3779"/>
      <c r="C123" s="3097" t="s">
        <v>11410</v>
      </c>
      <c r="D123" s="24" t="s">
        <v>11411</v>
      </c>
      <c r="E123" s="24" t="s">
        <v>11412</v>
      </c>
      <c r="F123" s="3095"/>
      <c r="G123" s="3091"/>
    </row>
    <row r="124" spans="1:8" s="57" customFormat="1" ht="30" customHeight="1">
      <c r="A124" s="3776"/>
      <c r="B124" s="3779"/>
      <c r="C124" s="3097" t="s">
        <v>174</v>
      </c>
      <c r="D124" s="24" t="s">
        <v>568</v>
      </c>
      <c r="E124" s="24" t="s">
        <v>54</v>
      </c>
      <c r="F124" s="3095"/>
      <c r="G124" s="3091" t="s">
        <v>58</v>
      </c>
      <c r="H124" s="58"/>
    </row>
    <row r="125" spans="1:8" s="57" customFormat="1" ht="30" customHeight="1" thickBot="1">
      <c r="A125" s="3776"/>
      <c r="B125" s="3779"/>
      <c r="C125" s="3097" t="s">
        <v>21</v>
      </c>
      <c r="D125" s="24" t="s">
        <v>20</v>
      </c>
      <c r="E125" s="24" t="s">
        <v>11477</v>
      </c>
      <c r="F125" s="24" t="s">
        <v>172</v>
      </c>
      <c r="G125" s="3096" t="s">
        <v>18</v>
      </c>
      <c r="H125" s="58" t="s">
        <v>11478</v>
      </c>
    </row>
    <row r="126" spans="1:8" s="57" customFormat="1" ht="30" hidden="1" customHeight="1">
      <c r="A126" s="3776"/>
      <c r="B126" s="3779"/>
      <c r="C126" s="3090"/>
      <c r="D126" s="42"/>
      <c r="E126" s="42"/>
      <c r="F126" s="42"/>
      <c r="G126" s="41"/>
      <c r="H126" s="58"/>
    </row>
    <row r="127" spans="1:8" s="1385" customFormat="1" ht="30" hidden="1" customHeight="1" thickBot="1">
      <c r="A127" s="3776"/>
      <c r="B127" s="3779"/>
      <c r="C127" s="3086"/>
      <c r="D127" s="2432"/>
      <c r="E127" s="25"/>
      <c r="F127" s="1668"/>
      <c r="G127" s="3085"/>
    </row>
    <row r="128" spans="1:8" s="1385" customFormat="1" ht="30" customHeight="1" thickBot="1">
      <c r="A128" s="3777"/>
      <c r="B128" s="3780"/>
      <c r="C128" s="12" t="s">
        <v>11444</v>
      </c>
      <c r="D128" s="11" t="s">
        <v>11445</v>
      </c>
      <c r="E128" s="10" t="s">
        <v>11446</v>
      </c>
      <c r="F128" s="10" t="s">
        <v>11447</v>
      </c>
      <c r="G128" s="9"/>
    </row>
    <row r="129" spans="1:8" s="1385" customFormat="1" ht="60" customHeight="1" thickBot="1">
      <c r="A129" s="3783" t="s">
        <v>5</v>
      </c>
      <c r="B129" s="3784"/>
      <c r="C129" s="3784"/>
      <c r="D129" s="3784"/>
      <c r="E129" s="3784"/>
      <c r="F129" s="3784"/>
      <c r="G129" s="3785"/>
    </row>
    <row r="130" spans="1:8" s="1385" customFormat="1" ht="36" customHeight="1">
      <c r="A130" s="3775">
        <v>45642</v>
      </c>
      <c r="B130" s="3778" t="s">
        <v>4</v>
      </c>
      <c r="C130" s="3097" t="s">
        <v>11544</v>
      </c>
      <c r="D130" s="32" t="s">
        <v>11401</v>
      </c>
      <c r="E130" s="24" t="s">
        <v>11404</v>
      </c>
      <c r="F130" s="3095" t="s">
        <v>11409</v>
      </c>
      <c r="G130" s="3091"/>
      <c r="H130" s="1385" t="s">
        <v>11408</v>
      </c>
    </row>
    <row r="131" spans="1:8" s="1385" customFormat="1" ht="36" customHeight="1">
      <c r="A131" s="3776"/>
      <c r="B131" s="3779"/>
      <c r="C131" s="3786" t="s">
        <v>11490</v>
      </c>
      <c r="D131" s="24" t="s">
        <v>11479</v>
      </c>
      <c r="E131" s="24" t="s">
        <v>1201</v>
      </c>
      <c r="F131" s="3095"/>
      <c r="G131" s="3091"/>
      <c r="H131" s="1385" t="s">
        <v>11476</v>
      </c>
    </row>
    <row r="132" spans="1:8" s="1385" customFormat="1" ht="36" customHeight="1">
      <c r="A132" s="3776"/>
      <c r="B132" s="3779"/>
      <c r="C132" s="3790"/>
      <c r="D132" s="24" t="s">
        <v>2376</v>
      </c>
      <c r="E132" s="24" t="s">
        <v>11482</v>
      </c>
      <c r="F132" s="3095"/>
      <c r="G132" s="3091"/>
    </row>
    <row r="133" spans="1:8" s="1385" customFormat="1" ht="36" customHeight="1">
      <c r="A133" s="3776"/>
      <c r="B133" s="3779"/>
      <c r="C133" s="3790"/>
      <c r="D133" s="24" t="s">
        <v>11480</v>
      </c>
      <c r="E133" s="24" t="s">
        <v>11483</v>
      </c>
      <c r="F133" s="3095"/>
      <c r="G133" s="3091"/>
    </row>
    <row r="134" spans="1:8" s="1385" customFormat="1" ht="36" customHeight="1">
      <c r="A134" s="3776"/>
      <c r="B134" s="3779"/>
      <c r="C134" s="3782"/>
      <c r="D134" s="24" t="s">
        <v>11481</v>
      </c>
      <c r="E134" s="24" t="s">
        <v>11484</v>
      </c>
      <c r="F134" s="3095"/>
      <c r="G134" s="3091"/>
    </row>
    <row r="135" spans="1:8" s="1385" customFormat="1" ht="36" customHeight="1">
      <c r="A135" s="3776"/>
      <c r="B135" s="3779"/>
      <c r="C135" s="3097" t="s">
        <v>11485</v>
      </c>
      <c r="D135" s="24" t="s">
        <v>11479</v>
      </c>
      <c r="E135" s="31" t="s">
        <v>11486</v>
      </c>
      <c r="F135" s="3095"/>
      <c r="G135" s="3091" t="s">
        <v>11487</v>
      </c>
    </row>
    <row r="136" spans="1:8" s="1385" customFormat="1" ht="36" customHeight="1">
      <c r="A136" s="3776"/>
      <c r="B136" s="3779"/>
      <c r="C136" s="3786" t="s">
        <v>11488</v>
      </c>
      <c r="D136" s="24" t="s">
        <v>2376</v>
      </c>
      <c r="E136" s="31" t="s">
        <v>11486</v>
      </c>
      <c r="F136" s="24"/>
      <c r="G136" s="3787" t="s">
        <v>11489</v>
      </c>
    </row>
    <row r="137" spans="1:8" s="1385" customFormat="1" ht="36" customHeight="1">
      <c r="A137" s="3776"/>
      <c r="B137" s="3779"/>
      <c r="C137" s="3782"/>
      <c r="D137" s="24" t="s">
        <v>11479</v>
      </c>
      <c r="E137" s="29" t="s">
        <v>11486</v>
      </c>
      <c r="F137" s="24" t="s">
        <v>11542</v>
      </c>
      <c r="G137" s="3788"/>
    </row>
    <row r="138" spans="1:8" s="1385" customFormat="1" ht="36" customHeight="1">
      <c r="A138" s="3776"/>
      <c r="B138" s="3779"/>
      <c r="C138" s="3786" t="s">
        <v>11491</v>
      </c>
      <c r="D138" s="32" t="s">
        <v>11492</v>
      </c>
      <c r="E138" s="31" t="s">
        <v>11493</v>
      </c>
      <c r="F138" s="24"/>
      <c r="G138" s="3787" t="s">
        <v>11496</v>
      </c>
    </row>
    <row r="139" spans="1:8" s="1385" customFormat="1" ht="36" customHeight="1">
      <c r="A139" s="3776"/>
      <c r="B139" s="3779"/>
      <c r="C139" s="3790"/>
      <c r="D139" s="3095" t="s">
        <v>11494</v>
      </c>
      <c r="E139" s="3095" t="s">
        <v>11495</v>
      </c>
      <c r="F139" s="3095"/>
      <c r="G139" s="3789"/>
    </row>
    <row r="140" spans="1:8" s="1385" customFormat="1" ht="36" customHeight="1">
      <c r="A140" s="3776"/>
      <c r="B140" s="3779"/>
      <c r="C140" s="3782"/>
      <c r="D140" s="24" t="s">
        <v>221</v>
      </c>
      <c r="E140" s="24" t="s">
        <v>11497</v>
      </c>
      <c r="F140" s="24"/>
      <c r="G140" s="3788"/>
    </row>
    <row r="141" spans="1:8" s="1385" customFormat="1" ht="36" customHeight="1">
      <c r="A141" s="3776"/>
      <c r="B141" s="3779"/>
      <c r="C141" s="3786" t="s">
        <v>11499</v>
      </c>
      <c r="D141" s="32" t="s">
        <v>11500</v>
      </c>
      <c r="E141" s="31" t="s">
        <v>11501</v>
      </c>
      <c r="F141" s="24" t="s">
        <v>11503</v>
      </c>
      <c r="G141" s="3787" t="s">
        <v>11496</v>
      </c>
    </row>
    <row r="142" spans="1:8" s="1385" customFormat="1" ht="36" customHeight="1">
      <c r="A142" s="3776"/>
      <c r="B142" s="3779"/>
      <c r="C142" s="3790"/>
      <c r="D142" s="3095" t="s">
        <v>11492</v>
      </c>
      <c r="E142" s="3095" t="s">
        <v>11504</v>
      </c>
      <c r="F142" s="3095"/>
      <c r="G142" s="3789"/>
    </row>
    <row r="143" spans="1:8" s="1385" customFormat="1" ht="36" customHeight="1">
      <c r="A143" s="3776"/>
      <c r="B143" s="3779"/>
      <c r="C143" s="3782"/>
      <c r="D143" s="24" t="s">
        <v>11500</v>
      </c>
      <c r="E143" s="24" t="s">
        <v>11502</v>
      </c>
      <c r="F143" s="24" t="s">
        <v>11505</v>
      </c>
      <c r="G143" s="3788"/>
    </row>
    <row r="144" spans="1:8" s="1385" customFormat="1" ht="36" customHeight="1" thickBot="1">
      <c r="A144" s="3776"/>
      <c r="B144" s="3779"/>
      <c r="C144" s="3093" t="s">
        <v>11506</v>
      </c>
      <c r="D144" s="3098" t="s">
        <v>11507</v>
      </c>
      <c r="E144" s="34" t="s">
        <v>11508</v>
      </c>
      <c r="F144" s="3094"/>
      <c r="G144" s="3092"/>
    </row>
    <row r="145" spans="1:8" s="1385" customFormat="1" ht="36" customHeight="1" thickBot="1">
      <c r="A145" s="3777"/>
      <c r="B145" s="3780"/>
      <c r="C145" s="12"/>
      <c r="D145" s="11"/>
      <c r="E145" s="10"/>
      <c r="F145" s="10"/>
      <c r="G145" s="9"/>
    </row>
    <row r="146" spans="1:8" s="1385" customFormat="1" ht="36" customHeight="1">
      <c r="A146" s="3775">
        <v>45643</v>
      </c>
      <c r="B146" s="3778" t="s">
        <v>3</v>
      </c>
      <c r="C146" s="3781" t="s">
        <v>11358</v>
      </c>
      <c r="D146" s="24" t="s">
        <v>6</v>
      </c>
      <c r="E146" s="24" t="s">
        <v>11472</v>
      </c>
      <c r="F146" s="3108"/>
      <c r="G146" s="374"/>
    </row>
    <row r="147" spans="1:8" s="1385" customFormat="1" ht="36" customHeight="1">
      <c r="A147" s="3776"/>
      <c r="B147" s="3779"/>
      <c r="C147" s="3790"/>
      <c r="D147" s="24" t="s">
        <v>7260</v>
      </c>
      <c r="E147" s="24" t="s">
        <v>8218</v>
      </c>
      <c r="F147" s="3108"/>
      <c r="G147" s="183"/>
    </row>
    <row r="148" spans="1:8" s="1385" customFormat="1" ht="36" customHeight="1">
      <c r="A148" s="3776"/>
      <c r="B148" s="3779"/>
      <c r="C148" s="3782"/>
      <c r="D148" s="24" t="s">
        <v>11470</v>
      </c>
      <c r="E148" s="31" t="s">
        <v>11471</v>
      </c>
      <c r="F148" s="3108"/>
      <c r="G148" s="183"/>
    </row>
    <row r="149" spans="1:8" s="1385" customFormat="1" ht="36" customHeight="1">
      <c r="A149" s="3776"/>
      <c r="B149" s="3779"/>
      <c r="C149" s="3786" t="s">
        <v>11491</v>
      </c>
      <c r="D149" s="32" t="s">
        <v>758</v>
      </c>
      <c r="E149" s="31" t="s">
        <v>11509</v>
      </c>
      <c r="F149" s="24"/>
      <c r="G149" s="183"/>
    </row>
    <row r="150" spans="1:8" s="1385" customFormat="1" ht="36" customHeight="1">
      <c r="A150" s="3776"/>
      <c r="B150" s="3779"/>
      <c r="C150" s="3790"/>
      <c r="D150" s="3108" t="s">
        <v>11494</v>
      </c>
      <c r="E150" s="3108" t="s">
        <v>11509</v>
      </c>
      <c r="F150" s="3108"/>
      <c r="G150" s="183"/>
    </row>
    <row r="151" spans="1:8" s="1385" customFormat="1" ht="36" customHeight="1">
      <c r="A151" s="3776"/>
      <c r="B151" s="3779"/>
      <c r="C151" s="3782"/>
      <c r="D151" s="24" t="s">
        <v>218</v>
      </c>
      <c r="E151" s="24" t="s">
        <v>11510</v>
      </c>
      <c r="F151" s="24" t="s">
        <v>11511</v>
      </c>
      <c r="G151" s="185"/>
    </row>
    <row r="152" spans="1:8" s="1385" customFormat="1" ht="36" customHeight="1">
      <c r="A152" s="3776"/>
      <c r="B152" s="3779"/>
      <c r="C152" s="3786" t="s">
        <v>11516</v>
      </c>
      <c r="D152" s="32" t="s">
        <v>11517</v>
      </c>
      <c r="E152" s="31" t="s">
        <v>11518</v>
      </c>
      <c r="F152" s="24" t="s">
        <v>11519</v>
      </c>
      <c r="G152" s="3787" t="s">
        <v>11512</v>
      </c>
      <c r="H152" s="1385" t="s">
        <v>11526</v>
      </c>
    </row>
    <row r="153" spans="1:8" s="1385" customFormat="1" ht="36" customHeight="1">
      <c r="A153" s="3776"/>
      <c r="B153" s="3779"/>
      <c r="C153" s="3782"/>
      <c r="D153" s="3108" t="s">
        <v>11520</v>
      </c>
      <c r="E153" s="3108" t="s">
        <v>11521</v>
      </c>
      <c r="F153" s="3108"/>
      <c r="G153" s="3788"/>
    </row>
    <row r="154" spans="1:8" s="1385" customFormat="1" ht="36" customHeight="1">
      <c r="A154" s="3776"/>
      <c r="B154" s="3779"/>
      <c r="C154" s="3786" t="s">
        <v>11533</v>
      </c>
      <c r="D154" s="24" t="s">
        <v>11534</v>
      </c>
      <c r="E154" s="31" t="s">
        <v>11535</v>
      </c>
      <c r="F154" s="3108" t="s">
        <v>11536</v>
      </c>
      <c r="G154" s="3102" t="s">
        <v>11537</v>
      </c>
      <c r="H154" s="1385" t="s">
        <v>11538</v>
      </c>
    </row>
    <row r="155" spans="1:8" s="1385" customFormat="1" ht="36" customHeight="1" thickBot="1">
      <c r="A155" s="3776"/>
      <c r="B155" s="3779"/>
      <c r="C155" s="3808"/>
      <c r="D155" s="3109" t="s">
        <v>20</v>
      </c>
      <c r="E155" s="37" t="s">
        <v>11545</v>
      </c>
      <c r="F155" s="3107" t="s">
        <v>11543</v>
      </c>
      <c r="G155" s="3102" t="s">
        <v>5761</v>
      </c>
      <c r="H155" s="1385" t="s">
        <v>11541</v>
      </c>
    </row>
    <row r="156" spans="1:8" s="1385" customFormat="1" ht="36" customHeight="1" thickBot="1">
      <c r="A156" s="3777"/>
      <c r="B156" s="3780"/>
      <c r="C156" s="12"/>
      <c r="D156" s="11"/>
      <c r="E156" s="10"/>
      <c r="F156" s="10"/>
      <c r="G156" s="9"/>
    </row>
    <row r="157" spans="1:8" s="1385" customFormat="1" ht="36" customHeight="1">
      <c r="A157" s="3775">
        <v>45644</v>
      </c>
      <c r="B157" s="3778" t="s">
        <v>2</v>
      </c>
      <c r="C157" s="36" t="s">
        <v>11513</v>
      </c>
      <c r="D157" s="49" t="s">
        <v>11514</v>
      </c>
      <c r="E157" s="49" t="s">
        <v>11515</v>
      </c>
      <c r="F157" s="49"/>
      <c r="G157" s="3110"/>
    </row>
    <row r="158" spans="1:8" s="1385" customFormat="1" ht="36" customHeight="1">
      <c r="A158" s="3776"/>
      <c r="B158" s="3779"/>
      <c r="C158" s="3101" t="s">
        <v>237</v>
      </c>
      <c r="D158" s="3113" t="s">
        <v>7616</v>
      </c>
      <c r="E158" s="29" t="s">
        <v>220</v>
      </c>
      <c r="F158" s="3108" t="s">
        <v>11473</v>
      </c>
      <c r="G158" s="3103" t="s">
        <v>11512</v>
      </c>
      <c r="H158" s="1385" t="s">
        <v>11564</v>
      </c>
    </row>
    <row r="159" spans="1:8" s="1385" customFormat="1" ht="36" customHeight="1">
      <c r="A159" s="3776"/>
      <c r="B159" s="3779"/>
      <c r="C159" s="3786" t="s">
        <v>3089</v>
      </c>
      <c r="D159" s="32" t="s">
        <v>11527</v>
      </c>
      <c r="E159" s="31" t="s">
        <v>11554</v>
      </c>
      <c r="F159" s="24"/>
      <c r="G159" s="3787" t="s">
        <v>11553</v>
      </c>
    </row>
    <row r="160" spans="1:8" s="1385" customFormat="1" ht="36" customHeight="1">
      <c r="A160" s="3776"/>
      <c r="B160" s="3779"/>
      <c r="C160" s="3782"/>
      <c r="D160" s="3113" t="s">
        <v>506</v>
      </c>
      <c r="E160" s="29" t="s">
        <v>11528</v>
      </c>
      <c r="F160" s="3108"/>
      <c r="G160" s="3788"/>
    </row>
    <row r="161" spans="1:7" s="1385" customFormat="1" ht="36" customHeight="1">
      <c r="A161" s="3776"/>
      <c r="B161" s="3779"/>
      <c r="C161" s="3101" t="s">
        <v>11529</v>
      </c>
      <c r="D161" s="3113" t="s">
        <v>11530</v>
      </c>
      <c r="E161" s="29" t="s">
        <v>11531</v>
      </c>
      <c r="F161" s="3108" t="s">
        <v>11532</v>
      </c>
      <c r="G161" s="3103"/>
    </row>
    <row r="162" spans="1:7" s="1385" customFormat="1" ht="36" customHeight="1">
      <c r="A162" s="3776"/>
      <c r="B162" s="3779"/>
      <c r="C162" s="3112" t="s">
        <v>11539</v>
      </c>
      <c r="D162" s="24" t="s">
        <v>8173</v>
      </c>
      <c r="E162" s="31" t="s">
        <v>1276</v>
      </c>
      <c r="F162" s="24"/>
      <c r="G162" s="3102" t="s">
        <v>11540</v>
      </c>
    </row>
    <row r="163" spans="1:7" s="1385" customFormat="1" ht="36" customHeight="1">
      <c r="A163" s="3776"/>
      <c r="B163" s="3779"/>
      <c r="C163" s="3112" t="s">
        <v>11549</v>
      </c>
      <c r="D163" s="32" t="s">
        <v>11550</v>
      </c>
      <c r="E163" s="31" t="s">
        <v>11551</v>
      </c>
      <c r="F163" s="3108"/>
      <c r="G163" s="3111" t="s">
        <v>11552</v>
      </c>
    </row>
    <row r="164" spans="1:7" s="1385" customFormat="1" ht="36" customHeight="1">
      <c r="A164" s="3776"/>
      <c r="B164" s="3779"/>
      <c r="C164" s="3101" t="s">
        <v>11555</v>
      </c>
      <c r="D164" s="3108" t="s">
        <v>10635</v>
      </c>
      <c r="E164" s="3108" t="s">
        <v>11556</v>
      </c>
      <c r="F164" s="3108"/>
      <c r="G164" s="3104" t="s">
        <v>11557</v>
      </c>
    </row>
    <row r="165" spans="1:7" s="1385" customFormat="1" ht="36" customHeight="1" thickBot="1">
      <c r="A165" s="3776"/>
      <c r="B165" s="3779"/>
      <c r="C165" s="3100"/>
      <c r="D165" s="2643"/>
      <c r="E165" s="15"/>
      <c r="F165" s="1668"/>
      <c r="G165" s="3099"/>
    </row>
    <row r="166" spans="1:7" s="1385" customFormat="1" ht="36" customHeight="1" thickBot="1">
      <c r="A166" s="3777"/>
      <c r="B166" s="3780"/>
      <c r="C166" s="12"/>
      <c r="D166" s="11"/>
      <c r="E166" s="10"/>
      <c r="F166" s="10"/>
      <c r="G166" s="9"/>
    </row>
    <row r="167" spans="1:7" s="1385" customFormat="1" ht="36" customHeight="1">
      <c r="A167" s="3775">
        <v>45645</v>
      </c>
      <c r="B167" s="3778" t="s">
        <v>1</v>
      </c>
      <c r="C167" s="3118" t="s">
        <v>11458</v>
      </c>
      <c r="D167" s="3119" t="s">
        <v>11456</v>
      </c>
      <c r="E167" s="24" t="s">
        <v>11459</v>
      </c>
      <c r="F167" s="3117" t="s">
        <v>11460</v>
      </c>
      <c r="G167" s="3114"/>
    </row>
    <row r="168" spans="1:7" s="1385" customFormat="1" ht="36" customHeight="1">
      <c r="A168" s="3776"/>
      <c r="B168" s="3779"/>
      <c r="C168" s="3118" t="s">
        <v>11498</v>
      </c>
      <c r="D168" s="24" t="s">
        <v>218</v>
      </c>
      <c r="E168" s="24" t="s">
        <v>2134</v>
      </c>
      <c r="F168" s="3117" t="s">
        <v>2135</v>
      </c>
      <c r="G168" s="3114"/>
    </row>
    <row r="169" spans="1:7" s="1385" customFormat="1" ht="36" customHeight="1">
      <c r="A169" s="3776"/>
      <c r="B169" s="3779"/>
      <c r="C169" s="3125" t="s">
        <v>11558</v>
      </c>
      <c r="D169" s="32" t="s">
        <v>20</v>
      </c>
      <c r="E169" s="31" t="s">
        <v>11559</v>
      </c>
      <c r="F169" s="3122" t="s">
        <v>38</v>
      </c>
      <c r="G169" s="3120" t="s">
        <v>37</v>
      </c>
    </row>
    <row r="170" spans="1:7" s="1385" customFormat="1" ht="36" customHeight="1">
      <c r="A170" s="3776"/>
      <c r="B170" s="3779"/>
      <c r="C170" s="3786" t="s">
        <v>267</v>
      </c>
      <c r="D170" s="32" t="s">
        <v>194</v>
      </c>
      <c r="E170" s="31" t="s">
        <v>11560</v>
      </c>
      <c r="F170" s="24"/>
      <c r="G170" s="3124"/>
    </row>
    <row r="171" spans="1:7" s="1385" customFormat="1" ht="36" customHeight="1">
      <c r="A171" s="3776"/>
      <c r="B171" s="3779"/>
      <c r="C171" s="3782"/>
      <c r="D171" s="3126" t="s">
        <v>11561</v>
      </c>
      <c r="E171" s="29" t="s">
        <v>11562</v>
      </c>
      <c r="F171" s="3122"/>
      <c r="G171" s="3121"/>
    </row>
    <row r="172" spans="1:7" s="1385" customFormat="1" ht="36" customHeight="1">
      <c r="A172" s="3776"/>
      <c r="B172" s="3779"/>
      <c r="C172" s="3786" t="s">
        <v>11572</v>
      </c>
      <c r="D172" s="32" t="s">
        <v>11573</v>
      </c>
      <c r="E172" s="31" t="s">
        <v>11575</v>
      </c>
      <c r="F172" s="24"/>
      <c r="G172" s="3787" t="s">
        <v>11578</v>
      </c>
    </row>
    <row r="173" spans="1:7" s="1385" customFormat="1" ht="36" customHeight="1">
      <c r="A173" s="3776"/>
      <c r="B173" s="3779"/>
      <c r="C173" s="3790"/>
      <c r="D173" s="3126" t="s">
        <v>11574</v>
      </c>
      <c r="E173" s="29" t="s">
        <v>11577</v>
      </c>
      <c r="F173" s="3122"/>
      <c r="G173" s="3789"/>
    </row>
    <row r="174" spans="1:7" s="1385" customFormat="1" ht="36" customHeight="1">
      <c r="A174" s="3776"/>
      <c r="B174" s="3779"/>
      <c r="C174" s="3790"/>
      <c r="D174" s="24" t="s">
        <v>218</v>
      </c>
      <c r="E174" s="31" t="s">
        <v>11576</v>
      </c>
      <c r="F174" s="24" t="s">
        <v>172</v>
      </c>
      <c r="G174" s="3788"/>
    </row>
    <row r="175" spans="1:7" s="1385" customFormat="1" ht="36" customHeight="1">
      <c r="A175" s="3776"/>
      <c r="B175" s="3779"/>
      <c r="C175" s="3790"/>
      <c r="D175" s="24" t="s">
        <v>221</v>
      </c>
      <c r="E175" s="29" t="s">
        <v>11579</v>
      </c>
      <c r="F175" s="3122" t="s">
        <v>11581</v>
      </c>
      <c r="G175" s="3120" t="s">
        <v>11584</v>
      </c>
    </row>
    <row r="176" spans="1:7" s="1385" customFormat="1" ht="36" customHeight="1">
      <c r="A176" s="3776"/>
      <c r="B176" s="3779"/>
      <c r="C176" s="3790"/>
      <c r="D176" s="24" t="s">
        <v>218</v>
      </c>
      <c r="E176" s="31" t="s">
        <v>11580</v>
      </c>
      <c r="F176" s="24" t="s">
        <v>11582</v>
      </c>
      <c r="G176" s="3120" t="s">
        <v>37</v>
      </c>
    </row>
    <row r="177" spans="1:8" s="1385" customFormat="1" ht="36" customHeight="1">
      <c r="A177" s="3776"/>
      <c r="B177" s="3779"/>
      <c r="C177" s="3782"/>
      <c r="D177" s="24" t="s">
        <v>233</v>
      </c>
      <c r="E177" s="29" t="s">
        <v>11579</v>
      </c>
      <c r="F177" s="3122" t="s">
        <v>11583</v>
      </c>
      <c r="G177" s="3120" t="s">
        <v>37</v>
      </c>
    </row>
    <row r="178" spans="1:8" s="1385" customFormat="1" ht="36" customHeight="1" thickBot="1">
      <c r="A178" s="3776"/>
      <c r="B178" s="3779"/>
      <c r="C178" s="3105"/>
      <c r="D178" s="2643"/>
      <c r="E178" s="15"/>
      <c r="F178" s="1668"/>
      <c r="G178" s="3106"/>
    </row>
    <row r="179" spans="1:8" s="1385" customFormat="1" ht="36" customHeight="1" thickBot="1">
      <c r="A179" s="3777"/>
      <c r="B179" s="3780"/>
      <c r="C179" s="12"/>
      <c r="D179" s="11"/>
      <c r="E179" s="10"/>
      <c r="F179" s="10"/>
      <c r="G179" s="9"/>
    </row>
    <row r="180" spans="1:8" s="1385" customFormat="1" ht="36" customHeight="1">
      <c r="A180" s="3775">
        <v>45646</v>
      </c>
      <c r="B180" s="3778" t="s">
        <v>0</v>
      </c>
      <c r="C180" s="3125" t="s">
        <v>11474</v>
      </c>
      <c r="D180" s="3123" t="s">
        <v>218</v>
      </c>
      <c r="E180" s="24" t="s">
        <v>11475</v>
      </c>
      <c r="F180" s="3122" t="s">
        <v>172</v>
      </c>
      <c r="G180" s="3120"/>
    </row>
    <row r="181" spans="1:8" s="1385" customFormat="1" ht="36" customHeight="1">
      <c r="A181" s="3776"/>
      <c r="B181" s="3779"/>
      <c r="C181" s="3125" t="s">
        <v>11546</v>
      </c>
      <c r="D181" s="3123" t="s">
        <v>218</v>
      </c>
      <c r="E181" s="24" t="s">
        <v>11548</v>
      </c>
      <c r="F181" s="3122" t="s">
        <v>11547</v>
      </c>
      <c r="G181" s="3120"/>
    </row>
    <row r="182" spans="1:8" s="1385" customFormat="1" ht="36" customHeight="1">
      <c r="A182" s="3776"/>
      <c r="B182" s="3779"/>
      <c r="C182" s="3786" t="s">
        <v>11565</v>
      </c>
      <c r="D182" s="32" t="s">
        <v>11566</v>
      </c>
      <c r="E182" s="31" t="s">
        <v>11567</v>
      </c>
      <c r="F182" s="3122"/>
      <c r="G182" s="3120"/>
    </row>
    <row r="183" spans="1:8" s="1385" customFormat="1" ht="36" customHeight="1">
      <c r="A183" s="3776"/>
      <c r="B183" s="3779"/>
      <c r="C183" s="3790"/>
      <c r="D183" s="3123" t="s">
        <v>11568</v>
      </c>
      <c r="E183" s="37" t="s">
        <v>11569</v>
      </c>
      <c r="F183" s="24"/>
      <c r="G183" s="3120"/>
    </row>
    <row r="184" spans="1:8" s="1385" customFormat="1" ht="36" customHeight="1">
      <c r="A184" s="3776"/>
      <c r="B184" s="3779"/>
      <c r="C184" s="3782"/>
      <c r="D184" s="32" t="s">
        <v>262</v>
      </c>
      <c r="E184" s="31" t="s">
        <v>11570</v>
      </c>
      <c r="F184" s="3122" t="s">
        <v>2191</v>
      </c>
      <c r="G184" s="3120"/>
    </row>
    <row r="185" spans="1:8" s="1385" customFormat="1" ht="36" customHeight="1">
      <c r="A185" s="3776"/>
      <c r="B185" s="3779"/>
      <c r="C185" s="3786" t="s">
        <v>11589</v>
      </c>
      <c r="D185" s="3123" t="s">
        <v>11590</v>
      </c>
      <c r="E185" s="37" t="s">
        <v>11591</v>
      </c>
      <c r="F185" s="24"/>
      <c r="G185" s="3787" t="s">
        <v>11594</v>
      </c>
    </row>
    <row r="186" spans="1:8" s="1385" customFormat="1" ht="36" customHeight="1">
      <c r="A186" s="3776"/>
      <c r="B186" s="3779"/>
      <c r="C186" s="3790"/>
      <c r="D186" s="3123" t="s">
        <v>55</v>
      </c>
      <c r="E186" s="37" t="s">
        <v>11592</v>
      </c>
      <c r="F186" s="3122"/>
      <c r="G186" s="3789"/>
    </row>
    <row r="187" spans="1:8" s="1385" customFormat="1" ht="36" customHeight="1">
      <c r="A187" s="3776"/>
      <c r="B187" s="3779"/>
      <c r="C187" s="3782"/>
      <c r="D187" s="3123" t="s">
        <v>43</v>
      </c>
      <c r="E187" s="37" t="s">
        <v>11593</v>
      </c>
      <c r="F187" s="3122"/>
      <c r="G187" s="3788"/>
    </row>
    <row r="188" spans="1:8" s="1385" customFormat="1" ht="36" customHeight="1">
      <c r="A188" s="3776"/>
      <c r="B188" s="3779"/>
      <c r="C188" s="3125" t="s">
        <v>191</v>
      </c>
      <c r="D188" s="32" t="s">
        <v>218</v>
      </c>
      <c r="E188" s="31" t="s">
        <v>407</v>
      </c>
      <c r="F188" s="24" t="s">
        <v>172</v>
      </c>
      <c r="G188" s="3124" t="s">
        <v>235</v>
      </c>
      <c r="H188" s="1385" t="s">
        <v>7812</v>
      </c>
    </row>
    <row r="189" spans="1:8" s="1385" customFormat="1" ht="36" customHeight="1">
      <c r="A189" s="3776"/>
      <c r="B189" s="3779"/>
      <c r="C189" s="2235"/>
      <c r="D189" s="20"/>
      <c r="E189" s="19"/>
      <c r="F189" s="2644"/>
      <c r="G189" s="3006"/>
    </row>
    <row r="190" spans="1:8" s="1385" customFormat="1" ht="36" customHeight="1" thickBot="1">
      <c r="A190" s="3776"/>
      <c r="B190" s="3779"/>
      <c r="C190" s="3005"/>
      <c r="D190" s="2643"/>
      <c r="E190" s="15"/>
      <c r="F190" s="1668"/>
      <c r="G190" s="3006"/>
    </row>
    <row r="191" spans="1:8" s="1385" customFormat="1" ht="30" customHeight="1" thickBot="1">
      <c r="A191" s="3777"/>
      <c r="B191" s="3780"/>
      <c r="C191" s="12"/>
      <c r="D191" s="11"/>
      <c r="E191" s="10"/>
      <c r="F191" s="10"/>
      <c r="G191" s="9"/>
    </row>
    <row r="192" spans="1:8" s="1385" customFormat="1" ht="60" customHeight="1" thickBot="1">
      <c r="A192" s="3783" t="s">
        <v>5</v>
      </c>
      <c r="B192" s="3784"/>
      <c r="C192" s="3784"/>
      <c r="D192" s="3784"/>
      <c r="E192" s="3784"/>
      <c r="F192" s="3784"/>
      <c r="G192" s="3785"/>
    </row>
    <row r="193" spans="1:10" s="1385" customFormat="1" ht="36" customHeight="1">
      <c r="A193" s="3775">
        <v>45649</v>
      </c>
      <c r="B193" s="3778" t="s">
        <v>4</v>
      </c>
      <c r="C193" s="3781" t="s">
        <v>11571</v>
      </c>
      <c r="D193" s="24" t="s">
        <v>6</v>
      </c>
      <c r="E193" s="24" t="s">
        <v>11420</v>
      </c>
      <c r="F193" s="3130"/>
      <c r="G193" s="3127"/>
    </row>
    <row r="194" spans="1:10" s="1385" customFormat="1" ht="36" customHeight="1">
      <c r="A194" s="3776"/>
      <c r="B194" s="3779"/>
      <c r="C194" s="3790"/>
      <c r="D194" s="24" t="s">
        <v>7260</v>
      </c>
      <c r="E194" s="31" t="s">
        <v>11633</v>
      </c>
      <c r="F194" s="3130"/>
      <c r="G194" s="3127"/>
    </row>
    <row r="195" spans="1:10" s="1385" customFormat="1" ht="36" customHeight="1">
      <c r="A195" s="3776"/>
      <c r="B195" s="3779"/>
      <c r="C195" s="3782"/>
      <c r="D195" s="24" t="s">
        <v>7818</v>
      </c>
      <c r="E195" s="31" t="s">
        <v>391</v>
      </c>
      <c r="F195" s="3130"/>
      <c r="G195" s="3127"/>
    </row>
    <row r="196" spans="1:10" s="1385" customFormat="1" ht="36" customHeight="1">
      <c r="A196" s="3776"/>
      <c r="B196" s="3779"/>
      <c r="C196" s="3132" t="s">
        <v>11585</v>
      </c>
      <c r="D196" s="24" t="s">
        <v>11586</v>
      </c>
      <c r="E196" s="31" t="s">
        <v>11587</v>
      </c>
      <c r="F196" s="24" t="s">
        <v>11588</v>
      </c>
      <c r="G196" s="3131"/>
    </row>
    <row r="197" spans="1:10" s="1385" customFormat="1" ht="36" customHeight="1">
      <c r="A197" s="3776"/>
      <c r="B197" s="3779"/>
      <c r="C197" s="3786" t="s">
        <v>11598</v>
      </c>
      <c r="D197" s="24" t="s">
        <v>218</v>
      </c>
      <c r="E197" s="31" t="s">
        <v>11597</v>
      </c>
      <c r="F197" s="3130"/>
      <c r="G197" s="3787" t="s">
        <v>11618</v>
      </c>
    </row>
    <row r="198" spans="1:10" s="1385" customFormat="1" ht="36" customHeight="1">
      <c r="A198" s="3776"/>
      <c r="B198" s="3779"/>
      <c r="C198" s="3790"/>
      <c r="D198" s="3130" t="s">
        <v>11610</v>
      </c>
      <c r="E198" s="29" t="s">
        <v>11592</v>
      </c>
      <c r="F198" s="3130" t="s">
        <v>11611</v>
      </c>
      <c r="G198" s="3788"/>
    </row>
    <row r="199" spans="1:10" s="1385" customFormat="1" ht="36" customHeight="1">
      <c r="A199" s="3776"/>
      <c r="B199" s="3779"/>
      <c r="C199" s="3782"/>
      <c r="D199" s="3130" t="s">
        <v>11619</v>
      </c>
      <c r="E199" s="29" t="s">
        <v>11620</v>
      </c>
      <c r="F199" s="3130" t="s">
        <v>11630</v>
      </c>
      <c r="G199" s="3129" t="s">
        <v>11621</v>
      </c>
      <c r="H199" s="1385" t="s">
        <v>11622</v>
      </c>
    </row>
    <row r="200" spans="1:10" s="1385" customFormat="1" ht="36" customHeight="1">
      <c r="A200" s="3776"/>
      <c r="B200" s="3779"/>
      <c r="C200" s="3786" t="s">
        <v>11614</v>
      </c>
      <c r="D200" s="24" t="s">
        <v>11616</v>
      </c>
      <c r="E200" s="31" t="s">
        <v>11612</v>
      </c>
      <c r="F200" s="24"/>
      <c r="G200" s="3787" t="s">
        <v>11617</v>
      </c>
      <c r="J200" s="3139"/>
    </row>
    <row r="201" spans="1:10" s="1385" customFormat="1" ht="36" customHeight="1">
      <c r="A201" s="3776"/>
      <c r="B201" s="3779"/>
      <c r="C201" s="3782"/>
      <c r="D201" s="24" t="s">
        <v>11615</v>
      </c>
      <c r="E201" s="29" t="s">
        <v>11613</v>
      </c>
      <c r="F201" s="3130"/>
      <c r="G201" s="3788"/>
    </row>
    <row r="202" spans="1:10" s="1385" customFormat="1" ht="36" customHeight="1">
      <c r="A202" s="3776"/>
      <c r="B202" s="3779"/>
      <c r="C202" s="3786" t="s">
        <v>11623</v>
      </c>
      <c r="D202" s="3130" t="s">
        <v>11619</v>
      </c>
      <c r="E202" s="29" t="s">
        <v>11624</v>
      </c>
      <c r="F202" s="3130" t="s">
        <v>11631</v>
      </c>
      <c r="G202" s="3128" t="s">
        <v>11627</v>
      </c>
      <c r="H202" s="1385" t="s">
        <v>11628</v>
      </c>
    </row>
    <row r="203" spans="1:10" s="1385" customFormat="1" ht="36" customHeight="1">
      <c r="A203" s="3776"/>
      <c r="B203" s="3779"/>
      <c r="C203" s="3782"/>
      <c r="D203" s="24" t="s">
        <v>218</v>
      </c>
      <c r="E203" s="29" t="s">
        <v>11625</v>
      </c>
      <c r="F203" s="3130" t="s">
        <v>11632</v>
      </c>
      <c r="G203" s="3128" t="s">
        <v>11626</v>
      </c>
      <c r="H203" s="1385" t="s">
        <v>11629</v>
      </c>
    </row>
    <row r="204" spans="1:10" s="1385" customFormat="1" ht="36" customHeight="1" thickBot="1">
      <c r="A204" s="3776"/>
      <c r="B204" s="3779"/>
      <c r="C204" s="3116"/>
      <c r="D204" s="2432"/>
      <c r="E204" s="25"/>
      <c r="F204" s="1668"/>
      <c r="G204" s="3115"/>
    </row>
    <row r="205" spans="1:10" s="1385" customFormat="1" ht="36" customHeight="1" thickBot="1">
      <c r="A205" s="3777"/>
      <c r="B205" s="3780"/>
      <c r="C205" s="12"/>
      <c r="D205" s="11"/>
      <c r="E205" s="10"/>
      <c r="F205" s="10"/>
      <c r="G205" s="9"/>
    </row>
    <row r="206" spans="1:10" s="1385" customFormat="1" ht="36" customHeight="1">
      <c r="A206" s="3775">
        <v>45650</v>
      </c>
      <c r="B206" s="3778" t="s">
        <v>3</v>
      </c>
      <c r="C206" s="3781" t="s">
        <v>11571</v>
      </c>
      <c r="D206" s="24" t="s">
        <v>6</v>
      </c>
      <c r="E206" s="31" t="s">
        <v>11605</v>
      </c>
      <c r="F206" s="3136"/>
      <c r="G206" s="3791" t="s">
        <v>11636</v>
      </c>
    </row>
    <row r="207" spans="1:10" s="1385" customFormat="1" ht="36" customHeight="1">
      <c r="A207" s="3776"/>
      <c r="B207" s="3779"/>
      <c r="C207" s="3790"/>
      <c r="D207" s="24" t="s">
        <v>7260</v>
      </c>
      <c r="E207" s="31" t="s">
        <v>11606</v>
      </c>
      <c r="F207" s="3136"/>
      <c r="G207" s="3788"/>
    </row>
    <row r="208" spans="1:10" s="1385" customFormat="1" ht="36" customHeight="1">
      <c r="A208" s="3776"/>
      <c r="B208" s="3779"/>
      <c r="C208" s="3786" t="s">
        <v>243</v>
      </c>
      <c r="D208" s="24" t="s">
        <v>218</v>
      </c>
      <c r="E208" s="3136" t="s">
        <v>801</v>
      </c>
      <c r="F208" s="3136" t="s">
        <v>38</v>
      </c>
      <c r="G208" s="3787" t="s">
        <v>11635</v>
      </c>
      <c r="H208" s="1385" t="s">
        <v>11634</v>
      </c>
    </row>
    <row r="209" spans="1:8" s="1385" customFormat="1" ht="36" customHeight="1">
      <c r="A209" s="3776"/>
      <c r="B209" s="3779"/>
      <c r="C209" s="3782"/>
      <c r="D209" s="24" t="s">
        <v>221</v>
      </c>
      <c r="E209" s="31" t="s">
        <v>323</v>
      </c>
      <c r="F209" s="3136"/>
      <c r="G209" s="3788"/>
    </row>
    <row r="210" spans="1:8" s="1385" customFormat="1" ht="36" customHeight="1">
      <c r="A210" s="3776"/>
      <c r="B210" s="3779"/>
      <c r="C210" s="3133" t="s">
        <v>436</v>
      </c>
      <c r="D210" s="24" t="s">
        <v>218</v>
      </c>
      <c r="E210" s="31" t="s">
        <v>11645</v>
      </c>
      <c r="F210" s="24" t="s">
        <v>240</v>
      </c>
      <c r="G210" s="3134"/>
    </row>
    <row r="211" spans="1:8" s="1385" customFormat="1" ht="36" customHeight="1">
      <c r="A211" s="3776"/>
      <c r="B211" s="3779"/>
      <c r="C211" s="3138" t="s">
        <v>11595</v>
      </c>
      <c r="D211" s="24" t="s">
        <v>218</v>
      </c>
      <c r="E211" s="31" t="s">
        <v>11596</v>
      </c>
      <c r="F211" s="3136" t="s">
        <v>38</v>
      </c>
      <c r="G211" s="3137"/>
    </row>
    <row r="212" spans="1:8" s="1385" customFormat="1" ht="36" customHeight="1">
      <c r="A212" s="3776"/>
      <c r="B212" s="3779"/>
      <c r="C212" s="3786" t="s">
        <v>11646</v>
      </c>
      <c r="D212" s="24" t="s">
        <v>11647</v>
      </c>
      <c r="E212" s="24" t="s">
        <v>11648</v>
      </c>
      <c r="F212" s="24" t="s">
        <v>11658</v>
      </c>
      <c r="G212" s="3137" t="s">
        <v>11649</v>
      </c>
      <c r="H212" s="1385" t="s">
        <v>11650</v>
      </c>
    </row>
    <row r="213" spans="1:8" s="1385" customFormat="1" ht="36" customHeight="1">
      <c r="A213" s="3776"/>
      <c r="B213" s="3779"/>
      <c r="C213" s="3782"/>
      <c r="D213" s="3136" t="s">
        <v>11656</v>
      </c>
      <c r="E213" s="29" t="s">
        <v>11657</v>
      </c>
      <c r="F213" s="3136" t="s">
        <v>11660</v>
      </c>
      <c r="G213" s="3135" t="s">
        <v>11659</v>
      </c>
      <c r="H213" s="1385" t="s">
        <v>11661</v>
      </c>
    </row>
    <row r="214" spans="1:8" s="1385" customFormat="1" ht="36" customHeight="1">
      <c r="A214" s="3776"/>
      <c r="B214" s="3779"/>
      <c r="C214" s="3786" t="s">
        <v>11667</v>
      </c>
      <c r="D214" s="24" t="s">
        <v>11668</v>
      </c>
      <c r="E214" s="37" t="s">
        <v>11670</v>
      </c>
      <c r="F214" s="24"/>
      <c r="G214" s="3787" t="s">
        <v>11673</v>
      </c>
    </row>
    <row r="215" spans="1:8" s="1385" customFormat="1" ht="36" customHeight="1">
      <c r="A215" s="3776"/>
      <c r="B215" s="3779"/>
      <c r="C215" s="3790"/>
      <c r="D215" s="24" t="s">
        <v>11669</v>
      </c>
      <c r="E215" s="24" t="s">
        <v>11671</v>
      </c>
      <c r="F215" s="3136"/>
      <c r="G215" s="3789"/>
    </row>
    <row r="216" spans="1:8" s="1385" customFormat="1" ht="36" customHeight="1">
      <c r="A216" s="3776"/>
      <c r="B216" s="3779"/>
      <c r="C216" s="3782"/>
      <c r="D216" s="24" t="s">
        <v>218</v>
      </c>
      <c r="E216" s="31" t="s">
        <v>11672</v>
      </c>
      <c r="F216" s="3136" t="s">
        <v>172</v>
      </c>
      <c r="G216" s="3788"/>
    </row>
    <row r="217" spans="1:8" s="1385" customFormat="1" ht="36" customHeight="1">
      <c r="A217" s="3776"/>
      <c r="B217" s="3779"/>
      <c r="C217" s="3138" t="s">
        <v>11681</v>
      </c>
      <c r="D217" s="24" t="s">
        <v>11669</v>
      </c>
      <c r="E217" s="31" t="s">
        <v>11682</v>
      </c>
      <c r="F217" s="24"/>
      <c r="G217" s="3137" t="s">
        <v>11683</v>
      </c>
    </row>
    <row r="218" spans="1:8" s="1385" customFormat="1" ht="36" customHeight="1" thickBot="1">
      <c r="A218" s="3776"/>
      <c r="B218" s="3779"/>
      <c r="C218" s="3141" t="s">
        <v>11684</v>
      </c>
      <c r="D218" s="24" t="s">
        <v>218</v>
      </c>
      <c r="E218" s="34" t="s">
        <v>11685</v>
      </c>
      <c r="F218" s="3144" t="s">
        <v>172</v>
      </c>
      <c r="G218" s="3140" t="s">
        <v>11686</v>
      </c>
    </row>
    <row r="219" spans="1:8" s="1385" customFormat="1" ht="36" customHeight="1" thickBot="1">
      <c r="A219" s="3777"/>
      <c r="B219" s="3780"/>
      <c r="C219" s="12"/>
      <c r="D219" s="11"/>
      <c r="E219" s="10"/>
      <c r="F219" s="10"/>
      <c r="G219" s="9"/>
    </row>
    <row r="220" spans="1:8" s="1385" customFormat="1" ht="36" hidden="1" customHeight="1">
      <c r="A220" s="3775">
        <v>45651</v>
      </c>
      <c r="B220" s="3778" t="s">
        <v>2</v>
      </c>
      <c r="C220" s="2235"/>
      <c r="D220" s="22"/>
      <c r="E220" s="22"/>
      <c r="F220" s="2644"/>
      <c r="G220" s="3006"/>
    </row>
    <row r="221" spans="1:8" s="1385" customFormat="1" ht="36" hidden="1" customHeight="1">
      <c r="A221" s="3776"/>
      <c r="B221" s="3779"/>
      <c r="C221" s="2235"/>
      <c r="D221" s="22"/>
      <c r="E221" s="22"/>
      <c r="F221" s="2644"/>
      <c r="G221" s="3006"/>
    </row>
    <row r="222" spans="1:8" s="1385" customFormat="1" ht="36" hidden="1" customHeight="1">
      <c r="A222" s="3776"/>
      <c r="B222" s="3779"/>
      <c r="C222" s="2235"/>
      <c r="D222" s="20"/>
      <c r="E222" s="19"/>
      <c r="F222" s="2644"/>
      <c r="G222" s="3006"/>
    </row>
    <row r="223" spans="1:8" s="1385" customFormat="1" ht="36" hidden="1" customHeight="1" thickBot="1">
      <c r="A223" s="3776"/>
      <c r="B223" s="3779"/>
      <c r="C223" s="3005"/>
      <c r="D223" s="2643"/>
      <c r="E223" s="15"/>
      <c r="F223" s="1668"/>
      <c r="G223" s="3006"/>
    </row>
    <row r="224" spans="1:8" s="1385" customFormat="1" ht="36" hidden="1" customHeight="1" thickBot="1">
      <c r="A224" s="3777"/>
      <c r="B224" s="3780"/>
      <c r="C224" s="12"/>
      <c r="D224" s="11"/>
      <c r="E224" s="10"/>
      <c r="F224" s="10"/>
      <c r="G224" s="9"/>
    </row>
    <row r="225" spans="1:8" s="1385" customFormat="1" ht="36" customHeight="1">
      <c r="A225" s="3775">
        <v>45652</v>
      </c>
      <c r="B225" s="3778" t="s">
        <v>1</v>
      </c>
      <c r="C225" s="3147" t="s">
        <v>206</v>
      </c>
      <c r="D225" s="24" t="s">
        <v>6</v>
      </c>
      <c r="E225" s="24" t="s">
        <v>11607</v>
      </c>
      <c r="F225" s="3152"/>
      <c r="G225" s="3150"/>
    </row>
    <row r="226" spans="1:8" s="1385" customFormat="1" ht="36" customHeight="1">
      <c r="A226" s="3776"/>
      <c r="B226" s="3779"/>
      <c r="C226" s="3786" t="s">
        <v>1272</v>
      </c>
      <c r="D226" s="24" t="s">
        <v>11599</v>
      </c>
      <c r="E226" s="24" t="s">
        <v>11600</v>
      </c>
      <c r="F226" s="24"/>
      <c r="G226" s="3150"/>
      <c r="H226" s="1385" t="s">
        <v>11604</v>
      </c>
    </row>
    <row r="227" spans="1:8" s="1385" customFormat="1" ht="36" customHeight="1">
      <c r="A227" s="3776"/>
      <c r="B227" s="3779"/>
      <c r="C227" s="3790"/>
      <c r="D227" s="32" t="s">
        <v>186</v>
      </c>
      <c r="E227" s="31" t="s">
        <v>11601</v>
      </c>
      <c r="F227" s="3152"/>
      <c r="G227" s="3150"/>
    </row>
    <row r="228" spans="1:8" s="1385" customFormat="1" ht="36" customHeight="1">
      <c r="A228" s="3776"/>
      <c r="B228" s="3779"/>
      <c r="C228" s="3782"/>
      <c r="D228" s="24" t="s">
        <v>218</v>
      </c>
      <c r="E228" s="31" t="s">
        <v>11602</v>
      </c>
      <c r="F228" s="3152" t="s">
        <v>11603</v>
      </c>
      <c r="G228" s="3153"/>
    </row>
    <row r="229" spans="1:8" s="1385" customFormat="1" ht="36" customHeight="1">
      <c r="A229" s="3776"/>
      <c r="B229" s="3779"/>
      <c r="C229" s="3148" t="s">
        <v>11689</v>
      </c>
      <c r="D229" s="3155" t="s">
        <v>20</v>
      </c>
      <c r="E229" s="29" t="s">
        <v>73</v>
      </c>
      <c r="F229" s="3152" t="s">
        <v>38</v>
      </c>
      <c r="G229" s="3151" t="s">
        <v>18</v>
      </c>
    </row>
    <row r="230" spans="1:8" s="1385" customFormat="1" ht="36" customHeight="1">
      <c r="A230" s="3776"/>
      <c r="B230" s="3779"/>
      <c r="C230" s="3786" t="s">
        <v>770</v>
      </c>
      <c r="D230" s="24" t="s">
        <v>218</v>
      </c>
      <c r="E230" s="31" t="s">
        <v>333</v>
      </c>
      <c r="F230" s="24" t="s">
        <v>504</v>
      </c>
      <c r="G230" s="3787" t="s">
        <v>11690</v>
      </c>
    </row>
    <row r="231" spans="1:8" s="1385" customFormat="1" ht="36" customHeight="1">
      <c r="A231" s="3776"/>
      <c r="B231" s="3779"/>
      <c r="C231" s="3782"/>
      <c r="D231" s="24" t="s">
        <v>543</v>
      </c>
      <c r="E231" s="31" t="s">
        <v>333</v>
      </c>
      <c r="F231" s="3152"/>
      <c r="G231" s="3788"/>
    </row>
    <row r="232" spans="1:8" s="1385" customFormat="1" ht="36" customHeight="1">
      <c r="A232" s="3776"/>
      <c r="B232" s="3779"/>
      <c r="C232" s="3148" t="s">
        <v>11695</v>
      </c>
      <c r="D232" s="3155" t="s">
        <v>20</v>
      </c>
      <c r="E232" s="29" t="s">
        <v>11696</v>
      </c>
      <c r="F232" s="3152" t="s">
        <v>11697</v>
      </c>
      <c r="G232" s="3153" t="s">
        <v>11698</v>
      </c>
    </row>
    <row r="233" spans="1:8" s="1385" customFormat="1" ht="36" customHeight="1" thickBot="1">
      <c r="A233" s="3776"/>
      <c r="B233" s="3779"/>
      <c r="C233" s="3143"/>
      <c r="D233" s="2432"/>
      <c r="E233" s="25"/>
      <c r="F233" s="1668"/>
      <c r="G233" s="3142"/>
    </row>
    <row r="234" spans="1:8" s="1385" customFormat="1" ht="36" customHeight="1" thickBot="1">
      <c r="A234" s="3777"/>
      <c r="B234" s="3780"/>
      <c r="C234" s="12"/>
      <c r="D234" s="11"/>
      <c r="E234" s="10"/>
      <c r="F234" s="10"/>
      <c r="G234" s="9"/>
    </row>
    <row r="235" spans="1:8" s="1385" customFormat="1" ht="36" customHeight="1">
      <c r="A235" s="3775">
        <v>45653</v>
      </c>
      <c r="B235" s="3778" t="s">
        <v>0</v>
      </c>
      <c r="C235" s="3781" t="s">
        <v>11609</v>
      </c>
      <c r="D235" s="24" t="s">
        <v>6</v>
      </c>
      <c r="E235" s="24" t="s">
        <v>11608</v>
      </c>
      <c r="F235" s="3152"/>
      <c r="G235" s="3791" t="s">
        <v>11655</v>
      </c>
    </row>
    <row r="236" spans="1:8" s="1385" customFormat="1" ht="36" customHeight="1">
      <c r="A236" s="3776"/>
      <c r="B236" s="3779"/>
      <c r="C236" s="3782"/>
      <c r="D236" s="24" t="s">
        <v>7260</v>
      </c>
      <c r="E236" s="24" t="s">
        <v>7783</v>
      </c>
      <c r="F236" s="3152"/>
      <c r="G236" s="3788"/>
    </row>
    <row r="237" spans="1:8" s="1385" customFormat="1" ht="36" customHeight="1">
      <c r="A237" s="3776"/>
      <c r="B237" s="3779"/>
      <c r="C237" s="3149" t="s">
        <v>11651</v>
      </c>
      <c r="D237" s="24" t="s">
        <v>11652</v>
      </c>
      <c r="E237" s="24" t="s">
        <v>11653</v>
      </c>
      <c r="F237" s="3152"/>
      <c r="G237" s="3150" t="s">
        <v>11654</v>
      </c>
    </row>
    <row r="238" spans="1:8" s="1385" customFormat="1" ht="36" customHeight="1">
      <c r="A238" s="3776"/>
      <c r="B238" s="3779"/>
      <c r="C238" s="3154" t="s">
        <v>11691</v>
      </c>
      <c r="D238" s="24" t="s">
        <v>10874</v>
      </c>
      <c r="E238" s="31" t="s">
        <v>62</v>
      </c>
      <c r="F238" s="3152" t="s">
        <v>8502</v>
      </c>
      <c r="G238" s="3150" t="s">
        <v>11692</v>
      </c>
    </row>
    <row r="239" spans="1:8" s="1385" customFormat="1" ht="36" customHeight="1">
      <c r="A239" s="3776"/>
      <c r="B239" s="3779"/>
      <c r="C239" s="3154" t="s">
        <v>428</v>
      </c>
      <c r="D239" s="24" t="s">
        <v>608</v>
      </c>
      <c r="E239" s="24" t="s">
        <v>226</v>
      </c>
      <c r="F239" s="3152"/>
      <c r="G239" s="3150" t="s">
        <v>11705</v>
      </c>
    </row>
    <row r="240" spans="1:8" s="1385" customFormat="1" ht="36" customHeight="1" thickBot="1">
      <c r="A240" s="3776"/>
      <c r="B240" s="3779"/>
      <c r="C240" s="3145"/>
      <c r="D240" s="22"/>
      <c r="E240" s="15"/>
      <c r="F240" s="1668"/>
      <c r="G240" s="3006"/>
    </row>
    <row r="241" spans="1:8" s="1385" customFormat="1" ht="36" customHeight="1" thickBot="1">
      <c r="A241" s="3777"/>
      <c r="B241" s="3780"/>
      <c r="C241" s="12"/>
      <c r="D241" s="11"/>
      <c r="E241" s="10"/>
      <c r="F241" s="10"/>
      <c r="G241" s="9"/>
    </row>
    <row r="242" spans="1:8" s="1385" customFormat="1" ht="60" customHeight="1" thickBot="1">
      <c r="A242" s="3783" t="s">
        <v>5</v>
      </c>
      <c r="B242" s="3784"/>
      <c r="C242" s="3784"/>
      <c r="D242" s="3784"/>
      <c r="E242" s="3784"/>
      <c r="F242" s="3784"/>
      <c r="G242" s="3785"/>
    </row>
    <row r="243" spans="1:8" s="1385" customFormat="1" ht="36" customHeight="1">
      <c r="A243" s="3775">
        <v>45656</v>
      </c>
      <c r="B243" s="3778" t="s">
        <v>4</v>
      </c>
      <c r="C243" s="3781" t="s">
        <v>11638</v>
      </c>
      <c r="D243" s="24" t="s">
        <v>11639</v>
      </c>
      <c r="E243" s="24" t="s">
        <v>11693</v>
      </c>
      <c r="F243" s="3158" t="s">
        <v>11694</v>
      </c>
      <c r="G243" s="3791" t="s">
        <v>11710</v>
      </c>
      <c r="H243" s="1385" t="s">
        <v>11644</v>
      </c>
    </row>
    <row r="244" spans="1:8" s="1385" customFormat="1" ht="36" customHeight="1">
      <c r="A244" s="3776"/>
      <c r="B244" s="3779"/>
      <c r="C244" s="3790"/>
      <c r="D244" s="24" t="s">
        <v>11640</v>
      </c>
      <c r="E244" s="24" t="s">
        <v>11641</v>
      </c>
      <c r="F244" s="3158"/>
      <c r="G244" s="3789"/>
    </row>
    <row r="245" spans="1:8" s="1385" customFormat="1" ht="36" customHeight="1">
      <c r="A245" s="3776"/>
      <c r="B245" s="3779"/>
      <c r="C245" s="3782"/>
      <c r="D245" s="32" t="s">
        <v>11642</v>
      </c>
      <c r="E245" s="31" t="s">
        <v>11643</v>
      </c>
      <c r="F245" s="3158"/>
      <c r="G245" s="3788"/>
    </row>
    <row r="246" spans="1:8" s="1385" customFormat="1" ht="36" customHeight="1">
      <c r="A246" s="3776"/>
      <c r="B246" s="3779"/>
      <c r="C246" s="3157" t="s">
        <v>11687</v>
      </c>
      <c r="D246" s="3160" t="s">
        <v>11688</v>
      </c>
      <c r="E246" s="29" t="s">
        <v>11704</v>
      </c>
      <c r="F246" s="3158"/>
      <c r="G246" s="3156" t="s">
        <v>11717</v>
      </c>
    </row>
    <row r="247" spans="1:8" s="1385" customFormat="1" ht="36" customHeight="1">
      <c r="A247" s="3776"/>
      <c r="B247" s="3779"/>
      <c r="C247" s="3157" t="s">
        <v>11711</v>
      </c>
      <c r="D247" s="3160" t="s">
        <v>11712</v>
      </c>
      <c r="E247" s="29" t="s">
        <v>11713</v>
      </c>
      <c r="F247" s="3158" t="s">
        <v>11714</v>
      </c>
      <c r="G247" s="3156" t="s">
        <v>11715</v>
      </c>
    </row>
    <row r="248" spans="1:8" s="1385" customFormat="1" ht="36" customHeight="1">
      <c r="A248" s="3776"/>
      <c r="B248" s="3779"/>
      <c r="C248" s="3157" t="s">
        <v>11718</v>
      </c>
      <c r="D248" s="3158" t="s">
        <v>11719</v>
      </c>
      <c r="E248" s="3158" t="s">
        <v>11720</v>
      </c>
      <c r="F248" s="3158" t="s">
        <v>11721</v>
      </c>
      <c r="G248" s="3159" t="s">
        <v>11722</v>
      </c>
      <c r="H248" s="1385" t="s">
        <v>11724</v>
      </c>
    </row>
    <row r="249" spans="1:8" s="1385" customFormat="1" ht="36" customHeight="1">
      <c r="A249" s="3776"/>
      <c r="B249" s="3779"/>
      <c r="C249" s="3173" t="s">
        <v>11718</v>
      </c>
      <c r="D249" s="24" t="s">
        <v>20</v>
      </c>
      <c r="E249" s="24" t="s">
        <v>11732</v>
      </c>
      <c r="F249" s="24" t="s">
        <v>11733</v>
      </c>
      <c r="G249" s="3172" t="s">
        <v>11734</v>
      </c>
      <c r="H249" s="1385" t="s">
        <v>11735</v>
      </c>
    </row>
    <row r="250" spans="1:8" s="1385" customFormat="1" ht="36" customHeight="1" thickBot="1">
      <c r="A250" s="3776"/>
      <c r="B250" s="3779"/>
      <c r="C250" s="3164"/>
      <c r="D250" s="3174" t="s">
        <v>11716</v>
      </c>
      <c r="E250" s="34"/>
      <c r="F250" s="3169"/>
      <c r="G250" s="3163"/>
    </row>
    <row r="251" spans="1:8" s="1385" customFormat="1" ht="36" customHeight="1" thickBot="1">
      <c r="A251" s="3777"/>
      <c r="B251" s="3780"/>
      <c r="C251" s="12"/>
      <c r="D251" s="11"/>
      <c r="E251" s="10"/>
      <c r="F251" s="10"/>
      <c r="G251" s="9"/>
    </row>
    <row r="252" spans="1:8" s="1385" customFormat="1" ht="36" customHeight="1">
      <c r="A252" s="3775">
        <v>45657</v>
      </c>
      <c r="B252" s="3778" t="s">
        <v>3</v>
      </c>
      <c r="C252" s="36" t="s">
        <v>11706</v>
      </c>
      <c r="D252" s="49" t="s">
        <v>20</v>
      </c>
      <c r="E252" s="49" t="s">
        <v>373</v>
      </c>
      <c r="F252" s="49"/>
      <c r="G252" s="3171" t="s">
        <v>11749</v>
      </c>
    </row>
    <row r="253" spans="1:8" s="1385" customFormat="1" ht="36" customHeight="1">
      <c r="A253" s="3776"/>
      <c r="B253" s="3779"/>
      <c r="C253" s="3786" t="s">
        <v>11740</v>
      </c>
      <c r="D253" s="24" t="s">
        <v>11744</v>
      </c>
      <c r="E253" s="24" t="s">
        <v>11741</v>
      </c>
      <c r="F253" s="3170"/>
      <c r="G253" s="3162"/>
    </row>
    <row r="254" spans="1:8" s="1385" customFormat="1" ht="36" customHeight="1">
      <c r="A254" s="3776"/>
      <c r="B254" s="3779"/>
      <c r="C254" s="3782"/>
      <c r="D254" s="24" t="s">
        <v>20</v>
      </c>
      <c r="E254" s="24" t="s">
        <v>11742</v>
      </c>
      <c r="F254" s="3170" t="s">
        <v>11743</v>
      </c>
      <c r="G254" s="3162"/>
    </row>
    <row r="255" spans="1:8" s="1385" customFormat="1" ht="36" customHeight="1">
      <c r="A255" s="3776"/>
      <c r="B255" s="3779"/>
      <c r="C255" s="3161" t="s">
        <v>11747</v>
      </c>
      <c r="D255" s="24" t="s">
        <v>20</v>
      </c>
      <c r="E255" s="37" t="s">
        <v>11748</v>
      </c>
      <c r="F255" s="24"/>
      <c r="G255" s="3162" t="s">
        <v>11749</v>
      </c>
      <c r="H255" s="1385" t="s">
        <v>11750</v>
      </c>
    </row>
    <row r="256" spans="1:8" s="1385" customFormat="1" ht="36" customHeight="1" thickBot="1">
      <c r="A256" s="3776"/>
      <c r="B256" s="3779"/>
      <c r="C256" s="3005"/>
      <c r="D256" s="2643"/>
      <c r="E256" s="15"/>
      <c r="F256" s="1668"/>
      <c r="G256" s="3006"/>
    </row>
    <row r="257" spans="1:7" s="1385" customFormat="1" ht="36" customHeight="1" thickBot="1">
      <c r="A257" s="3777"/>
      <c r="B257" s="3780"/>
      <c r="C257" s="12"/>
      <c r="D257" s="11"/>
      <c r="E257" s="10"/>
      <c r="F257" s="10"/>
      <c r="G257" s="9"/>
    </row>
    <row r="258" spans="1:7" s="1385" customFormat="1" ht="36" hidden="1" customHeight="1">
      <c r="A258" s="3775">
        <v>45292</v>
      </c>
      <c r="B258" s="3778" t="s">
        <v>2</v>
      </c>
      <c r="C258" s="2235"/>
      <c r="D258" s="22"/>
      <c r="E258" s="22"/>
      <c r="F258" s="2644"/>
      <c r="G258" s="3006"/>
    </row>
    <row r="259" spans="1:7" s="1385" customFormat="1" ht="36" hidden="1" customHeight="1">
      <c r="A259" s="3776"/>
      <c r="B259" s="3779"/>
      <c r="C259" s="2235"/>
      <c r="D259" s="22"/>
      <c r="E259" s="22"/>
      <c r="F259" s="2644"/>
      <c r="G259" s="3006"/>
    </row>
    <row r="260" spans="1:7" s="1385" customFormat="1" ht="36" hidden="1" customHeight="1">
      <c r="A260" s="3776"/>
      <c r="B260" s="3779"/>
      <c r="C260" s="2235"/>
      <c r="D260" s="20"/>
      <c r="E260" s="19"/>
      <c r="F260" s="2644"/>
      <c r="G260" s="3006"/>
    </row>
    <row r="261" spans="1:7" s="1385" customFormat="1" ht="36" hidden="1" customHeight="1" thickBot="1">
      <c r="A261" s="3776"/>
      <c r="B261" s="3779"/>
      <c r="C261" s="3005"/>
      <c r="D261" s="2643"/>
      <c r="E261" s="15"/>
      <c r="F261" s="1668"/>
      <c r="G261" s="3006"/>
    </row>
    <row r="262" spans="1:7" s="1385" customFormat="1" ht="36" hidden="1" customHeight="1" thickBot="1">
      <c r="A262" s="3777"/>
      <c r="B262" s="3780"/>
      <c r="C262" s="12"/>
      <c r="D262" s="11"/>
      <c r="E262" s="10"/>
      <c r="F262" s="10"/>
      <c r="G262" s="9"/>
    </row>
  </sheetData>
  <mergeCells count="126">
    <mergeCell ref="C212:C213"/>
    <mergeCell ref="C214:C216"/>
    <mergeCell ref="C253:C254"/>
    <mergeCell ref="G243:G245"/>
    <mergeCell ref="C243:C245"/>
    <mergeCell ref="C235:C236"/>
    <mergeCell ref="G235:G236"/>
    <mergeCell ref="C230:C231"/>
    <mergeCell ref="A242:G242"/>
    <mergeCell ref="A243:A251"/>
    <mergeCell ref="B243:B251"/>
    <mergeCell ref="A252:A257"/>
    <mergeCell ref="B252:B257"/>
    <mergeCell ref="A225:A234"/>
    <mergeCell ref="B225:B234"/>
    <mergeCell ref="G214:G216"/>
    <mergeCell ref="A206:A219"/>
    <mergeCell ref="B206:B219"/>
    <mergeCell ref="A258:A262"/>
    <mergeCell ref="B258:B262"/>
    <mergeCell ref="A235:A241"/>
    <mergeCell ref="B235:B241"/>
    <mergeCell ref="G230:G231"/>
    <mergeCell ref="C226:C228"/>
    <mergeCell ref="C206:C207"/>
    <mergeCell ref="C182:C184"/>
    <mergeCell ref="C193:C195"/>
    <mergeCell ref="C185:C187"/>
    <mergeCell ref="G200:G201"/>
    <mergeCell ref="G197:G198"/>
    <mergeCell ref="C197:C199"/>
    <mergeCell ref="C202:C203"/>
    <mergeCell ref="G206:G207"/>
    <mergeCell ref="C208:C209"/>
    <mergeCell ref="G208:G209"/>
    <mergeCell ref="G185:G187"/>
    <mergeCell ref="A192:G192"/>
    <mergeCell ref="B180:B191"/>
    <mergeCell ref="A193:A205"/>
    <mergeCell ref="B193:B205"/>
    <mergeCell ref="A220:A224"/>
    <mergeCell ref="B220:B224"/>
    <mergeCell ref="A2:A31"/>
    <mergeCell ref="B2:B31"/>
    <mergeCell ref="C2:C7"/>
    <mergeCell ref="C8:C12"/>
    <mergeCell ref="G8:G12"/>
    <mergeCell ref="C19:C23"/>
    <mergeCell ref="C13:C18"/>
    <mergeCell ref="C27:C28"/>
    <mergeCell ref="G13:G16"/>
    <mergeCell ref="G27:G28"/>
    <mergeCell ref="A61:A74"/>
    <mergeCell ref="B61:B74"/>
    <mergeCell ref="A130:A145"/>
    <mergeCell ref="B130:B145"/>
    <mergeCell ref="G136:G137"/>
    <mergeCell ref="C138:C140"/>
    <mergeCell ref="G138:G140"/>
    <mergeCell ref="G172:G174"/>
    <mergeCell ref="C172:C177"/>
    <mergeCell ref="A146:A156"/>
    <mergeCell ref="B146:B156"/>
    <mergeCell ref="C146:C148"/>
    <mergeCell ref="A157:A166"/>
    <mergeCell ref="B157:B166"/>
    <mergeCell ref="A167:A179"/>
    <mergeCell ref="B167:B179"/>
    <mergeCell ref="C170:C171"/>
    <mergeCell ref="A129:G129"/>
    <mergeCell ref="C136:C137"/>
    <mergeCell ref="A43:A49"/>
    <mergeCell ref="B43:B49"/>
    <mergeCell ref="G53:G54"/>
    <mergeCell ref="A32:A42"/>
    <mergeCell ref="B32:B42"/>
    <mergeCell ref="C32:C34"/>
    <mergeCell ref="C50:C52"/>
    <mergeCell ref="G50:G52"/>
    <mergeCell ref="G32:G34"/>
    <mergeCell ref="A50:A60"/>
    <mergeCell ref="C53:C56"/>
    <mergeCell ref="G55:G56"/>
    <mergeCell ref="B50:B60"/>
    <mergeCell ref="A180:A191"/>
    <mergeCell ref="A75:G75"/>
    <mergeCell ref="A76:A91"/>
    <mergeCell ref="B92:B101"/>
    <mergeCell ref="A102:A110"/>
    <mergeCell ref="B102:B110"/>
    <mergeCell ref="A111:A120"/>
    <mergeCell ref="B111:B120"/>
    <mergeCell ref="A121:A128"/>
    <mergeCell ref="B121:B128"/>
    <mergeCell ref="C95:C97"/>
    <mergeCell ref="F95:F96"/>
    <mergeCell ref="G95:G96"/>
    <mergeCell ref="C76:C79"/>
    <mergeCell ref="G76:G79"/>
    <mergeCell ref="C92:C93"/>
    <mergeCell ref="B76:B91"/>
    <mergeCell ref="A92:A101"/>
    <mergeCell ref="C200:C201"/>
    <mergeCell ref="C38:C39"/>
    <mergeCell ref="G38:G39"/>
    <mergeCell ref="G44:G45"/>
    <mergeCell ref="C62:C63"/>
    <mergeCell ref="C65:C67"/>
    <mergeCell ref="G65:G67"/>
    <mergeCell ref="C141:C143"/>
    <mergeCell ref="G141:G143"/>
    <mergeCell ref="C149:C151"/>
    <mergeCell ref="C152:C153"/>
    <mergeCell ref="G152:G153"/>
    <mergeCell ref="C159:C160"/>
    <mergeCell ref="C154:C155"/>
    <mergeCell ref="G159:G160"/>
    <mergeCell ref="C70:C71"/>
    <mergeCell ref="C131:C134"/>
    <mergeCell ref="C80:C81"/>
    <mergeCell ref="C84:C85"/>
    <mergeCell ref="C121:C122"/>
    <mergeCell ref="G103:G104"/>
    <mergeCell ref="C111:C114"/>
    <mergeCell ref="G111:G115"/>
    <mergeCell ref="C116:C117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2"/>
  <sheetViews>
    <sheetView zoomScale="70" zoomScaleNormal="70" zoomScaleSheetLayoutView="70" workbookViewId="0">
      <pane ySplit="2" topLeftCell="A205" activePane="bottomLeft" state="frozen"/>
      <selection pane="bottomLeft" activeCell="F215" sqref="F215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4.75" style="6" bestFit="1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8" ht="36" customHeight="1" thickBot="1">
      <c r="A1" s="3055" t="s">
        <v>8607</v>
      </c>
      <c r="B1" s="3055"/>
      <c r="C1" s="3055"/>
      <c r="D1" s="3055"/>
      <c r="E1" s="3056" t="s">
        <v>11957</v>
      </c>
      <c r="F1" s="3055"/>
      <c r="G1" s="3055"/>
    </row>
    <row r="2" spans="1:8" s="1385" customFormat="1" ht="60" customHeight="1" thickBot="1">
      <c r="A2" s="3783" t="s">
        <v>5</v>
      </c>
      <c r="B2" s="3784"/>
      <c r="C2" s="3784"/>
      <c r="D2" s="3784"/>
      <c r="E2" s="3784"/>
      <c r="F2" s="3784"/>
      <c r="G2" s="3785"/>
    </row>
    <row r="3" spans="1:8" s="1385" customFormat="1" ht="36" customHeight="1">
      <c r="A3" s="3775">
        <v>45293</v>
      </c>
      <c r="B3" s="3792" t="s">
        <v>1</v>
      </c>
      <c r="C3" s="3781" t="s">
        <v>11707</v>
      </c>
      <c r="D3" s="49" t="s">
        <v>6</v>
      </c>
      <c r="E3" s="49" t="s">
        <v>3781</v>
      </c>
      <c r="F3" s="49"/>
      <c r="G3" s="3182"/>
    </row>
    <row r="4" spans="1:8" s="1385" customFormat="1" ht="36" customHeight="1">
      <c r="A4" s="3776"/>
      <c r="B4" s="3793"/>
      <c r="C4" s="3790"/>
      <c r="D4" s="24" t="s">
        <v>11708</v>
      </c>
      <c r="E4" s="31" t="s">
        <v>11709</v>
      </c>
      <c r="F4" s="3183"/>
      <c r="G4" s="3179"/>
    </row>
    <row r="5" spans="1:8" s="1385" customFormat="1" ht="36" customHeight="1">
      <c r="A5" s="3776"/>
      <c r="B5" s="3793"/>
      <c r="C5" s="3782"/>
      <c r="D5" s="24" t="s">
        <v>7260</v>
      </c>
      <c r="E5" s="31" t="s">
        <v>11736</v>
      </c>
      <c r="F5" s="3183"/>
      <c r="G5" s="3185"/>
    </row>
    <row r="6" spans="1:8" s="1385" customFormat="1" ht="36" customHeight="1">
      <c r="A6" s="3776"/>
      <c r="B6" s="3793"/>
      <c r="C6" s="3786" t="s">
        <v>11725</v>
      </c>
      <c r="D6" s="24" t="s">
        <v>2856</v>
      </c>
      <c r="E6" s="24" t="s">
        <v>11726</v>
      </c>
      <c r="F6" s="3183"/>
      <c r="G6" s="3179"/>
    </row>
    <row r="7" spans="1:8" s="1385" customFormat="1" ht="36" customHeight="1">
      <c r="A7" s="3776"/>
      <c r="B7" s="3793"/>
      <c r="C7" s="3790"/>
      <c r="D7" s="32" t="s">
        <v>2835</v>
      </c>
      <c r="E7" s="31" t="s">
        <v>11727</v>
      </c>
      <c r="F7" s="3183"/>
      <c r="G7" s="3179"/>
    </row>
    <row r="8" spans="1:8" s="1385" customFormat="1" ht="36" customHeight="1">
      <c r="A8" s="3776"/>
      <c r="B8" s="3793"/>
      <c r="C8" s="3790"/>
      <c r="D8" s="3184" t="s">
        <v>11728</v>
      </c>
      <c r="E8" s="37" t="s">
        <v>11729</v>
      </c>
      <c r="F8" s="24"/>
      <c r="G8" s="3179"/>
    </row>
    <row r="9" spans="1:8" s="1385" customFormat="1" ht="36" customHeight="1">
      <c r="A9" s="3776"/>
      <c r="B9" s="3793"/>
      <c r="C9" s="3782"/>
      <c r="D9" s="24" t="s">
        <v>11730</v>
      </c>
      <c r="E9" s="24" t="s">
        <v>11729</v>
      </c>
      <c r="F9" s="3183"/>
      <c r="G9" s="3179"/>
    </row>
    <row r="10" spans="1:8" s="1385" customFormat="1" ht="36" customHeight="1">
      <c r="A10" s="3776"/>
      <c r="B10" s="3793"/>
      <c r="C10" s="3786" t="s">
        <v>11745</v>
      </c>
      <c r="D10" s="24" t="s">
        <v>11746</v>
      </c>
      <c r="E10" s="24" t="s">
        <v>11770</v>
      </c>
      <c r="F10" s="3183"/>
      <c r="G10" s="3179"/>
    </row>
    <row r="11" spans="1:8" s="1385" customFormat="1" ht="36" customHeight="1">
      <c r="A11" s="3776"/>
      <c r="B11" s="3793"/>
      <c r="C11" s="3790"/>
      <c r="D11" s="24" t="s">
        <v>974</v>
      </c>
      <c r="E11" s="24" t="s">
        <v>1201</v>
      </c>
      <c r="F11" s="3183"/>
      <c r="G11" s="3179"/>
    </row>
    <row r="12" spans="1:8" s="1385" customFormat="1" ht="36" customHeight="1">
      <c r="A12" s="3776"/>
      <c r="B12" s="3793"/>
      <c r="C12" s="3790"/>
      <c r="D12" s="32" t="s">
        <v>543</v>
      </c>
      <c r="E12" s="31" t="s">
        <v>11780</v>
      </c>
      <c r="F12" s="3183"/>
      <c r="G12" s="3179"/>
    </row>
    <row r="13" spans="1:8" s="1385" customFormat="1" ht="36" customHeight="1">
      <c r="A13" s="3776"/>
      <c r="B13" s="3793"/>
      <c r="C13" s="3790"/>
      <c r="D13" s="24" t="s">
        <v>11782</v>
      </c>
      <c r="E13" s="31" t="s">
        <v>11783</v>
      </c>
      <c r="F13" s="3183"/>
      <c r="G13" s="3179"/>
    </row>
    <row r="14" spans="1:8" s="1385" customFormat="1" ht="36" customHeight="1">
      <c r="A14" s="3776"/>
      <c r="B14" s="3793"/>
      <c r="C14" s="3790"/>
      <c r="D14" s="24" t="s">
        <v>176</v>
      </c>
      <c r="E14" s="31" t="s">
        <v>11771</v>
      </c>
      <c r="F14" s="3183" t="s">
        <v>11772</v>
      </c>
      <c r="G14" s="3179" t="s">
        <v>11769</v>
      </c>
      <c r="H14" s="1385" t="s">
        <v>11773</v>
      </c>
    </row>
    <row r="15" spans="1:8" s="1385" customFormat="1" ht="36" customHeight="1">
      <c r="A15" s="3776"/>
      <c r="B15" s="3793"/>
      <c r="C15" s="3782"/>
      <c r="D15" s="24" t="s">
        <v>176</v>
      </c>
      <c r="E15" s="31" t="s">
        <v>11774</v>
      </c>
      <c r="F15" s="3183" t="s">
        <v>11775</v>
      </c>
      <c r="G15" s="3179" t="s">
        <v>178</v>
      </c>
      <c r="H15" s="1385" t="s">
        <v>11776</v>
      </c>
    </row>
    <row r="16" spans="1:8" s="1385" customFormat="1" ht="36" customHeight="1">
      <c r="A16" s="3776"/>
      <c r="B16" s="3793"/>
      <c r="C16" s="3186" t="s">
        <v>11751</v>
      </c>
      <c r="D16" s="32" t="s">
        <v>11752</v>
      </c>
      <c r="E16" s="31" t="s">
        <v>11753</v>
      </c>
      <c r="F16" s="24"/>
      <c r="G16" s="3185" t="s">
        <v>11754</v>
      </c>
      <c r="H16" s="1385" t="s">
        <v>11781</v>
      </c>
    </row>
    <row r="17" spans="1:8" s="1385" customFormat="1" ht="36" customHeight="1">
      <c r="A17" s="3776"/>
      <c r="B17" s="3793"/>
      <c r="C17" s="3178" t="s">
        <v>5927</v>
      </c>
      <c r="D17" s="3183" t="s">
        <v>20</v>
      </c>
      <c r="E17" s="3183" t="s">
        <v>629</v>
      </c>
      <c r="F17" s="3183" t="s">
        <v>630</v>
      </c>
      <c r="G17" s="3180" t="s">
        <v>37</v>
      </c>
    </row>
    <row r="18" spans="1:8" s="1385" customFormat="1" ht="36" customHeight="1">
      <c r="A18" s="3776"/>
      <c r="B18" s="3793"/>
      <c r="C18" s="3786" t="s">
        <v>11762</v>
      </c>
      <c r="D18" s="24" t="s">
        <v>325</v>
      </c>
      <c r="E18" s="24" t="s">
        <v>1151</v>
      </c>
      <c r="F18" s="3183"/>
      <c r="G18" s="3787" t="s">
        <v>11769</v>
      </c>
    </row>
    <row r="19" spans="1:8" s="1385" customFormat="1" ht="36" customHeight="1">
      <c r="A19" s="3776"/>
      <c r="B19" s="3793"/>
      <c r="C19" s="3790"/>
      <c r="D19" s="24" t="s">
        <v>602</v>
      </c>
      <c r="E19" s="24" t="s">
        <v>498</v>
      </c>
      <c r="F19" s="3183"/>
      <c r="G19" s="3789"/>
    </row>
    <row r="20" spans="1:8" s="1385" customFormat="1" ht="36" customHeight="1">
      <c r="A20" s="3776"/>
      <c r="B20" s="3793"/>
      <c r="C20" s="3790"/>
      <c r="D20" s="24" t="s">
        <v>11760</v>
      </c>
      <c r="E20" s="24" t="s">
        <v>11761</v>
      </c>
      <c r="F20" s="3183"/>
      <c r="G20" s="3789"/>
    </row>
    <row r="21" spans="1:8" s="1385" customFormat="1" ht="36" customHeight="1">
      <c r="A21" s="3776"/>
      <c r="B21" s="3793"/>
      <c r="C21" s="3782"/>
      <c r="D21" s="3183" t="s">
        <v>20</v>
      </c>
      <c r="E21" s="3183" t="s">
        <v>11806</v>
      </c>
      <c r="F21" s="3183" t="s">
        <v>598</v>
      </c>
      <c r="G21" s="3788"/>
    </row>
    <row r="22" spans="1:8" s="1385" customFormat="1" ht="36" customHeight="1">
      <c r="A22" s="3776"/>
      <c r="B22" s="3793"/>
      <c r="C22" s="3178" t="s">
        <v>11763</v>
      </c>
      <c r="D22" s="3187" t="s">
        <v>11764</v>
      </c>
      <c r="E22" s="29" t="s">
        <v>11765</v>
      </c>
      <c r="F22" s="3183"/>
      <c r="G22" s="3180" t="s">
        <v>11766</v>
      </c>
    </row>
    <row r="23" spans="1:8" s="1385" customFormat="1" ht="36" customHeight="1">
      <c r="A23" s="3776"/>
      <c r="B23" s="3793"/>
      <c r="C23" s="3186" t="s">
        <v>11787</v>
      </c>
      <c r="D23" s="3183" t="s">
        <v>20</v>
      </c>
      <c r="E23" s="31" t="s">
        <v>11788</v>
      </c>
      <c r="F23" s="24" t="s">
        <v>11789</v>
      </c>
      <c r="G23" s="3185" t="s">
        <v>11790</v>
      </c>
      <c r="H23" s="1385" t="s">
        <v>11791</v>
      </c>
    </row>
    <row r="24" spans="1:8" s="1385" customFormat="1" ht="36" customHeight="1" thickBot="1">
      <c r="A24" s="3776"/>
      <c r="B24" s="3793"/>
      <c r="C24" s="3165"/>
      <c r="D24" s="2432"/>
      <c r="E24" s="25"/>
      <c r="F24" s="1668"/>
      <c r="G24" s="3168"/>
    </row>
    <row r="25" spans="1:8" s="1385" customFormat="1" ht="36" customHeight="1" thickBot="1">
      <c r="A25" s="3777"/>
      <c r="B25" s="3794"/>
      <c r="C25" s="12"/>
      <c r="D25" s="11"/>
      <c r="E25" s="10"/>
      <c r="F25" s="10"/>
      <c r="G25" s="9"/>
    </row>
    <row r="26" spans="1:8" s="1385" customFormat="1" ht="36" customHeight="1">
      <c r="A26" s="3775">
        <v>45294</v>
      </c>
      <c r="B26" s="3778" t="s">
        <v>0</v>
      </c>
      <c r="C26" s="3781" t="s">
        <v>344</v>
      </c>
      <c r="D26" s="24" t="s">
        <v>28</v>
      </c>
      <c r="E26" s="24" t="s">
        <v>11804</v>
      </c>
      <c r="F26" s="3183" t="s">
        <v>10425</v>
      </c>
      <c r="G26" s="3791" t="s">
        <v>11784</v>
      </c>
    </row>
    <row r="27" spans="1:8" s="1385" customFormat="1" ht="36" customHeight="1">
      <c r="A27" s="3776"/>
      <c r="B27" s="3779"/>
      <c r="C27" s="3782"/>
      <c r="D27" s="24" t="s">
        <v>2376</v>
      </c>
      <c r="E27" s="24" t="s">
        <v>11637</v>
      </c>
      <c r="F27" s="3183"/>
      <c r="G27" s="3788"/>
    </row>
    <row r="28" spans="1:8" s="1385" customFormat="1" ht="36" customHeight="1">
      <c r="A28" s="3776"/>
      <c r="B28" s="3779"/>
      <c r="C28" s="3786" t="s">
        <v>11737</v>
      </c>
      <c r="D28" s="24" t="s">
        <v>11802</v>
      </c>
      <c r="E28" s="24" t="s">
        <v>528</v>
      </c>
      <c r="F28" s="24"/>
      <c r="G28" s="3179"/>
    </row>
    <row r="29" spans="1:8" s="1385" customFormat="1" ht="36" customHeight="1">
      <c r="A29" s="3776"/>
      <c r="B29" s="3779"/>
      <c r="C29" s="3790"/>
      <c r="D29" s="24" t="s">
        <v>1069</v>
      </c>
      <c r="E29" s="24" t="s">
        <v>384</v>
      </c>
      <c r="F29" s="3183"/>
      <c r="G29" s="3179"/>
    </row>
    <row r="30" spans="1:8" s="1385" customFormat="1" ht="36" customHeight="1">
      <c r="A30" s="3776"/>
      <c r="B30" s="3779"/>
      <c r="C30" s="3790"/>
      <c r="D30" s="24" t="s">
        <v>186</v>
      </c>
      <c r="E30" s="24" t="s">
        <v>786</v>
      </c>
      <c r="F30" s="3183"/>
      <c r="G30" s="3179"/>
    </row>
    <row r="31" spans="1:8" s="1385" customFormat="1" ht="36" customHeight="1">
      <c r="A31" s="3776"/>
      <c r="B31" s="3779"/>
      <c r="C31" s="3790"/>
      <c r="D31" s="24" t="s">
        <v>570</v>
      </c>
      <c r="E31" s="24" t="s">
        <v>731</v>
      </c>
      <c r="F31" s="3183"/>
      <c r="G31" s="3179"/>
    </row>
    <row r="32" spans="1:8" s="1385" customFormat="1" ht="36" customHeight="1">
      <c r="A32" s="3776"/>
      <c r="B32" s="3779"/>
      <c r="C32" s="3790"/>
      <c r="D32" s="24" t="s">
        <v>11803</v>
      </c>
      <c r="E32" s="24" t="s">
        <v>731</v>
      </c>
      <c r="F32" s="3183"/>
      <c r="G32" s="3179"/>
    </row>
    <row r="33" spans="1:8" s="1385" customFormat="1" ht="36" customHeight="1">
      <c r="A33" s="3776"/>
      <c r="B33" s="3779"/>
      <c r="C33" s="3790"/>
      <c r="D33" s="24" t="s">
        <v>325</v>
      </c>
      <c r="E33" s="24" t="s">
        <v>498</v>
      </c>
      <c r="F33" s="3183"/>
      <c r="G33" s="3179"/>
    </row>
    <row r="34" spans="1:8" s="1385" customFormat="1" ht="36" customHeight="1">
      <c r="A34" s="3776"/>
      <c r="B34" s="3779"/>
      <c r="C34" s="3782"/>
      <c r="D34" s="32" t="s">
        <v>514</v>
      </c>
      <c r="E34" s="31" t="s">
        <v>11755</v>
      </c>
      <c r="F34" s="3183"/>
      <c r="G34" s="3185"/>
    </row>
    <row r="35" spans="1:8" s="1385" customFormat="1" ht="36" customHeight="1">
      <c r="A35" s="3776"/>
      <c r="B35" s="3779"/>
      <c r="C35" s="3178" t="s">
        <v>192</v>
      </c>
      <c r="D35" s="3183" t="s">
        <v>20</v>
      </c>
      <c r="E35" s="3183" t="s">
        <v>1270</v>
      </c>
      <c r="F35" s="3183" t="s">
        <v>598</v>
      </c>
      <c r="G35" s="3181" t="s">
        <v>11785</v>
      </c>
      <c r="H35" s="1385" t="s">
        <v>11786</v>
      </c>
    </row>
    <row r="36" spans="1:8" s="1385" customFormat="1" ht="36" customHeight="1">
      <c r="A36" s="3776"/>
      <c r="B36" s="3779"/>
      <c r="C36" s="3186" t="s">
        <v>6233</v>
      </c>
      <c r="D36" s="24" t="s">
        <v>295</v>
      </c>
      <c r="E36" s="31" t="s">
        <v>11792</v>
      </c>
      <c r="F36" s="3183" t="s">
        <v>6235</v>
      </c>
      <c r="G36" s="3179" t="s">
        <v>11793</v>
      </c>
      <c r="H36" s="1385" t="s">
        <v>6237</v>
      </c>
    </row>
    <row r="37" spans="1:8" s="1385" customFormat="1" ht="36" customHeight="1" thickBot="1">
      <c r="A37" s="3776"/>
      <c r="B37" s="3779"/>
      <c r="C37" s="3166"/>
      <c r="D37" s="2643"/>
      <c r="E37" s="15"/>
      <c r="F37" s="1668"/>
      <c r="G37" s="3167"/>
    </row>
    <row r="38" spans="1:8" s="1385" customFormat="1" ht="36" customHeight="1" thickBot="1">
      <c r="A38" s="3777"/>
      <c r="B38" s="3780"/>
      <c r="C38" s="12"/>
      <c r="D38" s="11"/>
      <c r="E38" s="10"/>
      <c r="F38" s="10"/>
      <c r="G38" s="9"/>
    </row>
    <row r="39" spans="1:8" s="1385" customFormat="1" ht="60" customHeight="1" thickBot="1">
      <c r="A39" s="3783" t="s">
        <v>5</v>
      </c>
      <c r="B39" s="3784"/>
      <c r="C39" s="3784"/>
      <c r="D39" s="3784"/>
      <c r="E39" s="3784"/>
      <c r="F39" s="3784"/>
      <c r="G39" s="3785"/>
    </row>
    <row r="40" spans="1:8" s="1385" customFormat="1" ht="36" customHeight="1">
      <c r="A40" s="3775">
        <v>45297</v>
      </c>
      <c r="B40" s="3778" t="s">
        <v>4</v>
      </c>
      <c r="C40" s="3781" t="s">
        <v>11674</v>
      </c>
      <c r="D40" s="24" t="s">
        <v>4588</v>
      </c>
      <c r="E40" s="24" t="s">
        <v>11810</v>
      </c>
      <c r="F40" s="3192" t="s">
        <v>11675</v>
      </c>
      <c r="G40" s="3791" t="s">
        <v>741</v>
      </c>
    </row>
    <row r="41" spans="1:8" s="1385" customFormat="1" ht="36" customHeight="1">
      <c r="A41" s="3776"/>
      <c r="B41" s="3779"/>
      <c r="C41" s="3790"/>
      <c r="D41" s="24" t="s">
        <v>11679</v>
      </c>
      <c r="E41" s="24" t="s">
        <v>11676</v>
      </c>
      <c r="F41" s="3192" t="s">
        <v>11677</v>
      </c>
      <c r="G41" s="3789"/>
    </row>
    <row r="42" spans="1:8" s="1385" customFormat="1" ht="36" customHeight="1">
      <c r="A42" s="3776"/>
      <c r="B42" s="3779"/>
      <c r="C42" s="3782"/>
      <c r="D42" s="32" t="s">
        <v>11680</v>
      </c>
      <c r="E42" s="31" t="s">
        <v>11678</v>
      </c>
      <c r="F42" s="3192"/>
      <c r="G42" s="3788"/>
    </row>
    <row r="43" spans="1:8" s="1385" customFormat="1" ht="36" customHeight="1">
      <c r="A43" s="3776"/>
      <c r="B43" s="3779"/>
      <c r="C43" s="3786" t="s">
        <v>11756</v>
      </c>
      <c r="D43" s="3192" t="s">
        <v>762</v>
      </c>
      <c r="E43" s="3192" t="s">
        <v>11741</v>
      </c>
      <c r="F43" s="3192"/>
      <c r="G43" s="3190"/>
    </row>
    <row r="44" spans="1:8" s="1385" customFormat="1" ht="36" customHeight="1">
      <c r="A44" s="3776"/>
      <c r="B44" s="3779"/>
      <c r="C44" s="3790"/>
      <c r="D44" s="32" t="s">
        <v>11758</v>
      </c>
      <c r="E44" s="31" t="s">
        <v>11757</v>
      </c>
      <c r="F44" s="3192"/>
      <c r="G44" s="3188"/>
    </row>
    <row r="45" spans="1:8" s="1385" customFormat="1" ht="36" customHeight="1">
      <c r="A45" s="3776"/>
      <c r="B45" s="3779"/>
      <c r="C45" s="3782"/>
      <c r="D45" s="3194" t="s">
        <v>20</v>
      </c>
      <c r="E45" s="37" t="s">
        <v>11759</v>
      </c>
      <c r="F45" s="24" t="s">
        <v>38</v>
      </c>
      <c r="G45" s="3188"/>
    </row>
    <row r="46" spans="1:8" s="1385" customFormat="1" ht="36" customHeight="1">
      <c r="A46" s="3776"/>
      <c r="B46" s="3779"/>
      <c r="C46" s="3786" t="s">
        <v>192</v>
      </c>
      <c r="D46" s="24" t="s">
        <v>20</v>
      </c>
      <c r="E46" s="24" t="s">
        <v>760</v>
      </c>
      <c r="F46" s="3192"/>
      <c r="G46" s="3787" t="s">
        <v>757</v>
      </c>
    </row>
    <row r="47" spans="1:8" s="1385" customFormat="1" ht="36" customHeight="1">
      <c r="A47" s="3776"/>
      <c r="B47" s="3779"/>
      <c r="C47" s="3790"/>
      <c r="D47" s="32" t="s">
        <v>43</v>
      </c>
      <c r="E47" s="31" t="s">
        <v>760</v>
      </c>
      <c r="F47" s="3192"/>
      <c r="G47" s="3789"/>
    </row>
    <row r="48" spans="1:8" s="1385" customFormat="1" ht="36" customHeight="1">
      <c r="A48" s="3776"/>
      <c r="B48" s="3779"/>
      <c r="C48" s="3782"/>
      <c r="D48" s="3194" t="s">
        <v>194</v>
      </c>
      <c r="E48" s="37" t="s">
        <v>956</v>
      </c>
      <c r="F48" s="24"/>
      <c r="G48" s="3788"/>
    </row>
    <row r="49" spans="1:8" s="1385" customFormat="1" ht="36" customHeight="1">
      <c r="A49" s="3776"/>
      <c r="B49" s="3779"/>
      <c r="C49" s="3193" t="s">
        <v>11778</v>
      </c>
      <c r="D49" s="24" t="s">
        <v>20</v>
      </c>
      <c r="E49" s="24" t="s">
        <v>41</v>
      </c>
      <c r="F49" s="3192" t="s">
        <v>172</v>
      </c>
      <c r="G49" s="3188" t="s">
        <v>501</v>
      </c>
      <c r="H49" s="1385" t="s">
        <v>11779</v>
      </c>
    </row>
    <row r="50" spans="1:8" s="58" customFormat="1" ht="30" customHeight="1">
      <c r="A50" s="3776"/>
      <c r="B50" s="3779"/>
      <c r="C50" s="3193" t="s">
        <v>1365</v>
      </c>
      <c r="D50" s="32" t="s">
        <v>20</v>
      </c>
      <c r="E50" s="31" t="s">
        <v>830</v>
      </c>
      <c r="F50" s="3192" t="s">
        <v>172</v>
      </c>
      <c r="G50" s="3188" t="s">
        <v>261</v>
      </c>
    </row>
    <row r="51" spans="1:8" s="1385" customFormat="1" ht="36" customHeight="1">
      <c r="A51" s="3776"/>
      <c r="B51" s="3779"/>
      <c r="C51" s="3786" t="s">
        <v>11811</v>
      </c>
      <c r="D51" s="24" t="s">
        <v>11812</v>
      </c>
      <c r="E51" s="24" t="s">
        <v>11807</v>
      </c>
      <c r="F51" s="3192"/>
      <c r="G51" s="3188"/>
    </row>
    <row r="52" spans="1:8" s="1385" customFormat="1" ht="36" customHeight="1">
      <c r="A52" s="3776"/>
      <c r="B52" s="3779"/>
      <c r="C52" s="3782"/>
      <c r="D52" s="32" t="s">
        <v>11813</v>
      </c>
      <c r="E52" s="31" t="s">
        <v>11814</v>
      </c>
      <c r="F52" s="3192"/>
      <c r="G52" s="3188"/>
    </row>
    <row r="53" spans="1:8" s="1385" customFormat="1" ht="36" customHeight="1" thickBot="1">
      <c r="A53" s="3776"/>
      <c r="B53" s="3779"/>
      <c r="C53" s="3189" t="s">
        <v>11815</v>
      </c>
      <c r="D53" s="32" t="s">
        <v>43</v>
      </c>
      <c r="E53" s="37" t="s">
        <v>11816</v>
      </c>
      <c r="F53" s="24" t="s">
        <v>11817</v>
      </c>
      <c r="G53" s="3188" t="s">
        <v>11818</v>
      </c>
      <c r="H53" s="1385" t="s">
        <v>11819</v>
      </c>
    </row>
    <row r="54" spans="1:8" s="1385" customFormat="1" ht="36" hidden="1" customHeight="1">
      <c r="A54" s="3776"/>
      <c r="B54" s="3779"/>
      <c r="C54" s="2235"/>
      <c r="D54" s="2643"/>
      <c r="E54" s="15"/>
      <c r="F54" s="1668"/>
      <c r="G54" s="3191"/>
    </row>
    <row r="55" spans="1:8" s="1385" customFormat="1" ht="36" hidden="1" customHeight="1">
      <c r="A55" s="3776"/>
      <c r="B55" s="3779"/>
      <c r="C55" s="3176"/>
      <c r="D55" s="2643"/>
      <c r="E55" s="15"/>
      <c r="F55" s="22"/>
      <c r="G55" s="3167"/>
    </row>
    <row r="56" spans="1:8" s="1385" customFormat="1" ht="36" hidden="1" customHeight="1" thickBot="1">
      <c r="A56" s="3776"/>
      <c r="B56" s="3779"/>
      <c r="C56" s="3005"/>
      <c r="D56" s="2643"/>
      <c r="E56" s="15"/>
      <c r="F56" s="1668"/>
      <c r="G56" s="3006"/>
    </row>
    <row r="57" spans="1:8" s="1385" customFormat="1" ht="36" customHeight="1" thickBot="1">
      <c r="A57" s="3777"/>
      <c r="B57" s="3780"/>
      <c r="C57" s="12"/>
      <c r="D57" s="11"/>
      <c r="E57" s="10"/>
      <c r="F57" s="10"/>
      <c r="G57" s="9"/>
    </row>
    <row r="58" spans="1:8" s="1385" customFormat="1" ht="36" customHeight="1">
      <c r="A58" s="3775">
        <v>45298</v>
      </c>
      <c r="B58" s="3792" t="s">
        <v>11738</v>
      </c>
      <c r="C58" s="3781" t="s">
        <v>206</v>
      </c>
      <c r="D58" s="49" t="s">
        <v>6</v>
      </c>
      <c r="E58" s="49" t="s">
        <v>1219</v>
      </c>
      <c r="F58" s="49"/>
      <c r="G58" s="3791" t="s">
        <v>11805</v>
      </c>
    </row>
    <row r="59" spans="1:8" s="1385" customFormat="1" ht="36" customHeight="1">
      <c r="A59" s="3776"/>
      <c r="B59" s="3793"/>
      <c r="C59" s="3782"/>
      <c r="D59" s="24" t="s">
        <v>7975</v>
      </c>
      <c r="E59" s="24" t="s">
        <v>11830</v>
      </c>
      <c r="F59" s="3201"/>
      <c r="G59" s="3788"/>
    </row>
    <row r="60" spans="1:8" s="1385" customFormat="1" ht="36" customHeight="1">
      <c r="A60" s="3776"/>
      <c r="B60" s="3793"/>
      <c r="C60" s="3786" t="s">
        <v>886</v>
      </c>
      <c r="D60" s="3201" t="s">
        <v>2870</v>
      </c>
      <c r="E60" s="3201" t="s">
        <v>11731</v>
      </c>
      <c r="F60" s="3201" t="s">
        <v>11739</v>
      </c>
      <c r="G60" s="3202"/>
    </row>
    <row r="61" spans="1:8" s="1385" customFormat="1" ht="36" customHeight="1">
      <c r="A61" s="3776"/>
      <c r="B61" s="3793"/>
      <c r="C61" s="3782"/>
      <c r="D61" s="3201" t="s">
        <v>11837</v>
      </c>
      <c r="E61" s="3201" t="s">
        <v>11838</v>
      </c>
      <c r="F61" s="3201"/>
      <c r="G61" s="3196"/>
    </row>
    <row r="62" spans="1:8" s="1385" customFormat="1" ht="36" customHeight="1">
      <c r="A62" s="3776"/>
      <c r="B62" s="3793"/>
      <c r="C62" s="3203" t="s">
        <v>4008</v>
      </c>
      <c r="D62" s="24" t="s">
        <v>295</v>
      </c>
      <c r="E62" s="31" t="s">
        <v>5503</v>
      </c>
      <c r="F62" s="24"/>
      <c r="G62" s="3195"/>
    </row>
    <row r="63" spans="1:8" s="1385" customFormat="1" ht="36" customHeight="1">
      <c r="A63" s="3776"/>
      <c r="B63" s="3793"/>
      <c r="C63" s="3203" t="s">
        <v>11826</v>
      </c>
      <c r="D63" s="24" t="s">
        <v>11827</v>
      </c>
      <c r="E63" s="24" t="s">
        <v>11828</v>
      </c>
      <c r="F63" s="3201"/>
      <c r="G63" s="3195" t="s">
        <v>11829</v>
      </c>
    </row>
    <row r="64" spans="1:8" s="1385" customFormat="1" ht="36" customHeight="1">
      <c r="A64" s="3776"/>
      <c r="B64" s="3793"/>
      <c r="C64" s="3786" t="s">
        <v>11839</v>
      </c>
      <c r="D64" s="32" t="s">
        <v>11831</v>
      </c>
      <c r="E64" s="31" t="s">
        <v>11840</v>
      </c>
      <c r="F64" s="3201"/>
      <c r="G64" s="3787" t="s">
        <v>11842</v>
      </c>
    </row>
    <row r="65" spans="1:7" s="1385" customFormat="1" ht="36" customHeight="1">
      <c r="A65" s="3776"/>
      <c r="B65" s="3793"/>
      <c r="C65" s="3782"/>
      <c r="D65" s="3201" t="s">
        <v>218</v>
      </c>
      <c r="E65" s="31" t="s">
        <v>11841</v>
      </c>
      <c r="F65" s="3201"/>
      <c r="G65" s="3788"/>
    </row>
    <row r="66" spans="1:7" s="58" customFormat="1" ht="30" customHeight="1">
      <c r="A66" s="3776"/>
      <c r="B66" s="3793"/>
      <c r="C66" s="3207" t="s">
        <v>1365</v>
      </c>
      <c r="D66" s="32" t="s">
        <v>20</v>
      </c>
      <c r="E66" s="31" t="s">
        <v>230</v>
      </c>
      <c r="F66" s="3205" t="s">
        <v>172</v>
      </c>
      <c r="G66" s="3204" t="s">
        <v>261</v>
      </c>
    </row>
    <row r="67" spans="1:7" s="1385" customFormat="1" ht="36" customHeight="1" thickBot="1">
      <c r="A67" s="3776"/>
      <c r="B67" s="3793"/>
      <c r="C67" s="3005"/>
      <c r="D67" s="2643"/>
      <c r="E67" s="15"/>
      <c r="F67" s="1668"/>
      <c r="G67" s="3006"/>
    </row>
    <row r="68" spans="1:7" s="1385" customFormat="1" ht="36" customHeight="1" thickBot="1">
      <c r="A68" s="3777"/>
      <c r="B68" s="3794"/>
      <c r="C68" s="12"/>
      <c r="D68" s="11"/>
      <c r="E68" s="10"/>
      <c r="F68" s="10"/>
      <c r="G68" s="9"/>
    </row>
    <row r="69" spans="1:7" s="1385" customFormat="1" ht="36" customHeight="1">
      <c r="A69" s="3776">
        <v>45665</v>
      </c>
      <c r="B69" s="3779" t="s">
        <v>11794</v>
      </c>
      <c r="C69" s="3208" t="s">
        <v>4557</v>
      </c>
      <c r="D69" s="24" t="s">
        <v>8365</v>
      </c>
      <c r="E69" s="24" t="s">
        <v>11767</v>
      </c>
      <c r="F69" s="3216" t="s">
        <v>11768</v>
      </c>
      <c r="G69" s="3209" t="s">
        <v>11825</v>
      </c>
    </row>
    <row r="70" spans="1:7" s="1385" customFormat="1" ht="36" customHeight="1">
      <c r="A70" s="3776"/>
      <c r="B70" s="3779"/>
      <c r="C70" s="3786" t="s">
        <v>11820</v>
      </c>
      <c r="D70" s="24" t="s">
        <v>11821</v>
      </c>
      <c r="E70" s="24" t="s">
        <v>11822</v>
      </c>
      <c r="F70" s="3216"/>
      <c r="G70" s="3209"/>
    </row>
    <row r="71" spans="1:7" s="1385" customFormat="1" ht="36" customHeight="1">
      <c r="A71" s="3776"/>
      <c r="B71" s="3779"/>
      <c r="C71" s="3782"/>
      <c r="D71" s="32" t="s">
        <v>11823</v>
      </c>
      <c r="E71" s="31" t="s">
        <v>11824</v>
      </c>
      <c r="F71" s="3216"/>
      <c r="G71" s="3209"/>
    </row>
    <row r="72" spans="1:7" s="1385" customFormat="1" ht="36" customHeight="1">
      <c r="A72" s="3776"/>
      <c r="B72" s="3779"/>
      <c r="C72" s="3219" t="s">
        <v>11843</v>
      </c>
      <c r="D72" s="32" t="s">
        <v>194</v>
      </c>
      <c r="E72" s="31" t="s">
        <v>11844</v>
      </c>
      <c r="F72" s="24"/>
      <c r="G72" s="3218" t="s">
        <v>11845</v>
      </c>
    </row>
    <row r="73" spans="1:7" s="1385" customFormat="1" ht="36" customHeight="1">
      <c r="A73" s="3776"/>
      <c r="B73" s="3779"/>
      <c r="C73" s="3197"/>
      <c r="D73" s="2433"/>
      <c r="E73" s="27"/>
      <c r="F73" s="2644"/>
      <c r="G73" s="3200"/>
    </row>
    <row r="74" spans="1:7" s="1385" customFormat="1" ht="36" customHeight="1" thickBot="1">
      <c r="A74" s="3776"/>
      <c r="B74" s="3779"/>
      <c r="C74" s="3198"/>
      <c r="D74" s="2643"/>
      <c r="E74" s="15"/>
      <c r="F74" s="1668"/>
      <c r="G74" s="3199"/>
    </row>
    <row r="75" spans="1:7" s="1385" customFormat="1" ht="36" customHeight="1" thickBot="1">
      <c r="A75" s="3777"/>
      <c r="B75" s="3780"/>
      <c r="C75" s="12"/>
      <c r="D75" s="11"/>
      <c r="E75" s="10"/>
      <c r="F75" s="10"/>
      <c r="G75" s="9"/>
    </row>
    <row r="76" spans="1:7" s="1385" customFormat="1" ht="36" customHeight="1">
      <c r="A76" s="3775">
        <v>45300</v>
      </c>
      <c r="B76" s="3778" t="s">
        <v>1</v>
      </c>
      <c r="C76" s="36" t="s">
        <v>11795</v>
      </c>
      <c r="D76" s="49" t="s">
        <v>207</v>
      </c>
      <c r="E76" s="49" t="s">
        <v>11796</v>
      </c>
      <c r="F76" s="49"/>
      <c r="G76" s="3211" t="s">
        <v>10428</v>
      </c>
    </row>
    <row r="77" spans="1:7" s="1385" customFormat="1" ht="36" customHeight="1">
      <c r="A77" s="3776"/>
      <c r="B77" s="3779"/>
      <c r="C77" s="3786" t="s">
        <v>11832</v>
      </c>
      <c r="D77" s="3216" t="s">
        <v>218</v>
      </c>
      <c r="E77" s="24" t="s">
        <v>11835</v>
      </c>
      <c r="F77" s="3216" t="s">
        <v>38</v>
      </c>
      <c r="G77" s="3209"/>
    </row>
    <row r="78" spans="1:7" s="1385" customFormat="1" ht="36" customHeight="1">
      <c r="A78" s="3776"/>
      <c r="B78" s="3779"/>
      <c r="C78" s="3790"/>
      <c r="D78" s="3216" t="s">
        <v>247</v>
      </c>
      <c r="E78" s="24" t="s">
        <v>11836</v>
      </c>
      <c r="F78" s="3216"/>
      <c r="G78" s="3209"/>
    </row>
    <row r="79" spans="1:7" s="1385" customFormat="1" ht="36" customHeight="1">
      <c r="A79" s="3776"/>
      <c r="B79" s="3779"/>
      <c r="C79" s="3790"/>
      <c r="D79" s="24" t="s">
        <v>11833</v>
      </c>
      <c r="E79" s="24" t="s">
        <v>11834</v>
      </c>
      <c r="F79" s="3216"/>
      <c r="G79" s="3209"/>
    </row>
    <row r="80" spans="1:7" s="1385" customFormat="1" ht="36" customHeight="1">
      <c r="A80" s="3776"/>
      <c r="B80" s="3779"/>
      <c r="C80" s="3790"/>
      <c r="D80" s="24" t="s">
        <v>11848</v>
      </c>
      <c r="E80" s="24" t="s">
        <v>11849</v>
      </c>
      <c r="F80" s="3216"/>
      <c r="G80" s="3209"/>
    </row>
    <row r="81" spans="1:8" s="1385" customFormat="1" ht="36" customHeight="1">
      <c r="A81" s="3776"/>
      <c r="B81" s="3779"/>
      <c r="C81" s="3782"/>
      <c r="D81" s="24" t="s">
        <v>514</v>
      </c>
      <c r="E81" s="24" t="s">
        <v>11846</v>
      </c>
      <c r="F81" s="3216"/>
      <c r="G81" s="3209"/>
    </row>
    <row r="82" spans="1:8" s="1385" customFormat="1" ht="36" customHeight="1">
      <c r="A82" s="3776"/>
      <c r="B82" s="3779"/>
      <c r="C82" s="3219"/>
      <c r="D82" s="32" t="s">
        <v>11847</v>
      </c>
      <c r="E82" s="31"/>
      <c r="F82" s="3216"/>
      <c r="G82" s="3209"/>
    </row>
    <row r="83" spans="1:8" s="1385" customFormat="1" ht="36" customHeight="1">
      <c r="A83" s="3776"/>
      <c r="B83" s="3779"/>
      <c r="C83" s="3219" t="s">
        <v>476</v>
      </c>
      <c r="D83" s="32" t="s">
        <v>602</v>
      </c>
      <c r="E83" s="31" t="s">
        <v>356</v>
      </c>
      <c r="F83" s="24"/>
      <c r="G83" s="3218" t="s">
        <v>204</v>
      </c>
      <c r="H83" s="1385" t="s">
        <v>11850</v>
      </c>
    </row>
    <row r="84" spans="1:8" s="1385" customFormat="1" ht="36" customHeight="1">
      <c r="A84" s="3776"/>
      <c r="B84" s="3779"/>
      <c r="C84" s="3208" t="s">
        <v>5709</v>
      </c>
      <c r="D84" s="3220" t="s">
        <v>218</v>
      </c>
      <c r="E84" s="29" t="s">
        <v>407</v>
      </c>
      <c r="F84" s="3216" t="s">
        <v>201</v>
      </c>
      <c r="G84" s="3210" t="s">
        <v>235</v>
      </c>
      <c r="H84" s="1385" t="s">
        <v>11861</v>
      </c>
    </row>
    <row r="85" spans="1:8" s="1385" customFormat="1" ht="36" customHeight="1">
      <c r="A85" s="3776"/>
      <c r="B85" s="3779"/>
      <c r="C85" s="3219" t="s">
        <v>11862</v>
      </c>
      <c r="D85" s="32" t="s">
        <v>43</v>
      </c>
      <c r="E85" s="31" t="s">
        <v>11863</v>
      </c>
      <c r="F85" s="24"/>
      <c r="G85" s="3218" t="s">
        <v>11865</v>
      </c>
      <c r="H85" s="1385" t="s">
        <v>11864</v>
      </c>
    </row>
    <row r="86" spans="1:8" s="1385" customFormat="1" ht="36" customHeight="1">
      <c r="A86" s="3776"/>
      <c r="B86" s="3779"/>
      <c r="C86" s="3208" t="s">
        <v>331</v>
      </c>
      <c r="D86" s="3220" t="s">
        <v>707</v>
      </c>
      <c r="E86" s="29" t="s">
        <v>410</v>
      </c>
      <c r="F86" s="3216" t="s">
        <v>10013</v>
      </c>
      <c r="G86" s="3210" t="s">
        <v>522</v>
      </c>
      <c r="H86" s="1385" t="s">
        <v>11870</v>
      </c>
    </row>
    <row r="87" spans="1:8" s="1385" customFormat="1" ht="36" customHeight="1">
      <c r="A87" s="3776"/>
      <c r="B87" s="3779"/>
      <c r="C87" s="3786" t="s">
        <v>11871</v>
      </c>
      <c r="D87" s="32" t="s">
        <v>11872</v>
      </c>
      <c r="E87" s="31" t="s">
        <v>11873</v>
      </c>
      <c r="F87" s="24"/>
      <c r="G87" s="3787" t="s">
        <v>11875</v>
      </c>
    </row>
    <row r="88" spans="1:8" s="1385" customFormat="1" ht="36" customHeight="1">
      <c r="A88" s="3776"/>
      <c r="B88" s="3779"/>
      <c r="C88" s="3782"/>
      <c r="D88" s="3220" t="s">
        <v>20</v>
      </c>
      <c r="E88" s="29" t="s">
        <v>11874</v>
      </c>
      <c r="F88" s="3216" t="s">
        <v>11879</v>
      </c>
      <c r="G88" s="3788"/>
    </row>
    <row r="89" spans="1:8" s="1385" customFormat="1" ht="36" customHeight="1">
      <c r="A89" s="3776"/>
      <c r="B89" s="3779"/>
      <c r="C89" s="3208" t="s">
        <v>11882</v>
      </c>
      <c r="D89" s="3220" t="s">
        <v>11883</v>
      </c>
      <c r="E89" s="29" t="s">
        <v>11884</v>
      </c>
      <c r="F89" s="3216"/>
      <c r="G89" s="3210" t="s">
        <v>11856</v>
      </c>
      <c r="H89" s="1385" t="s">
        <v>11885</v>
      </c>
    </row>
    <row r="90" spans="1:8" ht="36" customHeight="1">
      <c r="A90" s="3776"/>
      <c r="B90" s="3779"/>
      <c r="C90" s="3208" t="s">
        <v>2525</v>
      </c>
      <c r="D90" s="3220" t="s">
        <v>20</v>
      </c>
      <c r="E90" s="29" t="s">
        <v>22</v>
      </c>
      <c r="F90" s="3216" t="s">
        <v>38</v>
      </c>
      <c r="G90" s="3210" t="s">
        <v>18</v>
      </c>
      <c r="H90" s="1385" t="s">
        <v>10634</v>
      </c>
    </row>
    <row r="91" spans="1:8" s="1385" customFormat="1" ht="36" customHeight="1" thickBot="1">
      <c r="A91" s="3776"/>
      <c r="B91" s="3779"/>
      <c r="C91" s="3214" t="s">
        <v>11890</v>
      </c>
      <c r="D91" s="3220" t="s">
        <v>1514</v>
      </c>
      <c r="E91" s="3229" t="s">
        <v>11891</v>
      </c>
      <c r="F91" s="3217"/>
      <c r="G91" s="3215" t="s">
        <v>11875</v>
      </c>
    </row>
    <row r="92" spans="1:8" s="1385" customFormat="1" ht="36" customHeight="1" thickBot="1">
      <c r="A92" s="3777"/>
      <c r="B92" s="3780"/>
      <c r="C92" s="12"/>
      <c r="D92" s="11"/>
      <c r="E92" s="10"/>
      <c r="F92" s="10"/>
      <c r="G92" s="9"/>
    </row>
    <row r="93" spans="1:8" s="1385" customFormat="1" ht="36" customHeight="1">
      <c r="A93" s="3775">
        <v>45301</v>
      </c>
      <c r="B93" s="3778" t="s">
        <v>0</v>
      </c>
      <c r="C93" s="3781" t="s">
        <v>11797</v>
      </c>
      <c r="D93" s="24" t="s">
        <v>207</v>
      </c>
      <c r="E93" s="24" t="s">
        <v>11799</v>
      </c>
      <c r="F93" s="3224"/>
      <c r="G93" s="3791" t="s">
        <v>11801</v>
      </c>
    </row>
    <row r="94" spans="1:8" s="1385" customFormat="1" ht="36" customHeight="1">
      <c r="A94" s="3776"/>
      <c r="B94" s="3779"/>
      <c r="C94" s="3782"/>
      <c r="D94" s="24" t="s">
        <v>11798</v>
      </c>
      <c r="E94" s="24" t="s">
        <v>11800</v>
      </c>
      <c r="F94" s="3224"/>
      <c r="G94" s="3788"/>
    </row>
    <row r="95" spans="1:8" s="1385" customFormat="1" ht="36" customHeight="1">
      <c r="A95" s="3776"/>
      <c r="B95" s="3779"/>
      <c r="C95" s="3223" t="s">
        <v>237</v>
      </c>
      <c r="D95" s="3227" t="s">
        <v>7616</v>
      </c>
      <c r="E95" s="29">
        <v>57</v>
      </c>
      <c r="F95" s="3224" t="s">
        <v>11869</v>
      </c>
      <c r="G95" s="3222" t="s">
        <v>369</v>
      </c>
      <c r="H95" s="1385" t="s">
        <v>11564</v>
      </c>
    </row>
    <row r="96" spans="1:8" s="1385" customFormat="1" ht="36" customHeight="1">
      <c r="A96" s="3776"/>
      <c r="B96" s="3779"/>
      <c r="C96" s="3226" t="s">
        <v>11876</v>
      </c>
      <c r="D96" s="3227" t="s">
        <v>20</v>
      </c>
      <c r="E96" s="31" t="s">
        <v>11877</v>
      </c>
      <c r="F96" s="3224" t="s">
        <v>11878</v>
      </c>
      <c r="G96" s="3221"/>
    </row>
    <row r="97" spans="1:8" s="1385" customFormat="1" ht="36" customHeight="1">
      <c r="A97" s="3776"/>
      <c r="B97" s="3779"/>
      <c r="C97" s="3786" t="s">
        <v>11880</v>
      </c>
      <c r="D97" s="32" t="s">
        <v>554</v>
      </c>
      <c r="E97" s="31" t="s">
        <v>11881</v>
      </c>
      <c r="F97" s="24"/>
      <c r="G97" s="3225"/>
    </row>
    <row r="98" spans="1:8" s="1385" customFormat="1" ht="36" customHeight="1">
      <c r="A98" s="3776"/>
      <c r="B98" s="3779"/>
      <c r="C98" s="3782"/>
      <c r="D98" s="3227" t="s">
        <v>709</v>
      </c>
      <c r="E98" s="29" t="s">
        <v>11874</v>
      </c>
      <c r="F98" s="3224"/>
      <c r="G98" s="3222"/>
    </row>
    <row r="99" spans="1:8" s="1385" customFormat="1" ht="36" customHeight="1">
      <c r="A99" s="3776"/>
      <c r="B99" s="3779"/>
      <c r="C99" s="3786" t="s">
        <v>476</v>
      </c>
      <c r="D99" s="32" t="s">
        <v>11893</v>
      </c>
      <c r="E99" s="31" t="s">
        <v>11894</v>
      </c>
      <c r="F99" s="24"/>
      <c r="G99" s="3787" t="s">
        <v>11895</v>
      </c>
    </row>
    <row r="100" spans="1:8" s="1385" customFormat="1" ht="36" customHeight="1">
      <c r="A100" s="3776"/>
      <c r="B100" s="3779"/>
      <c r="C100" s="3782"/>
      <c r="D100" s="3227" t="s">
        <v>20</v>
      </c>
      <c r="E100" s="31" t="s">
        <v>463</v>
      </c>
      <c r="F100" s="3224" t="s">
        <v>504</v>
      </c>
      <c r="G100" s="3788"/>
    </row>
    <row r="101" spans="1:8" s="1385" customFormat="1" ht="36" customHeight="1" thickBot="1">
      <c r="A101" s="3776"/>
      <c r="B101" s="3779"/>
      <c r="C101" s="3212"/>
      <c r="D101" s="2432"/>
      <c r="E101" s="25"/>
      <c r="F101" s="1668"/>
      <c r="G101" s="3213"/>
    </row>
    <row r="102" spans="1:8" s="1385" customFormat="1" ht="36" customHeight="1" thickBot="1">
      <c r="A102" s="3777"/>
      <c r="B102" s="3780"/>
      <c r="C102" s="12"/>
      <c r="D102" s="11"/>
      <c r="E102" s="10"/>
      <c r="F102" s="10"/>
      <c r="G102" s="9"/>
    </row>
    <row r="103" spans="1:8" s="1385" customFormat="1" ht="60" customHeight="1" thickBot="1">
      <c r="A103" s="3783" t="s">
        <v>5</v>
      </c>
      <c r="B103" s="3784"/>
      <c r="C103" s="3784"/>
      <c r="D103" s="3784"/>
      <c r="E103" s="3784"/>
      <c r="F103" s="3784"/>
      <c r="G103" s="3785"/>
    </row>
    <row r="104" spans="1:8" s="1385" customFormat="1" ht="30" customHeight="1">
      <c r="A104" s="3775">
        <v>45670</v>
      </c>
      <c r="B104" s="3778" t="s">
        <v>4</v>
      </c>
      <c r="C104" s="3781" t="s">
        <v>206</v>
      </c>
      <c r="D104" s="49" t="s">
        <v>6</v>
      </c>
      <c r="E104" s="24" t="s">
        <v>6018</v>
      </c>
      <c r="F104" s="3236"/>
      <c r="G104" s="3231"/>
    </row>
    <row r="105" spans="1:8" s="1385" customFormat="1" ht="30" customHeight="1">
      <c r="A105" s="3776"/>
      <c r="B105" s="3779"/>
      <c r="C105" s="3782"/>
      <c r="D105" s="24" t="s">
        <v>7975</v>
      </c>
      <c r="E105" s="24" t="s">
        <v>11857</v>
      </c>
      <c r="F105" s="3236"/>
      <c r="G105" s="3231"/>
    </row>
    <row r="106" spans="1:8" s="1385" customFormat="1" ht="30" customHeight="1">
      <c r="A106" s="3776"/>
      <c r="B106" s="3779"/>
      <c r="C106" s="3239" t="s">
        <v>11899</v>
      </c>
      <c r="D106" s="32" t="s">
        <v>11900</v>
      </c>
      <c r="E106" s="31" t="s">
        <v>11901</v>
      </c>
      <c r="F106" s="3236"/>
      <c r="G106" s="3231" t="s">
        <v>11902</v>
      </c>
    </row>
    <row r="107" spans="1:8" s="1385" customFormat="1" ht="30" customHeight="1">
      <c r="A107" s="3776"/>
      <c r="B107" s="3779"/>
      <c r="C107" s="3239" t="s">
        <v>263</v>
      </c>
      <c r="D107" s="32" t="s">
        <v>20</v>
      </c>
      <c r="E107" s="31" t="s">
        <v>11903</v>
      </c>
      <c r="F107" s="24"/>
      <c r="G107" s="3238" t="s">
        <v>11904</v>
      </c>
      <c r="H107" s="1385" t="s">
        <v>11913</v>
      </c>
    </row>
    <row r="108" spans="1:8" s="1385" customFormat="1" ht="30" customHeight="1">
      <c r="A108" s="3776"/>
      <c r="B108" s="3779"/>
      <c r="C108" s="3790" t="s">
        <v>2669</v>
      </c>
      <c r="D108" s="3236" t="s">
        <v>4588</v>
      </c>
      <c r="E108" s="3236" t="s">
        <v>1100</v>
      </c>
      <c r="F108" s="3236"/>
      <c r="G108" s="3789" t="s">
        <v>440</v>
      </c>
    </row>
    <row r="109" spans="1:8" s="1385" customFormat="1" ht="30" customHeight="1">
      <c r="A109" s="3776"/>
      <c r="B109" s="3779"/>
      <c r="C109" s="3782"/>
      <c r="D109" s="24" t="s">
        <v>295</v>
      </c>
      <c r="E109" s="24" t="s">
        <v>5481</v>
      </c>
      <c r="F109" s="3236"/>
      <c r="G109" s="3788"/>
    </row>
    <row r="110" spans="1:8" s="1385" customFormat="1" ht="30" customHeight="1">
      <c r="A110" s="3776"/>
      <c r="B110" s="3779"/>
      <c r="C110" s="3786" t="s">
        <v>255</v>
      </c>
      <c r="D110" s="3237" t="s">
        <v>11905</v>
      </c>
      <c r="E110" s="37" t="s">
        <v>11906</v>
      </c>
      <c r="F110" s="24"/>
      <c r="G110" s="3231"/>
    </row>
    <row r="111" spans="1:8" s="1385" customFormat="1" ht="30" customHeight="1">
      <c r="A111" s="3776"/>
      <c r="B111" s="3779"/>
      <c r="C111" s="3782"/>
      <c r="D111" s="3237" t="s">
        <v>20</v>
      </c>
      <c r="E111" s="37" t="s">
        <v>11912</v>
      </c>
      <c r="F111" s="24" t="s">
        <v>11907</v>
      </c>
      <c r="G111" s="3231"/>
    </row>
    <row r="112" spans="1:8" s="1385" customFormat="1" ht="30" customHeight="1">
      <c r="A112" s="3776"/>
      <c r="B112" s="3779"/>
      <c r="C112" s="3230" t="s">
        <v>1080</v>
      </c>
      <c r="D112" s="3237" t="s">
        <v>11908</v>
      </c>
      <c r="E112" s="37" t="s">
        <v>11909</v>
      </c>
      <c r="F112" s="3236" t="s">
        <v>11911</v>
      </c>
      <c r="G112" s="3231" t="s">
        <v>11910</v>
      </c>
    </row>
    <row r="113" spans="1:7" s="1385" customFormat="1" ht="30" customHeight="1">
      <c r="A113" s="3776"/>
      <c r="B113" s="3779"/>
      <c r="C113" s="3786" t="s">
        <v>11914</v>
      </c>
      <c r="D113" s="3237" t="s">
        <v>11915</v>
      </c>
      <c r="E113" s="37" t="s">
        <v>12236</v>
      </c>
      <c r="F113" s="24"/>
      <c r="G113" s="3787" t="s">
        <v>11918</v>
      </c>
    </row>
    <row r="114" spans="1:7" s="1385" customFormat="1" ht="30" customHeight="1">
      <c r="A114" s="3776"/>
      <c r="B114" s="3779"/>
      <c r="C114" s="3790"/>
      <c r="D114" s="32" t="s">
        <v>11916</v>
      </c>
      <c r="E114" s="31" t="s">
        <v>11917</v>
      </c>
      <c r="F114" s="3236"/>
      <c r="G114" s="3789"/>
    </row>
    <row r="115" spans="1:7" s="1385" customFormat="1" ht="30" customHeight="1">
      <c r="A115" s="3776"/>
      <c r="B115" s="3779"/>
      <c r="C115" s="3782"/>
      <c r="D115" s="3237" t="s">
        <v>11919</v>
      </c>
      <c r="E115" s="3236" t="s">
        <v>11920</v>
      </c>
      <c r="F115" s="3236"/>
      <c r="G115" s="3788"/>
    </row>
    <row r="116" spans="1:7" s="1385" customFormat="1" ht="30" customHeight="1">
      <c r="A116" s="3776"/>
      <c r="B116" s="3779"/>
      <c r="C116" s="3786" t="s">
        <v>11930</v>
      </c>
      <c r="D116" s="24" t="s">
        <v>11933</v>
      </c>
      <c r="E116" s="24" t="s">
        <v>11931</v>
      </c>
      <c r="F116" s="24"/>
      <c r="G116" s="3787" t="s">
        <v>11918</v>
      </c>
    </row>
    <row r="117" spans="1:7" s="1385" customFormat="1" ht="30" customHeight="1">
      <c r="A117" s="3776"/>
      <c r="B117" s="3779"/>
      <c r="C117" s="3790"/>
      <c r="D117" s="3244" t="s">
        <v>242</v>
      </c>
      <c r="E117" s="3244" t="s">
        <v>11901</v>
      </c>
      <c r="F117" s="3244"/>
      <c r="G117" s="3789"/>
    </row>
    <row r="118" spans="1:7" s="1385" customFormat="1" ht="30" customHeight="1">
      <c r="A118" s="3776"/>
      <c r="B118" s="3779"/>
      <c r="C118" s="3782"/>
      <c r="D118" s="3244" t="s">
        <v>262</v>
      </c>
      <c r="E118" s="3244" t="s">
        <v>11932</v>
      </c>
      <c r="F118" s="3244"/>
      <c r="G118" s="3788"/>
    </row>
    <row r="119" spans="1:7" s="1385" customFormat="1" ht="30" customHeight="1">
      <c r="A119" s="3776"/>
      <c r="B119" s="3779"/>
      <c r="C119" s="3233"/>
      <c r="D119" s="2644"/>
      <c r="E119" s="2644"/>
      <c r="F119" s="2644"/>
      <c r="G119" s="3235"/>
    </row>
    <row r="120" spans="1:7" s="1385" customFormat="1" ht="30" customHeight="1" thickBot="1">
      <c r="A120" s="3776"/>
      <c r="B120" s="3779"/>
      <c r="C120" s="3232"/>
      <c r="D120" s="1668"/>
      <c r="E120" s="1668"/>
      <c r="F120" s="1668"/>
      <c r="G120" s="3234"/>
    </row>
    <row r="121" spans="1:7" s="1385" customFormat="1" ht="30" customHeight="1" thickBot="1">
      <c r="A121" s="3777"/>
      <c r="B121" s="3780"/>
      <c r="C121" s="12"/>
      <c r="D121" s="11"/>
      <c r="E121" s="10"/>
      <c r="F121" s="10"/>
      <c r="G121" s="9"/>
    </row>
    <row r="122" spans="1:7" s="1385" customFormat="1" ht="30" customHeight="1">
      <c r="A122" s="3775">
        <v>45671</v>
      </c>
      <c r="B122" s="3792" t="s">
        <v>3</v>
      </c>
      <c r="C122" s="3248" t="s">
        <v>633</v>
      </c>
      <c r="D122" s="24" t="s">
        <v>7975</v>
      </c>
      <c r="E122" s="24" t="s">
        <v>11944</v>
      </c>
      <c r="F122" s="3246"/>
      <c r="G122" s="3259">
        <v>0.58333333333333337</v>
      </c>
    </row>
    <row r="123" spans="1:7" s="1385" customFormat="1" ht="30" customHeight="1">
      <c r="A123" s="3776"/>
      <c r="B123" s="3793"/>
      <c r="C123" s="3248" t="s">
        <v>11896</v>
      </c>
      <c r="D123" s="3249" t="s">
        <v>20</v>
      </c>
      <c r="E123" s="24" t="s">
        <v>11897</v>
      </c>
      <c r="F123" s="3246" t="s">
        <v>11898</v>
      </c>
      <c r="G123" s="3245" t="s">
        <v>11921</v>
      </c>
    </row>
    <row r="124" spans="1:7" s="1385" customFormat="1" ht="30" customHeight="1">
      <c r="A124" s="3776"/>
      <c r="B124" s="3793"/>
      <c r="C124" s="3248" t="s">
        <v>11934</v>
      </c>
      <c r="D124" s="24" t="s">
        <v>28</v>
      </c>
      <c r="E124" s="24" t="s">
        <v>11935</v>
      </c>
      <c r="F124" s="3246" t="s">
        <v>11936</v>
      </c>
      <c r="G124" s="3245" t="s">
        <v>434</v>
      </c>
    </row>
    <row r="125" spans="1:7" s="1385" customFormat="1" ht="30" customHeight="1">
      <c r="A125" s="3776"/>
      <c r="B125" s="3793"/>
      <c r="C125" s="3786" t="s">
        <v>11937</v>
      </c>
      <c r="D125" s="24" t="s">
        <v>11938</v>
      </c>
      <c r="E125" s="24" t="s">
        <v>11939</v>
      </c>
      <c r="F125" s="3246"/>
      <c r="G125" s="3787" t="s">
        <v>11942</v>
      </c>
    </row>
    <row r="126" spans="1:7" s="1385" customFormat="1" ht="30" customHeight="1">
      <c r="A126" s="3776"/>
      <c r="B126" s="3793"/>
      <c r="C126" s="3782"/>
      <c r="D126" s="32" t="s">
        <v>11940</v>
      </c>
      <c r="E126" s="31" t="s">
        <v>11941</v>
      </c>
      <c r="F126" s="3246"/>
      <c r="G126" s="3788"/>
    </row>
    <row r="127" spans="1:7" s="1385" customFormat="1" ht="36" customHeight="1" thickBot="1">
      <c r="A127" s="3776"/>
      <c r="B127" s="3793"/>
      <c r="C127" s="3248" t="s">
        <v>585</v>
      </c>
      <c r="D127" s="32" t="s">
        <v>218</v>
      </c>
      <c r="E127" s="24" t="s">
        <v>230</v>
      </c>
      <c r="F127" s="24" t="s">
        <v>38</v>
      </c>
      <c r="G127" s="3247" t="s">
        <v>235</v>
      </c>
    </row>
    <row r="128" spans="1:7" s="1385" customFormat="1" ht="30" hidden="1" customHeight="1">
      <c r="A128" s="3776"/>
      <c r="B128" s="3793"/>
      <c r="C128" s="2235"/>
      <c r="D128" s="20"/>
      <c r="E128" s="19"/>
      <c r="F128" s="22"/>
      <c r="G128" s="64"/>
    </row>
    <row r="129" spans="1:8" s="1385" customFormat="1" ht="30" hidden="1" customHeight="1">
      <c r="A129" s="3776"/>
      <c r="B129" s="3793"/>
      <c r="C129" s="3242"/>
      <c r="D129" s="2433"/>
      <c r="E129" s="27"/>
      <c r="F129" s="2644"/>
      <c r="G129" s="3241"/>
    </row>
    <row r="130" spans="1:8" s="1385" customFormat="1" ht="30" hidden="1" customHeight="1">
      <c r="A130" s="3776"/>
      <c r="B130" s="3793"/>
      <c r="C130" s="3242"/>
      <c r="D130" s="2433"/>
      <c r="E130" s="27"/>
      <c r="F130" s="2644"/>
      <c r="G130" s="3241"/>
    </row>
    <row r="131" spans="1:8" s="1385" customFormat="1" ht="30" hidden="1" customHeight="1" thickBot="1">
      <c r="A131" s="3776"/>
      <c r="B131" s="3793"/>
      <c r="C131" s="3243"/>
      <c r="D131" s="2432"/>
      <c r="E131" s="25"/>
      <c r="F131" s="1668"/>
      <c r="G131" s="3240"/>
    </row>
    <row r="132" spans="1:8" s="1385" customFormat="1" ht="30" customHeight="1" thickBot="1">
      <c r="A132" s="3777"/>
      <c r="B132" s="3794"/>
      <c r="C132" s="12"/>
      <c r="D132" s="11"/>
      <c r="E132" s="10"/>
      <c r="F132" s="10"/>
      <c r="G132" s="9"/>
    </row>
    <row r="133" spans="1:8" s="1385" customFormat="1" ht="30" customHeight="1">
      <c r="A133" s="3775">
        <v>45672</v>
      </c>
      <c r="B133" s="3778" t="s">
        <v>2</v>
      </c>
      <c r="C133" s="3781" t="s">
        <v>276</v>
      </c>
      <c r="D133" s="3258" t="s">
        <v>20</v>
      </c>
      <c r="E133" s="31" t="s">
        <v>226</v>
      </c>
      <c r="F133" s="3253" t="s">
        <v>11948</v>
      </c>
      <c r="G133" s="3250"/>
      <c r="H133" s="1385" t="s">
        <v>12237</v>
      </c>
    </row>
    <row r="134" spans="1:8" s="1385" customFormat="1" ht="30" customHeight="1">
      <c r="A134" s="3776"/>
      <c r="B134" s="3779"/>
      <c r="C134" s="3782"/>
      <c r="D134" s="3258" t="s">
        <v>11945</v>
      </c>
      <c r="E134" s="31" t="s">
        <v>11946</v>
      </c>
      <c r="F134" s="3255" t="s">
        <v>11947</v>
      </c>
      <c r="G134" s="3250"/>
    </row>
    <row r="135" spans="1:8" s="1385" customFormat="1" ht="30" customHeight="1">
      <c r="A135" s="3776"/>
      <c r="B135" s="3779"/>
      <c r="C135" s="3786" t="s">
        <v>11922</v>
      </c>
      <c r="D135" s="32" t="s">
        <v>224</v>
      </c>
      <c r="E135" s="31" t="s">
        <v>11923</v>
      </c>
      <c r="F135" s="3255"/>
      <c r="G135" s="3250"/>
    </row>
    <row r="136" spans="1:8" s="1385" customFormat="1" ht="30" customHeight="1">
      <c r="A136" s="3776"/>
      <c r="B136" s="3779"/>
      <c r="C136" s="3790"/>
      <c r="D136" s="3258" t="s">
        <v>11924</v>
      </c>
      <c r="E136" s="31" t="s">
        <v>11925</v>
      </c>
      <c r="F136" s="3255"/>
      <c r="G136" s="3250"/>
    </row>
    <row r="137" spans="1:8" s="1385" customFormat="1" ht="30" customHeight="1">
      <c r="A137" s="3776"/>
      <c r="B137" s="3779"/>
      <c r="C137" s="3790"/>
      <c r="D137" s="3258" t="s">
        <v>11926</v>
      </c>
      <c r="E137" s="24" t="s">
        <v>11927</v>
      </c>
      <c r="F137" s="3255"/>
      <c r="G137" s="3250"/>
    </row>
    <row r="138" spans="1:8" s="1385" customFormat="1" ht="30" customHeight="1">
      <c r="A138" s="3776"/>
      <c r="B138" s="3779"/>
      <c r="C138" s="3782"/>
      <c r="D138" s="3258" t="s">
        <v>11928</v>
      </c>
      <c r="E138" s="24" t="s">
        <v>11929</v>
      </c>
      <c r="F138" s="3255"/>
      <c r="G138" s="3250"/>
    </row>
    <row r="139" spans="1:8" s="1385" customFormat="1" ht="30" customHeight="1">
      <c r="A139" s="3776"/>
      <c r="B139" s="3779"/>
      <c r="C139" s="3256" t="s">
        <v>1288</v>
      </c>
      <c r="D139" s="24" t="s">
        <v>568</v>
      </c>
      <c r="E139" s="24" t="s">
        <v>54</v>
      </c>
      <c r="F139" s="3255"/>
      <c r="G139" s="3250" t="s">
        <v>58</v>
      </c>
    </row>
    <row r="140" spans="1:8" s="1385" customFormat="1" ht="30" customHeight="1">
      <c r="A140" s="3776"/>
      <c r="B140" s="3779"/>
      <c r="C140" s="3256" t="s">
        <v>6255</v>
      </c>
      <c r="D140" s="24" t="s">
        <v>9884</v>
      </c>
      <c r="E140" s="24" t="s">
        <v>5958</v>
      </c>
      <c r="F140" s="3255" t="s">
        <v>11808</v>
      </c>
      <c r="G140" s="3250" t="s">
        <v>675</v>
      </c>
      <c r="H140" s="1385" t="s">
        <v>11809</v>
      </c>
    </row>
    <row r="141" spans="1:8" ht="36" customHeight="1">
      <c r="A141" s="3776"/>
      <c r="B141" s="3779"/>
      <c r="C141" s="3786" t="s">
        <v>237</v>
      </c>
      <c r="D141" s="3258" t="s">
        <v>241</v>
      </c>
      <c r="E141" s="29" t="s">
        <v>2818</v>
      </c>
      <c r="F141" s="3812" t="s">
        <v>10434</v>
      </c>
      <c r="G141" s="3787" t="s">
        <v>204</v>
      </c>
      <c r="H141" s="1385" t="s">
        <v>10436</v>
      </c>
    </row>
    <row r="142" spans="1:8" ht="36" customHeight="1">
      <c r="A142" s="3776"/>
      <c r="B142" s="3779"/>
      <c r="C142" s="3782"/>
      <c r="D142" s="3258" t="s">
        <v>622</v>
      </c>
      <c r="E142" s="29" t="s">
        <v>2818</v>
      </c>
      <c r="F142" s="3814"/>
      <c r="G142" s="3788"/>
    </row>
    <row r="143" spans="1:8" s="1385" customFormat="1" ht="30" customHeight="1">
      <c r="A143" s="3776"/>
      <c r="B143" s="3779"/>
      <c r="C143" s="3256" t="s">
        <v>11951</v>
      </c>
      <c r="D143" s="24" t="s">
        <v>11866</v>
      </c>
      <c r="E143" s="24" t="s">
        <v>11867</v>
      </c>
      <c r="F143" s="3255" t="s">
        <v>2484</v>
      </c>
      <c r="G143" s="3250" t="s">
        <v>235</v>
      </c>
      <c r="H143" s="1385" t="s">
        <v>11868</v>
      </c>
    </row>
    <row r="144" spans="1:8" s="1385" customFormat="1" ht="30" customHeight="1">
      <c r="A144" s="3776"/>
      <c r="B144" s="3779"/>
      <c r="C144" s="3786" t="s">
        <v>11953</v>
      </c>
      <c r="D144" s="32" t="s">
        <v>11952</v>
      </c>
      <c r="E144" s="31" t="s">
        <v>11954</v>
      </c>
      <c r="F144" s="24"/>
      <c r="G144" s="3787" t="s">
        <v>261</v>
      </c>
    </row>
    <row r="145" spans="1:7" s="1385" customFormat="1" ht="30" customHeight="1">
      <c r="A145" s="3776"/>
      <c r="B145" s="3779"/>
      <c r="C145" s="3782"/>
      <c r="D145" s="3258" t="s">
        <v>11955</v>
      </c>
      <c r="E145" s="29" t="s">
        <v>11956</v>
      </c>
      <c r="F145" s="3255"/>
      <c r="G145" s="3788"/>
    </row>
    <row r="146" spans="1:7" s="1385" customFormat="1" ht="30" customHeight="1" thickBot="1">
      <c r="A146" s="3776"/>
      <c r="B146" s="3779"/>
      <c r="C146" s="3252" t="s">
        <v>11961</v>
      </c>
      <c r="D146" s="3257" t="s">
        <v>11962</v>
      </c>
      <c r="E146" s="34" t="s">
        <v>11963</v>
      </c>
      <c r="F146" s="3254" t="s">
        <v>11964</v>
      </c>
      <c r="G146" s="3251" t="s">
        <v>11965</v>
      </c>
    </row>
    <row r="147" spans="1:7" s="1385" customFormat="1" ht="30" customHeight="1" thickBot="1">
      <c r="A147" s="3777"/>
      <c r="B147" s="3780"/>
      <c r="C147" s="12"/>
      <c r="D147" s="11"/>
      <c r="E147" s="10"/>
      <c r="F147" s="10"/>
      <c r="G147" s="9"/>
    </row>
    <row r="148" spans="1:7" s="1385" customFormat="1" ht="30" customHeight="1">
      <c r="A148" s="3775">
        <v>45673</v>
      </c>
      <c r="B148" s="3778" t="s">
        <v>1</v>
      </c>
      <c r="C148" s="3781" t="s">
        <v>11851</v>
      </c>
      <c r="D148" s="24" t="s">
        <v>11852</v>
      </c>
      <c r="E148" s="24" t="s">
        <v>11975</v>
      </c>
      <c r="F148" s="3255"/>
      <c r="G148" s="3860">
        <v>0.54166666666666663</v>
      </c>
    </row>
    <row r="149" spans="1:7" s="1385" customFormat="1" ht="30" customHeight="1">
      <c r="A149" s="3776"/>
      <c r="B149" s="3779"/>
      <c r="C149" s="3790"/>
      <c r="D149" s="24" t="s">
        <v>11854</v>
      </c>
      <c r="E149" s="24" t="s">
        <v>10683</v>
      </c>
      <c r="F149" s="3255"/>
      <c r="G149" s="3788"/>
    </row>
    <row r="150" spans="1:7" s="1385" customFormat="1" ht="30" customHeight="1">
      <c r="A150" s="3776"/>
      <c r="B150" s="3779"/>
      <c r="C150" s="3790"/>
      <c r="D150" s="24" t="s">
        <v>11854</v>
      </c>
      <c r="E150" s="24" t="s">
        <v>11855</v>
      </c>
      <c r="F150" s="3255"/>
      <c r="G150" s="3250" t="s">
        <v>11968</v>
      </c>
    </row>
    <row r="151" spans="1:7" s="1385" customFormat="1" ht="30" customHeight="1">
      <c r="A151" s="3776"/>
      <c r="B151" s="3779"/>
      <c r="C151" s="3786" t="s">
        <v>344</v>
      </c>
      <c r="D151" s="24" t="s">
        <v>28</v>
      </c>
      <c r="E151" s="24" t="s">
        <v>11949</v>
      </c>
      <c r="F151" s="3255" t="s">
        <v>11950</v>
      </c>
      <c r="G151" s="3250" t="s">
        <v>11969</v>
      </c>
    </row>
    <row r="152" spans="1:7" s="1385" customFormat="1" ht="30" customHeight="1">
      <c r="A152" s="3776"/>
      <c r="B152" s="3779"/>
      <c r="C152" s="3782"/>
      <c r="D152" s="24" t="s">
        <v>11977</v>
      </c>
      <c r="E152" s="24" t="s">
        <v>11978</v>
      </c>
      <c r="F152" s="3255"/>
      <c r="G152" s="3250" t="s">
        <v>11979</v>
      </c>
    </row>
    <row r="153" spans="1:7" s="1385" customFormat="1" ht="30" customHeight="1">
      <c r="A153" s="3776"/>
      <c r="B153" s="3779"/>
      <c r="C153" s="3786" t="s">
        <v>267</v>
      </c>
      <c r="D153" s="32" t="s">
        <v>268</v>
      </c>
      <c r="E153" s="31" t="s">
        <v>7958</v>
      </c>
      <c r="F153" s="24" t="s">
        <v>9423</v>
      </c>
      <c r="G153" s="3787" t="s">
        <v>11960</v>
      </c>
    </row>
    <row r="154" spans="1:7" s="1385" customFormat="1" ht="30" customHeight="1">
      <c r="A154" s="3776"/>
      <c r="B154" s="3779"/>
      <c r="C154" s="3782"/>
      <c r="D154" s="32" t="s">
        <v>11966</v>
      </c>
      <c r="E154" s="31" t="s">
        <v>11967</v>
      </c>
      <c r="F154" s="3255"/>
      <c r="G154" s="3788"/>
    </row>
    <row r="155" spans="1:7" s="1385" customFormat="1" ht="36" customHeight="1">
      <c r="A155" s="3776"/>
      <c r="B155" s="3779"/>
      <c r="C155" s="3252" t="s">
        <v>3618</v>
      </c>
      <c r="D155" s="3257" t="s">
        <v>11943</v>
      </c>
      <c r="E155" s="34" t="s">
        <v>792</v>
      </c>
      <c r="F155" s="3255" t="s">
        <v>3621</v>
      </c>
      <c r="G155" s="3251"/>
    </row>
    <row r="156" spans="1:7" s="1385" customFormat="1" ht="30" customHeight="1">
      <c r="A156" s="3776"/>
      <c r="B156" s="3779"/>
      <c r="C156" s="3786" t="s">
        <v>11981</v>
      </c>
      <c r="D156" s="24" t="s">
        <v>11982</v>
      </c>
      <c r="E156" s="24" t="s">
        <v>11983</v>
      </c>
      <c r="F156" s="3255"/>
      <c r="G156" s="3787" t="s">
        <v>11987</v>
      </c>
    </row>
    <row r="157" spans="1:7" s="1385" customFormat="1" ht="30" customHeight="1">
      <c r="A157" s="3776"/>
      <c r="B157" s="3779"/>
      <c r="C157" s="3790"/>
      <c r="D157" s="32" t="s">
        <v>543</v>
      </c>
      <c r="E157" s="24" t="s">
        <v>11984</v>
      </c>
      <c r="F157" s="3255"/>
      <c r="G157" s="3789"/>
    </row>
    <row r="158" spans="1:7" s="1385" customFormat="1" ht="30" customHeight="1">
      <c r="A158" s="3776"/>
      <c r="B158" s="3779"/>
      <c r="C158" s="3782"/>
      <c r="D158" s="3257" t="s">
        <v>11985</v>
      </c>
      <c r="E158" s="24" t="s">
        <v>11986</v>
      </c>
      <c r="F158" s="3255"/>
      <c r="G158" s="3788"/>
    </row>
    <row r="159" spans="1:7" s="1385" customFormat="1" ht="30" customHeight="1">
      <c r="A159" s="3776"/>
      <c r="B159" s="3779"/>
      <c r="C159" s="2235"/>
      <c r="D159" s="20"/>
      <c r="E159" s="19"/>
      <c r="F159" s="2644"/>
      <c r="G159" s="3175"/>
    </row>
    <row r="160" spans="1:7" s="1385" customFormat="1" ht="30" customHeight="1" thickBot="1">
      <c r="A160" s="3776"/>
      <c r="B160" s="3779"/>
      <c r="C160" s="3177"/>
      <c r="D160" s="2643"/>
      <c r="E160" s="15"/>
      <c r="F160" s="1668"/>
      <c r="G160" s="3175"/>
    </row>
    <row r="161" spans="1:8" s="1385" customFormat="1" ht="30" customHeight="1" thickBot="1">
      <c r="A161" s="3777"/>
      <c r="B161" s="3780"/>
      <c r="C161" s="12"/>
      <c r="D161" s="11"/>
      <c r="E161" s="10"/>
      <c r="F161" s="10"/>
      <c r="G161" s="9"/>
    </row>
    <row r="162" spans="1:8" s="1385" customFormat="1" ht="30" customHeight="1">
      <c r="A162" s="3775">
        <v>45674</v>
      </c>
      <c r="B162" s="3792" t="s">
        <v>31</v>
      </c>
      <c r="C162" s="3786" t="s">
        <v>533</v>
      </c>
      <c r="D162" s="24" t="s">
        <v>534</v>
      </c>
      <c r="E162" s="24" t="s">
        <v>11973</v>
      </c>
      <c r="F162" s="3263"/>
      <c r="G162" s="3860">
        <v>0.5625</v>
      </c>
    </row>
    <row r="163" spans="1:8" s="1385" customFormat="1" ht="30" customHeight="1">
      <c r="A163" s="3776"/>
      <c r="B163" s="3793"/>
      <c r="C163" s="3782"/>
      <c r="D163" s="24" t="s">
        <v>7260</v>
      </c>
      <c r="E163" s="24" t="s">
        <v>11974</v>
      </c>
      <c r="F163" s="3263"/>
      <c r="G163" s="3788"/>
    </row>
    <row r="164" spans="1:8" s="1385" customFormat="1" ht="30" customHeight="1">
      <c r="A164" s="3776"/>
      <c r="B164" s="3793"/>
      <c r="C164" s="3786" t="s">
        <v>1843</v>
      </c>
      <c r="D164" s="24" t="s">
        <v>320</v>
      </c>
      <c r="E164" s="24" t="s">
        <v>11958</v>
      </c>
      <c r="F164" s="3812" t="s">
        <v>11997</v>
      </c>
      <c r="G164" s="3260"/>
    </row>
    <row r="165" spans="1:8" s="1385" customFormat="1" ht="30" customHeight="1">
      <c r="A165" s="3776"/>
      <c r="B165" s="3793"/>
      <c r="C165" s="3782"/>
      <c r="D165" s="24" t="s">
        <v>496</v>
      </c>
      <c r="E165" s="24" t="s">
        <v>11959</v>
      </c>
      <c r="F165" s="3814"/>
      <c r="G165" s="3260"/>
    </row>
    <row r="166" spans="1:8" s="1385" customFormat="1" ht="30" customHeight="1">
      <c r="A166" s="3776"/>
      <c r="B166" s="3793"/>
      <c r="C166" s="3786" t="s">
        <v>11971</v>
      </c>
      <c r="D166" s="3265" t="s">
        <v>1152</v>
      </c>
      <c r="E166" s="24" t="s">
        <v>11970</v>
      </c>
      <c r="F166" s="3263" t="s">
        <v>11980</v>
      </c>
      <c r="G166" s="3787" t="s">
        <v>11976</v>
      </c>
    </row>
    <row r="167" spans="1:8" s="1385" customFormat="1" ht="30" customHeight="1">
      <c r="A167" s="3776"/>
      <c r="B167" s="3793"/>
      <c r="C167" s="3790"/>
      <c r="D167" s="24" t="s">
        <v>9406</v>
      </c>
      <c r="E167" s="24" t="s">
        <v>11989</v>
      </c>
      <c r="F167" s="3263" t="s">
        <v>9407</v>
      </c>
      <c r="G167" s="3789"/>
    </row>
    <row r="168" spans="1:8" s="1385" customFormat="1" ht="30" customHeight="1">
      <c r="A168" s="3776"/>
      <c r="B168" s="3793"/>
      <c r="C168" s="3782"/>
      <c r="D168" s="24" t="s">
        <v>11972</v>
      </c>
      <c r="E168" s="24" t="s">
        <v>11990</v>
      </c>
      <c r="F168" s="3263"/>
      <c r="G168" s="3788"/>
    </row>
    <row r="169" spans="1:8" s="1385" customFormat="1" ht="30" customHeight="1">
      <c r="A169" s="3776"/>
      <c r="B169" s="3793"/>
      <c r="C169" s="3264" t="s">
        <v>796</v>
      </c>
      <c r="D169" s="24" t="s">
        <v>28</v>
      </c>
      <c r="E169" s="24" t="s">
        <v>464</v>
      </c>
      <c r="F169" s="3263" t="s">
        <v>11936</v>
      </c>
      <c r="G169" s="3260" t="s">
        <v>11988</v>
      </c>
    </row>
    <row r="170" spans="1:8" s="1385" customFormat="1" ht="30" customHeight="1">
      <c r="A170" s="3776"/>
      <c r="B170" s="3793"/>
      <c r="C170" s="3786" t="s">
        <v>12005</v>
      </c>
      <c r="D170" s="3272" t="s">
        <v>218</v>
      </c>
      <c r="E170" s="24" t="s">
        <v>12006</v>
      </c>
      <c r="F170" s="3270" t="s">
        <v>12007</v>
      </c>
      <c r="G170" s="3267" t="s">
        <v>12008</v>
      </c>
      <c r="H170" s="1385" t="s">
        <v>12015</v>
      </c>
    </row>
    <row r="171" spans="1:8" s="1385" customFormat="1" ht="30" customHeight="1">
      <c r="A171" s="3776"/>
      <c r="B171" s="3793"/>
      <c r="C171" s="3782"/>
      <c r="D171" s="24" t="s">
        <v>12010</v>
      </c>
      <c r="E171" s="24" t="s">
        <v>12011</v>
      </c>
      <c r="F171" s="3270" t="s">
        <v>12012</v>
      </c>
      <c r="G171" s="3267" t="s">
        <v>12013</v>
      </c>
      <c r="H171" s="1385" t="s">
        <v>12009</v>
      </c>
    </row>
    <row r="172" spans="1:8" s="1385" customFormat="1" ht="36" customHeight="1">
      <c r="A172" s="3776"/>
      <c r="B172" s="3793"/>
      <c r="C172" s="3271" t="s">
        <v>1417</v>
      </c>
      <c r="D172" s="32" t="s">
        <v>20</v>
      </c>
      <c r="E172" s="31" t="s">
        <v>12014</v>
      </c>
      <c r="F172" s="3270" t="s">
        <v>38</v>
      </c>
      <c r="G172" s="3267" t="s">
        <v>37</v>
      </c>
    </row>
    <row r="173" spans="1:8" s="1385" customFormat="1" ht="30" customHeight="1" thickBot="1">
      <c r="A173" s="3776"/>
      <c r="B173" s="3793"/>
      <c r="C173" s="2235"/>
      <c r="D173" s="22"/>
      <c r="E173" s="22"/>
      <c r="F173" s="3266"/>
      <c r="G173" s="3262"/>
    </row>
    <row r="174" spans="1:8" s="1385" customFormat="1" ht="30" hidden="1" customHeight="1">
      <c r="A174" s="3776"/>
      <c r="B174" s="3793"/>
      <c r="C174" s="2235"/>
      <c r="D174" s="20"/>
      <c r="E174" s="19"/>
      <c r="F174" s="2644"/>
      <c r="G174" s="3175"/>
    </row>
    <row r="175" spans="1:8" s="1385" customFormat="1" ht="30" hidden="1" customHeight="1" thickBot="1">
      <c r="A175" s="3776"/>
      <c r="B175" s="3793"/>
      <c r="C175" s="3177"/>
      <c r="D175" s="2643"/>
      <c r="E175" s="15"/>
      <c r="F175" s="1668"/>
      <c r="G175" s="3175"/>
    </row>
    <row r="176" spans="1:8" s="1385" customFormat="1" ht="30" customHeight="1" thickBot="1">
      <c r="A176" s="3777"/>
      <c r="B176" s="3794"/>
      <c r="C176" s="12"/>
      <c r="D176" s="11"/>
      <c r="E176" s="10"/>
      <c r="F176" s="10"/>
      <c r="G176" s="9"/>
    </row>
    <row r="177" spans="1:7" s="1385" customFormat="1" ht="36" customHeight="1">
      <c r="A177" s="3775">
        <v>45675</v>
      </c>
      <c r="B177" s="3778" t="s">
        <v>12016</v>
      </c>
      <c r="C177" s="3282" t="s">
        <v>12017</v>
      </c>
      <c r="D177" s="32" t="s">
        <v>20</v>
      </c>
      <c r="E177" s="24" t="s">
        <v>12018</v>
      </c>
      <c r="F177" s="3279" t="s">
        <v>172</v>
      </c>
      <c r="G177" s="3276" t="s">
        <v>12019</v>
      </c>
    </row>
    <row r="178" spans="1:7" s="1385" customFormat="1" ht="36" customHeight="1">
      <c r="A178" s="3776"/>
      <c r="B178" s="3779"/>
      <c r="C178" s="2235"/>
      <c r="D178" s="22"/>
      <c r="E178" s="22"/>
      <c r="F178" s="3266"/>
      <c r="G178" s="3262"/>
    </row>
    <row r="179" spans="1:7" s="1385" customFormat="1" ht="36" customHeight="1">
      <c r="A179" s="3776"/>
      <c r="B179" s="3779"/>
      <c r="C179" s="2235"/>
      <c r="D179" s="20"/>
      <c r="E179" s="19"/>
      <c r="F179" s="3266"/>
      <c r="G179" s="3262"/>
    </row>
    <row r="180" spans="1:7" s="1385" customFormat="1" ht="36" customHeight="1" thickBot="1">
      <c r="A180" s="3776"/>
      <c r="B180" s="3779"/>
      <c r="C180" s="3261"/>
      <c r="D180" s="2643"/>
      <c r="E180" s="15"/>
      <c r="F180" s="1668"/>
      <c r="G180" s="3262"/>
    </row>
    <row r="181" spans="1:7" s="1385" customFormat="1" ht="36" customHeight="1" thickBot="1">
      <c r="A181" s="3777"/>
      <c r="B181" s="3780"/>
      <c r="C181" s="12"/>
      <c r="D181" s="11"/>
      <c r="E181" s="10"/>
      <c r="F181" s="10"/>
      <c r="G181" s="9"/>
    </row>
    <row r="182" spans="1:7" s="1385" customFormat="1" ht="60" customHeight="1" thickBot="1">
      <c r="A182" s="3783" t="s">
        <v>5</v>
      </c>
      <c r="B182" s="3784"/>
      <c r="C182" s="3784"/>
      <c r="D182" s="3784"/>
      <c r="E182" s="3784"/>
      <c r="F182" s="3784"/>
      <c r="G182" s="3785"/>
    </row>
    <row r="183" spans="1:7" s="1385" customFormat="1" ht="36" customHeight="1">
      <c r="A183" s="3775">
        <v>45677</v>
      </c>
      <c r="B183" s="3778" t="s">
        <v>4</v>
      </c>
      <c r="C183" s="3282" t="s">
        <v>11991</v>
      </c>
      <c r="D183" s="24" t="s">
        <v>20</v>
      </c>
      <c r="E183" s="24" t="s">
        <v>525</v>
      </c>
      <c r="F183" s="3279" t="s">
        <v>435</v>
      </c>
      <c r="G183" s="3281" t="s">
        <v>705</v>
      </c>
    </row>
    <row r="184" spans="1:7" s="1385" customFormat="1" ht="36" customHeight="1">
      <c r="A184" s="3776"/>
      <c r="B184" s="3779"/>
      <c r="C184" s="3786" t="s">
        <v>11998</v>
      </c>
      <c r="D184" s="24" t="s">
        <v>11999</v>
      </c>
      <c r="E184" s="24" t="s">
        <v>12000</v>
      </c>
      <c r="F184" s="3279"/>
      <c r="G184" s="3276"/>
    </row>
    <row r="185" spans="1:7" s="1385" customFormat="1" ht="36" customHeight="1">
      <c r="A185" s="3776"/>
      <c r="B185" s="3779"/>
      <c r="C185" s="3790"/>
      <c r="D185" s="24" t="s">
        <v>12001</v>
      </c>
      <c r="E185" s="24" t="s">
        <v>12002</v>
      </c>
      <c r="F185" s="3279"/>
      <c r="G185" s="3276"/>
    </row>
    <row r="186" spans="1:7" s="1385" customFormat="1" ht="36" customHeight="1">
      <c r="A186" s="3776"/>
      <c r="B186" s="3779"/>
      <c r="C186" s="3782"/>
      <c r="D186" s="24" t="s">
        <v>12003</v>
      </c>
      <c r="E186" s="24" t="s">
        <v>12004</v>
      </c>
      <c r="F186" s="3279"/>
      <c r="G186" s="3276"/>
    </row>
    <row r="187" spans="1:7" s="1385" customFormat="1" ht="36" customHeight="1">
      <c r="A187" s="3776"/>
      <c r="B187" s="3779"/>
      <c r="C187" s="3290" t="s">
        <v>12020</v>
      </c>
      <c r="D187" s="24" t="s">
        <v>9922</v>
      </c>
      <c r="E187" s="24" t="s">
        <v>12021</v>
      </c>
      <c r="F187" s="3279"/>
      <c r="G187" s="3276"/>
    </row>
    <row r="188" spans="1:7" s="1385" customFormat="1" ht="30" customHeight="1">
      <c r="A188" s="3776"/>
      <c r="B188" s="3779"/>
      <c r="C188" s="3290" t="s">
        <v>12022</v>
      </c>
      <c r="D188" s="3280" t="s">
        <v>543</v>
      </c>
      <c r="E188" s="31" t="s">
        <v>410</v>
      </c>
      <c r="F188" s="3279" t="s">
        <v>401</v>
      </c>
      <c r="G188" s="3276" t="s">
        <v>369</v>
      </c>
    </row>
    <row r="189" spans="1:7" s="1385" customFormat="1" ht="30" customHeight="1">
      <c r="A189" s="3776"/>
      <c r="B189" s="3779"/>
      <c r="C189" s="3863" t="s">
        <v>12027</v>
      </c>
      <c r="D189" s="3280" t="s">
        <v>12023</v>
      </c>
      <c r="E189" s="31" t="s">
        <v>12024</v>
      </c>
      <c r="F189" s="3279"/>
      <c r="G189" s="3787" t="s">
        <v>12026</v>
      </c>
    </row>
    <row r="190" spans="1:7" s="1385" customFormat="1" ht="30" customHeight="1">
      <c r="A190" s="3776"/>
      <c r="B190" s="3779"/>
      <c r="C190" s="3864"/>
      <c r="D190" s="3280" t="s">
        <v>20</v>
      </c>
      <c r="E190" s="31" t="s">
        <v>12025</v>
      </c>
      <c r="F190" s="3279" t="s">
        <v>172</v>
      </c>
      <c r="G190" s="3788"/>
    </row>
    <row r="191" spans="1:7" s="1385" customFormat="1" ht="36" customHeight="1">
      <c r="A191" s="3776"/>
      <c r="B191" s="3779"/>
      <c r="C191" s="2235"/>
      <c r="D191" s="22"/>
      <c r="E191" s="22"/>
      <c r="F191" s="3266"/>
      <c r="G191" s="3262"/>
    </row>
    <row r="192" spans="1:7" s="1385" customFormat="1" ht="36" customHeight="1">
      <c r="A192" s="3776"/>
      <c r="B192" s="3779"/>
      <c r="C192" s="2235"/>
      <c r="D192" s="20"/>
      <c r="E192" s="19"/>
      <c r="F192" s="2644"/>
      <c r="G192" s="3175"/>
    </row>
    <row r="193" spans="1:8" s="1385" customFormat="1" ht="36" customHeight="1" thickBot="1">
      <c r="A193" s="3776"/>
      <c r="B193" s="3779"/>
      <c r="C193" s="3177"/>
      <c r="D193" s="2643"/>
      <c r="E193" s="15"/>
      <c r="F193" s="1668"/>
      <c r="G193" s="3175"/>
    </row>
    <row r="194" spans="1:8" s="1385" customFormat="1" ht="36" customHeight="1" thickBot="1">
      <c r="A194" s="3777"/>
      <c r="B194" s="3780"/>
      <c r="C194" s="12"/>
      <c r="D194" s="11"/>
      <c r="E194" s="10"/>
      <c r="F194" s="10"/>
      <c r="G194" s="9"/>
    </row>
    <row r="195" spans="1:8" s="1385" customFormat="1" ht="36" customHeight="1">
      <c r="A195" s="3775">
        <v>45678</v>
      </c>
      <c r="B195" s="3778" t="s">
        <v>3</v>
      </c>
      <c r="C195" s="3781" t="s">
        <v>11858</v>
      </c>
      <c r="D195" s="24" t="s">
        <v>11892</v>
      </c>
      <c r="E195" s="24" t="s">
        <v>8755</v>
      </c>
      <c r="F195" s="3279"/>
      <c r="G195" s="3860">
        <v>0.375</v>
      </c>
    </row>
    <row r="196" spans="1:8" s="1385" customFormat="1" ht="36" customHeight="1">
      <c r="A196" s="3776"/>
      <c r="B196" s="3779"/>
      <c r="C196" s="3790"/>
      <c r="D196" s="24" t="s">
        <v>7260</v>
      </c>
      <c r="E196" s="24" t="s">
        <v>10683</v>
      </c>
      <c r="F196" s="3279"/>
      <c r="G196" s="3789"/>
    </row>
    <row r="197" spans="1:8" s="1385" customFormat="1" ht="36" customHeight="1">
      <c r="A197" s="3776"/>
      <c r="B197" s="3779"/>
      <c r="C197" s="3782"/>
      <c r="D197" s="24" t="s">
        <v>11859</v>
      </c>
      <c r="E197" s="24" t="s">
        <v>11860</v>
      </c>
      <c r="F197" s="3279"/>
      <c r="G197" s="3788"/>
    </row>
    <row r="198" spans="1:8" s="1385" customFormat="1" ht="36" customHeight="1">
      <c r="A198" s="3776"/>
      <c r="B198" s="3779"/>
      <c r="C198" s="3786" t="s">
        <v>11995</v>
      </c>
      <c r="D198" s="32" t="s">
        <v>20</v>
      </c>
      <c r="E198" s="31" t="s">
        <v>11992</v>
      </c>
      <c r="F198" s="24" t="s">
        <v>12049</v>
      </c>
      <c r="G198" s="3787" t="s">
        <v>11996</v>
      </c>
    </row>
    <row r="199" spans="1:8" s="1385" customFormat="1" ht="36" customHeight="1">
      <c r="A199" s="3776"/>
      <c r="B199" s="3779"/>
      <c r="C199" s="3790"/>
      <c r="D199" s="32" t="s">
        <v>12032</v>
      </c>
      <c r="E199" s="31" t="s">
        <v>12033</v>
      </c>
      <c r="F199" s="3279"/>
      <c r="G199" s="3789"/>
    </row>
    <row r="200" spans="1:8" s="1385" customFormat="1" ht="36" customHeight="1">
      <c r="A200" s="3776"/>
      <c r="B200" s="3779"/>
      <c r="C200" s="3782"/>
      <c r="D200" s="32" t="s">
        <v>11993</v>
      </c>
      <c r="E200" s="31" t="s">
        <v>11994</v>
      </c>
      <c r="F200" s="3279"/>
      <c r="G200" s="3788"/>
    </row>
    <row r="201" spans="1:8" s="1385" customFormat="1" ht="30" customHeight="1">
      <c r="A201" s="3776"/>
      <c r="B201" s="3779"/>
      <c r="C201" s="3282" t="s">
        <v>12028</v>
      </c>
      <c r="D201" s="24" t="s">
        <v>28</v>
      </c>
      <c r="E201" s="24" t="s">
        <v>1290</v>
      </c>
      <c r="F201" s="24" t="s">
        <v>2135</v>
      </c>
      <c r="G201" s="3281" t="s">
        <v>2215</v>
      </c>
    </row>
    <row r="202" spans="1:8" s="1385" customFormat="1" ht="30" customHeight="1">
      <c r="A202" s="3776"/>
      <c r="B202" s="3779"/>
      <c r="C202" s="3275" t="s">
        <v>4008</v>
      </c>
      <c r="D202" s="3279" t="s">
        <v>370</v>
      </c>
      <c r="E202" s="3279" t="s">
        <v>12029</v>
      </c>
      <c r="F202" s="3279" t="s">
        <v>12030</v>
      </c>
      <c r="G202" s="3277" t="s">
        <v>12031</v>
      </c>
    </row>
    <row r="203" spans="1:8" s="1385" customFormat="1" ht="36" customHeight="1">
      <c r="A203" s="3776"/>
      <c r="B203" s="3779"/>
      <c r="C203" s="3275" t="s">
        <v>12045</v>
      </c>
      <c r="D203" s="32" t="s">
        <v>20</v>
      </c>
      <c r="E203" s="3279" t="s">
        <v>12046</v>
      </c>
      <c r="F203" s="3279" t="s">
        <v>12050</v>
      </c>
      <c r="G203" s="3278" t="s">
        <v>12047</v>
      </c>
      <c r="H203" s="1385" t="s">
        <v>12048</v>
      </c>
    </row>
    <row r="204" spans="1:8" s="1385" customFormat="1" ht="36" customHeight="1">
      <c r="A204" s="3776"/>
      <c r="B204" s="3779"/>
      <c r="C204" s="2235"/>
      <c r="D204" s="20"/>
      <c r="E204" s="19"/>
      <c r="F204" s="3266"/>
      <c r="G204" s="3268"/>
    </row>
    <row r="205" spans="1:8" s="1385" customFormat="1" ht="36" customHeight="1" thickBot="1">
      <c r="A205" s="3776"/>
      <c r="B205" s="3779"/>
      <c r="C205" s="3269"/>
      <c r="D205" s="2643"/>
      <c r="E205" s="15"/>
      <c r="F205" s="1668"/>
      <c r="G205" s="3268"/>
    </row>
    <row r="206" spans="1:8" s="1385" customFormat="1" ht="36" customHeight="1" thickBot="1">
      <c r="A206" s="3777"/>
      <c r="B206" s="3780"/>
      <c r="C206" s="12"/>
      <c r="D206" s="11"/>
      <c r="E206" s="10"/>
      <c r="F206" s="10"/>
      <c r="G206" s="9"/>
    </row>
    <row r="207" spans="1:8" s="1385" customFormat="1" ht="36" customHeight="1">
      <c r="A207" s="3775">
        <v>45679</v>
      </c>
      <c r="B207" s="3778" t="s">
        <v>2</v>
      </c>
      <c r="C207" s="3786" t="s">
        <v>533</v>
      </c>
      <c r="D207" s="24" t="s">
        <v>534</v>
      </c>
      <c r="E207" s="24" t="s">
        <v>12040</v>
      </c>
      <c r="F207" s="3279"/>
      <c r="G207" s="3276"/>
    </row>
    <row r="208" spans="1:8" s="1385" customFormat="1" ht="36" customHeight="1">
      <c r="A208" s="3776"/>
      <c r="B208" s="3779"/>
      <c r="C208" s="3782"/>
      <c r="D208" s="24" t="s">
        <v>7260</v>
      </c>
      <c r="E208" s="24" t="s">
        <v>12041</v>
      </c>
      <c r="F208" s="3279"/>
      <c r="G208" s="3276"/>
    </row>
    <row r="209" spans="1:8" s="1385" customFormat="1" ht="36" customHeight="1">
      <c r="A209" s="3776"/>
      <c r="B209" s="3779"/>
      <c r="C209" s="3282" t="s">
        <v>12036</v>
      </c>
      <c r="D209" s="24" t="s">
        <v>12037</v>
      </c>
      <c r="E209" s="31" t="s">
        <v>12038</v>
      </c>
      <c r="F209" s="24"/>
      <c r="G209" s="3281" t="s">
        <v>12052</v>
      </c>
      <c r="H209" s="1385" t="s">
        <v>12051</v>
      </c>
    </row>
    <row r="210" spans="1:8" s="1385" customFormat="1" ht="36" customHeight="1">
      <c r="A210" s="3776"/>
      <c r="B210" s="3779"/>
      <c r="C210" s="3275" t="s">
        <v>237</v>
      </c>
      <c r="D210" s="3283" t="s">
        <v>7616</v>
      </c>
      <c r="E210" s="29" t="s">
        <v>12043</v>
      </c>
      <c r="F210" s="3279" t="s">
        <v>11869</v>
      </c>
      <c r="G210" s="3277" t="s">
        <v>369</v>
      </c>
      <c r="H210" s="1385" t="s">
        <v>11564</v>
      </c>
    </row>
    <row r="211" spans="1:8" s="58" customFormat="1" ht="36" customHeight="1">
      <c r="A211" s="3776"/>
      <c r="B211" s="3779"/>
      <c r="C211" s="3786" t="s">
        <v>12073</v>
      </c>
      <c r="D211" s="3283" t="s">
        <v>12074</v>
      </c>
      <c r="E211" s="29" t="s">
        <v>12075</v>
      </c>
      <c r="F211" s="3279"/>
      <c r="G211" s="3277"/>
    </row>
    <row r="212" spans="1:8" s="58" customFormat="1" ht="36" customHeight="1">
      <c r="A212" s="3776"/>
      <c r="B212" s="3779"/>
      <c r="C212" s="3790"/>
      <c r="D212" s="3283" t="s">
        <v>3191</v>
      </c>
      <c r="E212" s="29" t="s">
        <v>12076</v>
      </c>
      <c r="F212" s="3279"/>
      <c r="G212" s="3277"/>
    </row>
    <row r="213" spans="1:8" s="58" customFormat="1" ht="36" customHeight="1">
      <c r="A213" s="3776"/>
      <c r="B213" s="3779"/>
      <c r="C213" s="3782"/>
      <c r="D213" s="3283" t="s">
        <v>20</v>
      </c>
      <c r="E213" s="29" t="s">
        <v>12077</v>
      </c>
      <c r="F213" s="3279" t="s">
        <v>12078</v>
      </c>
      <c r="G213" s="3277"/>
    </row>
    <row r="214" spans="1:8" s="1385" customFormat="1" ht="36" customHeight="1">
      <c r="A214" s="3776"/>
      <c r="B214" s="3779"/>
      <c r="C214" s="3786" t="s">
        <v>12053</v>
      </c>
      <c r="D214" s="32" t="s">
        <v>12054</v>
      </c>
      <c r="E214" s="31" t="s">
        <v>12055</v>
      </c>
      <c r="F214" s="24" t="s">
        <v>12060</v>
      </c>
      <c r="G214" s="3281" t="s">
        <v>12056</v>
      </c>
      <c r="H214" s="1385" t="s">
        <v>12057</v>
      </c>
    </row>
    <row r="215" spans="1:8" s="1385" customFormat="1" ht="36" customHeight="1">
      <c r="A215" s="3776"/>
      <c r="B215" s="3779"/>
      <c r="C215" s="3790"/>
      <c r="D215" s="32" t="s">
        <v>43</v>
      </c>
      <c r="E215" s="31" t="s">
        <v>12058</v>
      </c>
      <c r="F215" s="24" t="s">
        <v>12059</v>
      </c>
      <c r="G215" s="3281" t="s">
        <v>12062</v>
      </c>
      <c r="H215" s="1385" t="s">
        <v>12061</v>
      </c>
    </row>
    <row r="216" spans="1:8" s="1385" customFormat="1" ht="36" customHeight="1">
      <c r="A216" s="3776"/>
      <c r="B216" s="3779"/>
      <c r="C216" s="3782"/>
      <c r="D216" s="32" t="s">
        <v>12069</v>
      </c>
      <c r="E216" s="29" t="s">
        <v>12070</v>
      </c>
      <c r="F216" s="3279" t="s">
        <v>12072</v>
      </c>
      <c r="G216" s="3281" t="s">
        <v>12080</v>
      </c>
      <c r="H216" s="1385" t="s">
        <v>12082</v>
      </c>
    </row>
    <row r="217" spans="1:8" s="1385" customFormat="1" ht="36" customHeight="1">
      <c r="A217" s="3776"/>
      <c r="B217" s="3779"/>
      <c r="C217" s="3282" t="s">
        <v>12079</v>
      </c>
      <c r="D217" s="32" t="s">
        <v>12069</v>
      </c>
      <c r="E217" s="29" t="s">
        <v>12070</v>
      </c>
      <c r="F217" s="24" t="s">
        <v>172</v>
      </c>
      <c r="G217" s="3281" t="s">
        <v>12071</v>
      </c>
      <c r="H217" s="1385" t="s">
        <v>12081</v>
      </c>
    </row>
    <row r="218" spans="1:8" ht="36" customHeight="1">
      <c r="A218" s="3776"/>
      <c r="B218" s="3779"/>
      <c r="C218" s="3282" t="s">
        <v>6255</v>
      </c>
      <c r="D218" s="32" t="s">
        <v>6265</v>
      </c>
      <c r="E218" s="31" t="s">
        <v>12035</v>
      </c>
      <c r="F218" s="24" t="s">
        <v>12039</v>
      </c>
      <c r="G218" s="3281" t="s">
        <v>45</v>
      </c>
    </row>
    <row r="219" spans="1:8" s="1385" customFormat="1" ht="36" customHeight="1" thickBot="1">
      <c r="A219" s="3776"/>
      <c r="B219" s="3779"/>
      <c r="C219" s="3273"/>
      <c r="D219" s="2432"/>
      <c r="E219" s="25"/>
      <c r="F219" s="1668"/>
      <c r="G219" s="3274"/>
    </row>
    <row r="220" spans="1:8" s="1385" customFormat="1" ht="36" customHeight="1" thickBot="1">
      <c r="A220" s="3777"/>
      <c r="B220" s="3780"/>
      <c r="C220" s="12"/>
      <c r="D220" s="11"/>
      <c r="E220" s="10"/>
      <c r="F220" s="10"/>
      <c r="G220" s="9"/>
    </row>
    <row r="221" spans="1:8" s="1385" customFormat="1" ht="36" customHeight="1">
      <c r="A221" s="3775">
        <v>45680</v>
      </c>
      <c r="B221" s="3778" t="s">
        <v>1</v>
      </c>
      <c r="C221" s="3781" t="s">
        <v>12034</v>
      </c>
      <c r="D221" s="24" t="s">
        <v>12044</v>
      </c>
      <c r="E221" s="24" t="s">
        <v>286</v>
      </c>
      <c r="F221" s="3287"/>
      <c r="G221" s="3284" t="s">
        <v>12083</v>
      </c>
    </row>
    <row r="222" spans="1:8" s="1385" customFormat="1" ht="36" customHeight="1">
      <c r="A222" s="3776"/>
      <c r="B222" s="3779"/>
      <c r="C222" s="3790"/>
      <c r="D222" s="32" t="s">
        <v>639</v>
      </c>
      <c r="E222" s="31" t="s">
        <v>2977</v>
      </c>
      <c r="F222" s="24"/>
      <c r="G222" s="3861" t="s">
        <v>12042</v>
      </c>
    </row>
    <row r="223" spans="1:8" s="1385" customFormat="1" ht="36" customHeight="1">
      <c r="A223" s="3776"/>
      <c r="B223" s="3779"/>
      <c r="C223" s="3782"/>
      <c r="D223" s="3289" t="s">
        <v>639</v>
      </c>
      <c r="E223" s="29" t="s">
        <v>652</v>
      </c>
      <c r="F223" s="3287"/>
      <c r="G223" s="3862"/>
    </row>
    <row r="224" spans="1:8" s="1385" customFormat="1" ht="36" customHeight="1">
      <c r="A224" s="3776"/>
      <c r="B224" s="3779"/>
      <c r="C224" s="3786" t="s">
        <v>12084</v>
      </c>
      <c r="D224" s="32" t="s">
        <v>12088</v>
      </c>
      <c r="E224" s="29" t="s">
        <v>12085</v>
      </c>
      <c r="F224" s="24"/>
      <c r="G224" s="3787" t="s">
        <v>45</v>
      </c>
    </row>
    <row r="225" spans="1:8" ht="36" customHeight="1">
      <c r="A225" s="3776"/>
      <c r="B225" s="3779"/>
      <c r="C225" s="3782"/>
      <c r="D225" s="32" t="s">
        <v>12069</v>
      </c>
      <c r="E225" s="31" t="s">
        <v>12086</v>
      </c>
      <c r="F225" s="24" t="s">
        <v>12087</v>
      </c>
      <c r="G225" s="3788"/>
    </row>
    <row r="226" spans="1:8" s="1385" customFormat="1" ht="36" customHeight="1">
      <c r="A226" s="3776"/>
      <c r="B226" s="3779"/>
      <c r="C226" s="3288"/>
      <c r="D226" s="625" t="s">
        <v>3116</v>
      </c>
      <c r="E226" s="24"/>
      <c r="F226" s="3287"/>
      <c r="G226" s="3284" t="s">
        <v>12090</v>
      </c>
    </row>
    <row r="227" spans="1:8" s="1385" customFormat="1" ht="36" customHeight="1">
      <c r="A227" s="3776"/>
      <c r="B227" s="3779"/>
      <c r="C227" s="3288" t="s">
        <v>175</v>
      </c>
      <c r="D227" s="24" t="s">
        <v>10593</v>
      </c>
      <c r="E227" s="24" t="s">
        <v>217</v>
      </c>
      <c r="F227" s="3287" t="s">
        <v>430</v>
      </c>
      <c r="G227" s="3284"/>
    </row>
    <row r="228" spans="1:8" s="1385" customFormat="1" ht="36" customHeight="1">
      <c r="A228" s="3776"/>
      <c r="B228" s="3779"/>
      <c r="C228" s="3297" t="s">
        <v>12095</v>
      </c>
      <c r="D228" s="24" t="s">
        <v>221</v>
      </c>
      <c r="E228" s="31" t="s">
        <v>12093</v>
      </c>
      <c r="F228" s="24"/>
      <c r="G228" s="3296" t="s">
        <v>12096</v>
      </c>
      <c r="H228" s="1385" t="s">
        <v>12094</v>
      </c>
    </row>
    <row r="229" spans="1:8" s="1385" customFormat="1" ht="30" customHeight="1" thickBot="1">
      <c r="A229" s="3776"/>
      <c r="B229" s="3779"/>
      <c r="C229" s="3288" t="s">
        <v>428</v>
      </c>
      <c r="D229" s="24" t="s">
        <v>568</v>
      </c>
      <c r="E229" s="24" t="s">
        <v>54</v>
      </c>
      <c r="F229" s="3287"/>
      <c r="G229" s="3284" t="s">
        <v>12102</v>
      </c>
    </row>
    <row r="230" spans="1:8" s="1385" customFormat="1" ht="36" hidden="1" customHeight="1">
      <c r="A230" s="3776"/>
      <c r="B230" s="3779"/>
      <c r="C230" s="3286"/>
      <c r="D230" s="2433"/>
      <c r="E230" s="27"/>
      <c r="F230" s="3266"/>
      <c r="G230" s="3285"/>
    </row>
    <row r="231" spans="1:8" s="1385" customFormat="1" ht="36" hidden="1" customHeight="1">
      <c r="A231" s="3776"/>
      <c r="B231" s="3779"/>
      <c r="C231" s="3286"/>
      <c r="D231" s="2432"/>
      <c r="E231" s="25"/>
      <c r="F231" s="3266"/>
      <c r="G231" s="3285"/>
    </row>
    <row r="232" spans="1:8" s="1385" customFormat="1" ht="36" hidden="1" customHeight="1" thickBot="1">
      <c r="A232" s="3776"/>
      <c r="B232" s="3779"/>
      <c r="C232" s="3177"/>
      <c r="D232" s="2643"/>
      <c r="E232" s="15"/>
      <c r="F232" s="1668"/>
      <c r="G232" s="3175"/>
    </row>
    <row r="233" spans="1:8" s="1385" customFormat="1" ht="36" customHeight="1" thickBot="1">
      <c r="A233" s="3777"/>
      <c r="B233" s="3780"/>
      <c r="C233" s="12"/>
      <c r="D233" s="11"/>
      <c r="E233" s="10"/>
      <c r="F233" s="10"/>
      <c r="G233" s="9"/>
    </row>
    <row r="234" spans="1:8" s="1385" customFormat="1" ht="36" customHeight="1">
      <c r="A234" s="3775">
        <v>45681</v>
      </c>
      <c r="B234" s="3792" t="s">
        <v>12091</v>
      </c>
      <c r="C234" s="3297" t="s">
        <v>12098</v>
      </c>
      <c r="D234" s="24" t="s">
        <v>7975</v>
      </c>
      <c r="E234" s="24" t="s">
        <v>12099</v>
      </c>
      <c r="F234" s="3294"/>
      <c r="G234" s="3291" t="s">
        <v>12101</v>
      </c>
    </row>
    <row r="235" spans="1:8" s="1385" customFormat="1" ht="36" customHeight="1">
      <c r="A235" s="3776"/>
      <c r="B235" s="3793"/>
      <c r="C235" s="3786" t="s">
        <v>1003</v>
      </c>
      <c r="D235" s="32" t="s">
        <v>350</v>
      </c>
      <c r="E235" s="31" t="s">
        <v>182</v>
      </c>
      <c r="F235" s="3294"/>
      <c r="G235" s="3787" t="s">
        <v>12100</v>
      </c>
    </row>
    <row r="236" spans="1:8" s="1385" customFormat="1" ht="36" customHeight="1">
      <c r="A236" s="3776"/>
      <c r="B236" s="3793"/>
      <c r="C236" s="3790"/>
      <c r="D236" s="3295" t="s">
        <v>622</v>
      </c>
      <c r="E236" s="37" t="s">
        <v>182</v>
      </c>
      <c r="F236" s="24"/>
      <c r="G236" s="3789"/>
    </row>
    <row r="237" spans="1:8" s="1385" customFormat="1" ht="36" customHeight="1">
      <c r="A237" s="3776"/>
      <c r="B237" s="3793"/>
      <c r="C237" s="3782"/>
      <c r="D237" s="3295" t="s">
        <v>176</v>
      </c>
      <c r="E237" s="37" t="s">
        <v>1401</v>
      </c>
      <c r="F237" s="3294"/>
      <c r="G237" s="3788"/>
      <c r="H237" s="1385" t="s">
        <v>12089</v>
      </c>
    </row>
    <row r="238" spans="1:8" s="1385" customFormat="1" ht="36" customHeight="1">
      <c r="A238" s="3776"/>
      <c r="B238" s="3793"/>
      <c r="C238" s="3786" t="s">
        <v>12104</v>
      </c>
      <c r="D238" s="3295" t="s">
        <v>227</v>
      </c>
      <c r="E238" s="37" t="s">
        <v>12105</v>
      </c>
      <c r="F238" s="3294"/>
      <c r="G238" s="3787" t="s">
        <v>12111</v>
      </c>
      <c r="H238" s="1385" t="s">
        <v>12225</v>
      </c>
    </row>
    <row r="239" spans="1:8" s="1385" customFormat="1" ht="36" customHeight="1">
      <c r="A239" s="3776"/>
      <c r="B239" s="3793"/>
      <c r="C239" s="3790"/>
      <c r="D239" s="3295" t="s">
        <v>242</v>
      </c>
      <c r="E239" s="37" t="s">
        <v>12106</v>
      </c>
      <c r="F239" s="3294"/>
      <c r="G239" s="3789"/>
    </row>
    <row r="240" spans="1:8" s="1385" customFormat="1" ht="36" customHeight="1">
      <c r="A240" s="3776"/>
      <c r="B240" s="3793"/>
      <c r="C240" s="3790"/>
      <c r="D240" s="3295" t="s">
        <v>12107</v>
      </c>
      <c r="E240" s="37" t="s">
        <v>12108</v>
      </c>
      <c r="F240" s="3294"/>
      <c r="G240" s="3789"/>
    </row>
    <row r="241" spans="1:7" s="1385" customFormat="1" ht="36" customHeight="1">
      <c r="A241" s="3776"/>
      <c r="B241" s="3793"/>
      <c r="C241" s="3782"/>
      <c r="D241" s="24" t="s">
        <v>20</v>
      </c>
      <c r="E241" s="24" t="s">
        <v>12109</v>
      </c>
      <c r="F241" s="3294" t="s">
        <v>12110</v>
      </c>
      <c r="G241" s="3788"/>
    </row>
    <row r="242" spans="1:7" s="1385" customFormat="1" ht="36" customHeight="1">
      <c r="A242" s="3776"/>
      <c r="B242" s="3793"/>
      <c r="C242" s="3786" t="s">
        <v>2864</v>
      </c>
      <c r="D242" s="24" t="s">
        <v>3529</v>
      </c>
      <c r="E242" s="24" t="s">
        <v>2893</v>
      </c>
      <c r="F242" s="3294"/>
      <c r="G242" s="3787" t="s">
        <v>2863</v>
      </c>
    </row>
    <row r="243" spans="1:7" s="1385" customFormat="1" ht="36" customHeight="1">
      <c r="A243" s="3776"/>
      <c r="B243" s="3793"/>
      <c r="C243" s="3782"/>
      <c r="D243" s="32" t="s">
        <v>12122</v>
      </c>
      <c r="E243" s="31" t="s">
        <v>12123</v>
      </c>
      <c r="F243" s="3294"/>
      <c r="G243" s="3788"/>
    </row>
    <row r="244" spans="1:7" s="1385" customFormat="1" ht="36" customHeight="1" thickBot="1">
      <c r="A244" s="3776"/>
      <c r="B244" s="3793"/>
      <c r="C244" s="3177"/>
      <c r="D244" s="2643"/>
      <c r="E244" s="15"/>
      <c r="F244" s="1668"/>
      <c r="G244" s="3175"/>
    </row>
    <row r="245" spans="1:7" s="1385" customFormat="1" ht="36" customHeight="1" thickBot="1">
      <c r="A245" s="3777"/>
      <c r="B245" s="3794"/>
      <c r="C245" s="12"/>
      <c r="D245" s="11"/>
      <c r="E245" s="10"/>
      <c r="F245" s="10"/>
      <c r="G245" s="9"/>
    </row>
    <row r="246" spans="1:7" s="1385" customFormat="1" ht="60" customHeight="1" thickBot="1">
      <c r="A246" s="3783" t="s">
        <v>5</v>
      </c>
      <c r="B246" s="3784"/>
      <c r="C246" s="3784"/>
      <c r="D246" s="3784"/>
      <c r="E246" s="3784"/>
      <c r="F246" s="3784"/>
      <c r="G246" s="3785"/>
    </row>
    <row r="247" spans="1:7" s="1385" customFormat="1" ht="36" customHeight="1">
      <c r="A247" s="3775">
        <v>45688</v>
      </c>
      <c r="B247" s="3778" t="s">
        <v>12120</v>
      </c>
      <c r="C247" s="3781" t="s">
        <v>12112</v>
      </c>
      <c r="D247" s="24" t="s">
        <v>2891</v>
      </c>
      <c r="E247" s="24" t="s">
        <v>3114</v>
      </c>
      <c r="F247" s="3300"/>
      <c r="G247" s="3860">
        <v>0.39583333333333331</v>
      </c>
    </row>
    <row r="248" spans="1:7" s="1385" customFormat="1" ht="36" customHeight="1">
      <c r="A248" s="3776"/>
      <c r="B248" s="3779"/>
      <c r="C248" s="3790"/>
      <c r="D248" s="24" t="s">
        <v>7260</v>
      </c>
      <c r="E248" s="24" t="s">
        <v>12132</v>
      </c>
      <c r="F248" s="3300"/>
      <c r="G248" s="3789"/>
    </row>
    <row r="249" spans="1:7" s="1385" customFormat="1" ht="36" customHeight="1">
      <c r="A249" s="3776"/>
      <c r="B249" s="3779"/>
      <c r="C249" s="3782"/>
      <c r="D249" s="24" t="s">
        <v>7818</v>
      </c>
      <c r="E249" s="24" t="s">
        <v>2880</v>
      </c>
      <c r="F249" s="3300"/>
      <c r="G249" s="3788"/>
    </row>
    <row r="250" spans="1:7" s="1385" customFormat="1" ht="36" customHeight="1">
      <c r="A250" s="3776"/>
      <c r="B250" s="3779"/>
      <c r="C250" s="3299" t="s">
        <v>190</v>
      </c>
      <c r="D250" s="3301" t="s">
        <v>188</v>
      </c>
      <c r="E250" s="29" t="s">
        <v>189</v>
      </c>
      <c r="F250" s="3300"/>
      <c r="G250" s="3298" t="s">
        <v>178</v>
      </c>
    </row>
    <row r="251" spans="1:7" s="1385" customFormat="1" ht="36" customHeight="1" thickBot="1">
      <c r="A251" s="3776"/>
      <c r="B251" s="3779"/>
      <c r="C251" s="3177"/>
      <c r="D251" s="2643"/>
      <c r="E251" s="15"/>
      <c r="F251" s="1668"/>
      <c r="G251" s="3175"/>
    </row>
    <row r="252" spans="1:7" s="1385" customFormat="1" ht="36" customHeight="1" thickBot="1">
      <c r="A252" s="3777"/>
      <c r="B252" s="3780"/>
      <c r="C252" s="12"/>
      <c r="D252" s="11"/>
      <c r="E252" s="10"/>
      <c r="F252" s="10"/>
      <c r="G252" s="9"/>
    </row>
    <row r="253" spans="1:7" s="1385" customFormat="1" ht="36" hidden="1" customHeight="1">
      <c r="A253" s="3775">
        <v>45685</v>
      </c>
      <c r="B253" s="3778" t="s">
        <v>15</v>
      </c>
      <c r="C253" s="2235"/>
      <c r="D253" s="22"/>
      <c r="E253" s="22"/>
      <c r="F253" s="2644"/>
      <c r="G253" s="3175"/>
    </row>
    <row r="254" spans="1:7" s="1385" customFormat="1" ht="36" hidden="1" customHeight="1">
      <c r="A254" s="3776"/>
      <c r="B254" s="3779"/>
      <c r="C254" s="2235"/>
      <c r="D254" s="22"/>
      <c r="E254" s="22"/>
      <c r="F254" s="2644"/>
      <c r="G254" s="3175"/>
    </row>
    <row r="255" spans="1:7" s="1385" customFormat="1" ht="36" hidden="1" customHeight="1">
      <c r="A255" s="3776"/>
      <c r="B255" s="3779"/>
      <c r="C255" s="2235"/>
      <c r="D255" s="20"/>
      <c r="E255" s="19"/>
      <c r="F255" s="2644"/>
      <c r="G255" s="3175"/>
    </row>
    <row r="256" spans="1:7" s="1385" customFormat="1" ht="36" hidden="1" customHeight="1" thickBot="1">
      <c r="A256" s="3776"/>
      <c r="B256" s="3779"/>
      <c r="C256" s="3177"/>
      <c r="D256" s="2643"/>
      <c r="E256" s="15"/>
      <c r="F256" s="1668"/>
      <c r="G256" s="3175"/>
    </row>
    <row r="257" spans="1:7" s="1385" customFormat="1" ht="36" hidden="1" customHeight="1" thickBot="1">
      <c r="A257" s="3777"/>
      <c r="B257" s="3780"/>
      <c r="C257" s="12"/>
      <c r="D257" s="11"/>
      <c r="E257" s="10"/>
      <c r="F257" s="10"/>
      <c r="G257" s="9"/>
    </row>
    <row r="258" spans="1:7" s="1385" customFormat="1" ht="36" hidden="1" customHeight="1">
      <c r="A258" s="3775">
        <v>45686</v>
      </c>
      <c r="B258" s="3778" t="s">
        <v>2</v>
      </c>
      <c r="C258" s="2235"/>
      <c r="D258" s="22"/>
      <c r="E258" s="22"/>
      <c r="F258" s="2644"/>
      <c r="G258" s="3175"/>
    </row>
    <row r="259" spans="1:7" s="1385" customFormat="1" ht="36" hidden="1" customHeight="1">
      <c r="A259" s="3776"/>
      <c r="B259" s="3779"/>
      <c r="C259" s="2235"/>
      <c r="D259" s="22"/>
      <c r="E259" s="22"/>
      <c r="F259" s="2644"/>
      <c r="G259" s="3175"/>
    </row>
    <row r="260" spans="1:7" s="1385" customFormat="1" ht="36" hidden="1" customHeight="1">
      <c r="A260" s="3776"/>
      <c r="B260" s="3779"/>
      <c r="C260" s="2235"/>
      <c r="D260" s="20"/>
      <c r="E260" s="19"/>
      <c r="F260" s="2644"/>
      <c r="G260" s="3175"/>
    </row>
    <row r="261" spans="1:7" s="1385" customFormat="1" ht="36" hidden="1" customHeight="1" thickBot="1">
      <c r="A261" s="3776"/>
      <c r="B261" s="3779"/>
      <c r="C261" s="3177"/>
      <c r="D261" s="2643"/>
      <c r="E261" s="15"/>
      <c r="F261" s="1668"/>
      <c r="G261" s="3175"/>
    </row>
    <row r="262" spans="1:7" s="1385" customFormat="1" ht="36" hidden="1" customHeight="1" thickBot="1">
      <c r="A262" s="3777"/>
      <c r="B262" s="3780"/>
      <c r="C262" s="12"/>
      <c r="D262" s="11"/>
      <c r="E262" s="10"/>
      <c r="F262" s="10"/>
      <c r="G262" s="9"/>
    </row>
    <row r="263" spans="1:7" s="1385" customFormat="1" ht="36" hidden="1" customHeight="1">
      <c r="A263" s="3775">
        <v>45687</v>
      </c>
      <c r="B263" s="3778" t="s">
        <v>1</v>
      </c>
      <c r="C263" s="2235"/>
      <c r="D263" s="22"/>
      <c r="E263" s="22"/>
      <c r="F263" s="2644"/>
      <c r="G263" s="3175"/>
    </row>
    <row r="264" spans="1:7" s="1385" customFormat="1" ht="36" hidden="1" customHeight="1">
      <c r="A264" s="3776"/>
      <c r="B264" s="3779"/>
      <c r="C264" s="2235"/>
      <c r="D264" s="22"/>
      <c r="E264" s="22"/>
      <c r="F264" s="2644"/>
      <c r="G264" s="3175"/>
    </row>
    <row r="265" spans="1:7" s="1385" customFormat="1" ht="36" hidden="1" customHeight="1">
      <c r="A265" s="3776"/>
      <c r="B265" s="3779"/>
      <c r="C265" s="2235"/>
      <c r="D265" s="20"/>
      <c r="E265" s="19"/>
      <c r="F265" s="2644"/>
      <c r="G265" s="3175"/>
    </row>
    <row r="266" spans="1:7" s="1385" customFormat="1" ht="36" hidden="1" customHeight="1" thickBot="1">
      <c r="A266" s="3776"/>
      <c r="B266" s="3779"/>
      <c r="C266" s="3177"/>
      <c r="D266" s="2643"/>
      <c r="E266" s="15"/>
      <c r="F266" s="1668"/>
      <c r="G266" s="3175"/>
    </row>
    <row r="267" spans="1:7" s="1385" customFormat="1" ht="36" hidden="1" customHeight="1" thickBot="1">
      <c r="A267" s="3777"/>
      <c r="B267" s="3780"/>
      <c r="C267" s="12"/>
      <c r="D267" s="11"/>
      <c r="E267" s="10"/>
      <c r="F267" s="10"/>
      <c r="G267" s="9"/>
    </row>
    <row r="268" spans="1:7" s="1385" customFormat="1" ht="36" hidden="1" customHeight="1">
      <c r="A268" s="3775">
        <v>45688</v>
      </c>
      <c r="B268" s="3778" t="s">
        <v>0</v>
      </c>
      <c r="C268" s="2235"/>
      <c r="D268" s="22"/>
      <c r="E268" s="22"/>
      <c r="F268" s="2644"/>
      <c r="G268" s="3175"/>
    </row>
    <row r="269" spans="1:7" s="1385" customFormat="1" ht="36" hidden="1" customHeight="1">
      <c r="A269" s="3776"/>
      <c r="B269" s="3779"/>
      <c r="C269" s="2235"/>
      <c r="D269" s="22"/>
      <c r="E269" s="22"/>
      <c r="F269" s="2644"/>
      <c r="G269" s="3175"/>
    </row>
    <row r="270" spans="1:7" s="1385" customFormat="1" ht="36" hidden="1" customHeight="1">
      <c r="A270" s="3776"/>
      <c r="B270" s="3779"/>
      <c r="C270" s="2235"/>
      <c r="D270" s="20"/>
      <c r="E270" s="19"/>
      <c r="F270" s="2644"/>
      <c r="G270" s="3175"/>
    </row>
    <row r="271" spans="1:7" s="1385" customFormat="1" ht="36" hidden="1" customHeight="1" thickBot="1">
      <c r="A271" s="3776"/>
      <c r="B271" s="3779"/>
      <c r="C271" s="3177"/>
      <c r="D271" s="2643"/>
      <c r="E271" s="15"/>
      <c r="F271" s="1668"/>
      <c r="G271" s="3175"/>
    </row>
    <row r="272" spans="1:7" s="1385" customFormat="1" ht="36" hidden="1" customHeight="1" thickBot="1">
      <c r="A272" s="3777"/>
      <c r="B272" s="3780"/>
      <c r="C272" s="12"/>
      <c r="D272" s="11"/>
      <c r="E272" s="10"/>
      <c r="F272" s="10"/>
      <c r="G272" s="9"/>
    </row>
  </sheetData>
  <mergeCells count="132">
    <mergeCell ref="A263:A267"/>
    <mergeCell ref="B263:B267"/>
    <mergeCell ref="A268:A272"/>
    <mergeCell ref="B268:B272"/>
    <mergeCell ref="A2:G2"/>
    <mergeCell ref="C10:C15"/>
    <mergeCell ref="G26:G27"/>
    <mergeCell ref="C46:C48"/>
    <mergeCell ref="G46:G48"/>
    <mergeCell ref="G40:G42"/>
    <mergeCell ref="C28:C34"/>
    <mergeCell ref="C43:C45"/>
    <mergeCell ref="C18:C21"/>
    <mergeCell ref="G18:G21"/>
    <mergeCell ref="A26:A38"/>
    <mergeCell ref="B26:B38"/>
    <mergeCell ref="A39:G39"/>
    <mergeCell ref="A40:A57"/>
    <mergeCell ref="B40:B57"/>
    <mergeCell ref="C26:C27"/>
    <mergeCell ref="C40:C42"/>
    <mergeCell ref="C51:C52"/>
    <mergeCell ref="G166:G168"/>
    <mergeCell ref="G162:G163"/>
    <mergeCell ref="A3:A25"/>
    <mergeCell ref="B3:B25"/>
    <mergeCell ref="C3:C5"/>
    <mergeCell ref="A93:A102"/>
    <mergeCell ref="B93:B102"/>
    <mergeCell ref="A69:A75"/>
    <mergeCell ref="C6:C9"/>
    <mergeCell ref="A258:A262"/>
    <mergeCell ref="B258:B262"/>
    <mergeCell ref="C151:C152"/>
    <mergeCell ref="C156:C158"/>
    <mergeCell ref="C198:C200"/>
    <mergeCell ref="C164:C165"/>
    <mergeCell ref="C153:C154"/>
    <mergeCell ref="C166:C168"/>
    <mergeCell ref="C162:C163"/>
    <mergeCell ref="C184:C186"/>
    <mergeCell ref="C170:C171"/>
    <mergeCell ref="C189:C190"/>
    <mergeCell ref="C235:C237"/>
    <mergeCell ref="A234:A245"/>
    <mergeCell ref="B234:B245"/>
    <mergeCell ref="C238:C241"/>
    <mergeCell ref="C207:C208"/>
    <mergeCell ref="B253:B257"/>
    <mergeCell ref="A195:A206"/>
    <mergeCell ref="B195:B206"/>
    <mergeCell ref="A207:A220"/>
    <mergeCell ref="B207:B220"/>
    <mergeCell ref="A221:A233"/>
    <mergeCell ref="B221:B233"/>
    <mergeCell ref="A246:G246"/>
    <mergeCell ref="A247:A252"/>
    <mergeCell ref="B247:B252"/>
    <mergeCell ref="C195:C197"/>
    <mergeCell ref="G224:G225"/>
    <mergeCell ref="G198:G200"/>
    <mergeCell ref="G195:G197"/>
    <mergeCell ref="G235:G237"/>
    <mergeCell ref="G238:G241"/>
    <mergeCell ref="C224:C225"/>
    <mergeCell ref="G222:G223"/>
    <mergeCell ref="C221:C223"/>
    <mergeCell ref="C242:C243"/>
    <mergeCell ref="G242:G243"/>
    <mergeCell ref="C247:C249"/>
    <mergeCell ref="G247:G249"/>
    <mergeCell ref="A253:A257"/>
    <mergeCell ref="A103:G103"/>
    <mergeCell ref="A104:A121"/>
    <mergeCell ref="B104:B121"/>
    <mergeCell ref="A133:A147"/>
    <mergeCell ref="B133:B147"/>
    <mergeCell ref="A148:A161"/>
    <mergeCell ref="B148:B161"/>
    <mergeCell ref="A182:G182"/>
    <mergeCell ref="C104:C105"/>
    <mergeCell ref="C113:C115"/>
    <mergeCell ref="G113:G115"/>
    <mergeCell ref="A162:A176"/>
    <mergeCell ref="B162:B176"/>
    <mergeCell ref="A177:A181"/>
    <mergeCell ref="B177:B181"/>
    <mergeCell ref="G148:G149"/>
    <mergeCell ref="C135:C138"/>
    <mergeCell ref="C116:C118"/>
    <mergeCell ref="G116:G118"/>
    <mergeCell ref="G141:G142"/>
    <mergeCell ref="C144:C145"/>
    <mergeCell ref="G144:G145"/>
    <mergeCell ref="A122:A132"/>
    <mergeCell ref="B122:B132"/>
    <mergeCell ref="A58:A68"/>
    <mergeCell ref="C93:C94"/>
    <mergeCell ref="C108:C109"/>
    <mergeCell ref="G64:G65"/>
    <mergeCell ref="A76:A92"/>
    <mergeCell ref="B76:B92"/>
    <mergeCell ref="G125:G126"/>
    <mergeCell ref="C125:C126"/>
    <mergeCell ref="G108:G109"/>
    <mergeCell ref="C110:C111"/>
    <mergeCell ref="G58:G59"/>
    <mergeCell ref="C70:C71"/>
    <mergeCell ref="B58:B68"/>
    <mergeCell ref="G93:G94"/>
    <mergeCell ref="C58:C59"/>
    <mergeCell ref="B69:B75"/>
    <mergeCell ref="C60:C61"/>
    <mergeCell ref="C64:C65"/>
    <mergeCell ref="C77:C81"/>
    <mergeCell ref="C99:C100"/>
    <mergeCell ref="G99:G100"/>
    <mergeCell ref="G87:G88"/>
    <mergeCell ref="C87:C88"/>
    <mergeCell ref="C97:C98"/>
    <mergeCell ref="A183:A194"/>
    <mergeCell ref="B183:B194"/>
    <mergeCell ref="C133:C134"/>
    <mergeCell ref="G189:G190"/>
    <mergeCell ref="C214:C216"/>
    <mergeCell ref="C211:C213"/>
    <mergeCell ref="C148:C150"/>
    <mergeCell ref="C141:C142"/>
    <mergeCell ref="F141:F142"/>
    <mergeCell ref="G156:G158"/>
    <mergeCell ref="F164:F165"/>
    <mergeCell ref="G153:G154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3"/>
  <sheetViews>
    <sheetView zoomScale="70" zoomScaleNormal="70" zoomScaleSheetLayoutView="70" workbookViewId="0">
      <pane ySplit="1" topLeftCell="A53" activePane="bottomLeft" state="frozen"/>
      <selection pane="bottomLeft" activeCell="C58" sqref="A58:XFD58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9" width="9" style="1"/>
    <col min="20" max="20" width="13.875" style="1" bestFit="1" customWidth="1"/>
    <col min="21" max="21" width="15.125" style="1" bestFit="1" customWidth="1"/>
    <col min="22" max="16384" width="9" style="1"/>
  </cols>
  <sheetData>
    <row r="1" spans="1:8" ht="36" customHeight="1" thickBot="1">
      <c r="A1" s="3055" t="s">
        <v>8607</v>
      </c>
      <c r="B1" s="3055"/>
      <c r="C1" s="3055"/>
      <c r="D1" s="3055"/>
      <c r="E1" s="3056" t="s">
        <v>12529</v>
      </c>
      <c r="F1" s="3055"/>
      <c r="G1" s="3055"/>
    </row>
    <row r="2" spans="1:8" s="1385" customFormat="1" ht="60" customHeight="1" thickBot="1">
      <c r="A2" s="3783" t="s">
        <v>5</v>
      </c>
      <c r="B2" s="3784"/>
      <c r="C2" s="3784"/>
      <c r="D2" s="3784"/>
      <c r="E2" s="3784"/>
      <c r="F2" s="3784"/>
      <c r="G2" s="3785"/>
    </row>
    <row r="3" spans="1:8" s="1385" customFormat="1" ht="36" customHeight="1">
      <c r="A3" s="3775">
        <v>45691</v>
      </c>
      <c r="B3" s="3795" t="s">
        <v>12121</v>
      </c>
      <c r="C3" s="3302" t="s">
        <v>206</v>
      </c>
      <c r="D3" s="24" t="s">
        <v>7975</v>
      </c>
      <c r="E3" s="24" t="s">
        <v>12133</v>
      </c>
      <c r="F3" s="3306"/>
      <c r="G3" s="3303"/>
    </row>
    <row r="4" spans="1:8" s="1385" customFormat="1" ht="36" customHeight="1">
      <c r="A4" s="3776"/>
      <c r="B4" s="3796"/>
      <c r="C4" s="3320" t="s">
        <v>2916</v>
      </c>
      <c r="D4" s="24" t="s">
        <v>218</v>
      </c>
      <c r="E4" s="24" t="s">
        <v>5343</v>
      </c>
      <c r="F4" s="3318"/>
      <c r="G4" s="3315"/>
    </row>
    <row r="5" spans="1:8" s="1385" customFormat="1" ht="36" customHeight="1">
      <c r="A5" s="3776"/>
      <c r="B5" s="3796"/>
      <c r="C5" s="3308" t="s">
        <v>5105</v>
      </c>
      <c r="D5" s="32" t="s">
        <v>554</v>
      </c>
      <c r="E5" s="31" t="s">
        <v>3074</v>
      </c>
      <c r="F5" s="3306" t="s">
        <v>5108</v>
      </c>
      <c r="G5" s="3303" t="s">
        <v>2859</v>
      </c>
    </row>
    <row r="6" spans="1:8" s="1385" customFormat="1" ht="36" customHeight="1">
      <c r="A6" s="3776"/>
      <c r="B6" s="3796"/>
      <c r="C6" s="3786" t="s">
        <v>8570</v>
      </c>
      <c r="D6" s="24" t="s">
        <v>3536</v>
      </c>
      <c r="E6" s="24" t="s">
        <v>3161</v>
      </c>
      <c r="F6" s="3318"/>
      <c r="G6" s="3787" t="s">
        <v>63</v>
      </c>
      <c r="H6" s="1385" t="s">
        <v>3868</v>
      </c>
    </row>
    <row r="7" spans="1:8" s="1385" customFormat="1" ht="36" customHeight="1">
      <c r="A7" s="3776"/>
      <c r="B7" s="3796"/>
      <c r="C7" s="3790"/>
      <c r="D7" s="24" t="s">
        <v>218</v>
      </c>
      <c r="E7" s="24" t="s">
        <v>1387</v>
      </c>
      <c r="F7" s="3318" t="s">
        <v>12103</v>
      </c>
      <c r="G7" s="3789"/>
    </row>
    <row r="8" spans="1:8" s="1385" customFormat="1" ht="36" customHeight="1">
      <c r="A8" s="3776"/>
      <c r="B8" s="3796"/>
      <c r="C8" s="3782"/>
      <c r="D8" s="24" t="s">
        <v>218</v>
      </c>
      <c r="E8" s="24" t="s">
        <v>12128</v>
      </c>
      <c r="F8" s="3318" t="s">
        <v>12129</v>
      </c>
      <c r="G8" s="3788"/>
    </row>
    <row r="9" spans="1:8" s="1385" customFormat="1" ht="36" customHeight="1">
      <c r="A9" s="3776"/>
      <c r="B9" s="3796"/>
      <c r="C9" s="3786" t="s">
        <v>12113</v>
      </c>
      <c r="D9" s="32" t="s">
        <v>28</v>
      </c>
      <c r="E9" s="31" t="s">
        <v>3078</v>
      </c>
      <c r="F9" s="24"/>
      <c r="G9" s="3787" t="s">
        <v>12115</v>
      </c>
    </row>
    <row r="10" spans="1:8" s="1385" customFormat="1" ht="36" customHeight="1">
      <c r="A10" s="3776"/>
      <c r="B10" s="3796"/>
      <c r="C10" s="3790"/>
      <c r="D10" s="32" t="s">
        <v>28</v>
      </c>
      <c r="E10" s="31" t="s">
        <v>3745</v>
      </c>
      <c r="F10" s="3306" t="s">
        <v>12114</v>
      </c>
      <c r="G10" s="3789"/>
    </row>
    <row r="11" spans="1:8" s="1385" customFormat="1" ht="36" customHeight="1">
      <c r="A11" s="3776"/>
      <c r="B11" s="3796"/>
      <c r="C11" s="3782"/>
      <c r="D11" s="32" t="s">
        <v>8170</v>
      </c>
      <c r="E11" s="31" t="s">
        <v>10581</v>
      </c>
      <c r="F11" s="3306"/>
      <c r="G11" s="3788"/>
    </row>
    <row r="12" spans="1:8" s="1385" customFormat="1" ht="36" customHeight="1">
      <c r="A12" s="3776"/>
      <c r="B12" s="3796"/>
      <c r="C12" s="3786" t="s">
        <v>12145</v>
      </c>
      <c r="D12" s="3309" t="s">
        <v>12158</v>
      </c>
      <c r="E12" s="29" t="s">
        <v>12146</v>
      </c>
      <c r="F12" s="3306"/>
      <c r="G12" s="3789" t="s">
        <v>12157</v>
      </c>
    </row>
    <row r="13" spans="1:8" s="1385" customFormat="1" ht="36" customHeight="1">
      <c r="A13" s="3776"/>
      <c r="B13" s="3796"/>
      <c r="C13" s="3790"/>
      <c r="D13" s="3309" t="s">
        <v>186</v>
      </c>
      <c r="E13" s="29" t="s">
        <v>12147</v>
      </c>
      <c r="F13" s="3306"/>
      <c r="G13" s="3789"/>
    </row>
    <row r="14" spans="1:8" s="1385" customFormat="1" ht="36" customHeight="1">
      <c r="A14" s="3776"/>
      <c r="B14" s="3796"/>
      <c r="C14" s="3790"/>
      <c r="D14" s="3309" t="s">
        <v>12148</v>
      </c>
      <c r="E14" s="29" t="s">
        <v>12149</v>
      </c>
      <c r="F14" s="3306"/>
      <c r="G14" s="3789"/>
    </row>
    <row r="15" spans="1:8" s="1385" customFormat="1" ht="36" customHeight="1">
      <c r="A15" s="3776"/>
      <c r="B15" s="3796"/>
      <c r="C15" s="3790"/>
      <c r="D15" s="3309" t="s">
        <v>12150</v>
      </c>
      <c r="E15" s="29" t="s">
        <v>12151</v>
      </c>
      <c r="F15" s="3306"/>
      <c r="G15" s="3789"/>
    </row>
    <row r="16" spans="1:8" s="1385" customFormat="1" ht="36" customHeight="1">
      <c r="A16" s="3776"/>
      <c r="B16" s="3796"/>
      <c r="C16" s="3790"/>
      <c r="D16" s="3309" t="s">
        <v>12152</v>
      </c>
      <c r="E16" s="29" t="s">
        <v>12153</v>
      </c>
      <c r="F16" s="3306" t="s">
        <v>38</v>
      </c>
      <c r="G16" s="3789"/>
    </row>
    <row r="17" spans="1:8" s="1385" customFormat="1" ht="36" customHeight="1">
      <c r="A17" s="3776"/>
      <c r="B17" s="3796"/>
      <c r="C17" s="3782"/>
      <c r="D17" s="3309" t="s">
        <v>12154</v>
      </c>
      <c r="E17" s="29" t="s">
        <v>12155</v>
      </c>
      <c r="F17" s="3306"/>
      <c r="G17" s="3788"/>
    </row>
    <row r="18" spans="1:8" s="1385" customFormat="1" ht="36" customHeight="1">
      <c r="A18" s="3776"/>
      <c r="B18" s="3796"/>
      <c r="C18" s="3308" t="s">
        <v>191</v>
      </c>
      <c r="D18" s="32" t="s">
        <v>194</v>
      </c>
      <c r="E18" s="31" t="s">
        <v>181</v>
      </c>
      <c r="F18" s="24"/>
      <c r="G18" s="3307" t="s">
        <v>178</v>
      </c>
    </row>
    <row r="19" spans="1:8" s="1385" customFormat="1" ht="36" customHeight="1">
      <c r="A19" s="3776"/>
      <c r="B19" s="3796"/>
      <c r="C19" s="3786" t="s">
        <v>12161</v>
      </c>
      <c r="D19" s="3321" t="s">
        <v>176</v>
      </c>
      <c r="E19" s="29" t="s">
        <v>12162</v>
      </c>
      <c r="F19" s="3318" t="s">
        <v>12164</v>
      </c>
      <c r="G19" s="3787" t="s">
        <v>178</v>
      </c>
      <c r="H19" s="1385" t="s">
        <v>12166</v>
      </c>
    </row>
    <row r="20" spans="1:8" s="1385" customFormat="1" ht="36" customHeight="1">
      <c r="A20" s="3776"/>
      <c r="B20" s="3796"/>
      <c r="C20" s="3782"/>
      <c r="D20" s="3321" t="s">
        <v>176</v>
      </c>
      <c r="E20" s="29" t="s">
        <v>12163</v>
      </c>
      <c r="F20" s="3318" t="s">
        <v>12165</v>
      </c>
      <c r="G20" s="3788"/>
      <c r="H20" s="1385" t="s">
        <v>12167</v>
      </c>
    </row>
    <row r="21" spans="1:8" s="1385" customFormat="1" ht="36" customHeight="1">
      <c r="A21" s="3776"/>
      <c r="B21" s="3796"/>
      <c r="C21" s="3314" t="s">
        <v>8695</v>
      </c>
      <c r="D21" s="3321" t="s">
        <v>8215</v>
      </c>
      <c r="E21" s="29" t="s">
        <v>12168</v>
      </c>
      <c r="F21" s="3318" t="s">
        <v>12169</v>
      </c>
      <c r="G21" s="3316" t="s">
        <v>45</v>
      </c>
      <c r="H21" s="1385" t="s">
        <v>12170</v>
      </c>
    </row>
    <row r="22" spans="1:8" s="1385" customFormat="1" ht="36" customHeight="1">
      <c r="A22" s="3776"/>
      <c r="B22" s="3796"/>
      <c r="C22" s="3786" t="s">
        <v>12177</v>
      </c>
      <c r="D22" s="32" t="s">
        <v>20</v>
      </c>
      <c r="E22" s="31" t="s">
        <v>12190</v>
      </c>
      <c r="F22" s="24" t="s">
        <v>12180</v>
      </c>
      <c r="G22" s="3319" t="s">
        <v>12178</v>
      </c>
      <c r="H22" s="1385" t="s">
        <v>12185</v>
      </c>
    </row>
    <row r="23" spans="1:8" s="1385" customFormat="1" ht="36" customHeight="1">
      <c r="A23" s="3776"/>
      <c r="B23" s="3796"/>
      <c r="C23" s="3790"/>
      <c r="D23" s="32" t="s">
        <v>20</v>
      </c>
      <c r="E23" s="31" t="s">
        <v>12176</v>
      </c>
      <c r="F23" s="24" t="s">
        <v>12181</v>
      </c>
      <c r="G23" s="3319" t="s">
        <v>235</v>
      </c>
      <c r="H23" s="1385" t="s">
        <v>12183</v>
      </c>
    </row>
    <row r="24" spans="1:8" s="1385" customFormat="1" ht="36" customHeight="1">
      <c r="A24" s="3776"/>
      <c r="B24" s="3796"/>
      <c r="C24" s="3782"/>
      <c r="D24" s="32" t="s">
        <v>20</v>
      </c>
      <c r="E24" s="29" t="s">
        <v>12179</v>
      </c>
      <c r="F24" s="3318" t="s">
        <v>12182</v>
      </c>
      <c r="G24" s="3319" t="s">
        <v>235</v>
      </c>
      <c r="H24" s="1385" t="s">
        <v>12184</v>
      </c>
    </row>
    <row r="25" spans="1:8" s="1385" customFormat="1" ht="36" customHeight="1">
      <c r="A25" s="3776"/>
      <c r="B25" s="3796"/>
      <c r="C25" s="3786" t="s">
        <v>12191</v>
      </c>
      <c r="D25" s="32" t="s">
        <v>388</v>
      </c>
      <c r="E25" s="31" t="s">
        <v>12194</v>
      </c>
      <c r="F25" s="24"/>
      <c r="G25" s="3787"/>
    </row>
    <row r="26" spans="1:8" s="1385" customFormat="1" ht="36" customHeight="1">
      <c r="A26" s="3776"/>
      <c r="B26" s="3796"/>
      <c r="C26" s="3782"/>
      <c r="D26" s="3309" t="s">
        <v>12192</v>
      </c>
      <c r="E26" s="29" t="s">
        <v>12193</v>
      </c>
      <c r="F26" s="3306"/>
      <c r="G26" s="3788"/>
    </row>
    <row r="27" spans="1:8" s="1385" customFormat="1" ht="36" customHeight="1" thickBot="1">
      <c r="A27" s="3776"/>
      <c r="B27" s="3796"/>
      <c r="C27" s="3304"/>
      <c r="D27" s="2432"/>
      <c r="E27" s="25"/>
      <c r="F27" s="1668"/>
      <c r="G27" s="3305"/>
    </row>
    <row r="28" spans="1:8" s="1385" customFormat="1" ht="36" customHeight="1" thickBot="1">
      <c r="A28" s="3777"/>
      <c r="B28" s="3797"/>
      <c r="C28" s="12"/>
      <c r="D28" s="11"/>
      <c r="E28" s="10"/>
      <c r="F28" s="10"/>
      <c r="G28" s="9"/>
    </row>
    <row r="29" spans="1:8" s="1385" customFormat="1" ht="36" customHeight="1">
      <c r="A29" s="3775">
        <v>45692</v>
      </c>
      <c r="B29" s="3792" t="s">
        <v>3</v>
      </c>
      <c r="C29" s="3781" t="s">
        <v>2872</v>
      </c>
      <c r="D29" s="24" t="s">
        <v>3748</v>
      </c>
      <c r="E29" s="24" t="s">
        <v>2874</v>
      </c>
      <c r="F29" s="3318"/>
      <c r="G29" s="3315"/>
    </row>
    <row r="30" spans="1:8" s="1385" customFormat="1" ht="36" customHeight="1">
      <c r="A30" s="3776"/>
      <c r="B30" s="3793"/>
      <c r="C30" s="3782"/>
      <c r="D30" s="24" t="s">
        <v>2870</v>
      </c>
      <c r="E30" s="24" t="s">
        <v>2874</v>
      </c>
      <c r="F30" s="3318" t="s">
        <v>38</v>
      </c>
      <c r="G30" s="3315"/>
    </row>
    <row r="31" spans="1:8" s="1385" customFormat="1" ht="36" customHeight="1">
      <c r="A31" s="3776"/>
      <c r="B31" s="3793"/>
      <c r="C31" s="3786" t="s">
        <v>12124</v>
      </c>
      <c r="D31" s="24" t="s">
        <v>12122</v>
      </c>
      <c r="E31" s="24" t="s">
        <v>12125</v>
      </c>
      <c r="F31" s="3318"/>
      <c r="G31" s="3787" t="s">
        <v>12205</v>
      </c>
    </row>
    <row r="32" spans="1:8" s="1385" customFormat="1" ht="36" customHeight="1">
      <c r="A32" s="3776"/>
      <c r="B32" s="3793"/>
      <c r="C32" s="3790"/>
      <c r="D32" s="24" t="s">
        <v>12195</v>
      </c>
      <c r="E32" s="24" t="s">
        <v>12126</v>
      </c>
      <c r="F32" s="3318"/>
      <c r="G32" s="3789"/>
    </row>
    <row r="33" spans="1:8" s="1385" customFormat="1" ht="36" customHeight="1">
      <c r="A33" s="3776"/>
      <c r="B33" s="3793"/>
      <c r="C33" s="3782"/>
      <c r="D33" s="24" t="s">
        <v>218</v>
      </c>
      <c r="E33" s="24" t="s">
        <v>219</v>
      </c>
      <c r="F33" s="3318"/>
      <c r="G33" s="3789"/>
    </row>
    <row r="34" spans="1:8" s="1385" customFormat="1" ht="36" customHeight="1">
      <c r="A34" s="3776"/>
      <c r="B34" s="3793"/>
      <c r="C34" s="3317" t="s">
        <v>12203</v>
      </c>
      <c r="D34" s="24" t="s">
        <v>12195</v>
      </c>
      <c r="E34" s="24" t="s">
        <v>12204</v>
      </c>
      <c r="F34" s="3318"/>
      <c r="G34" s="3788"/>
    </row>
    <row r="35" spans="1:8" s="1385" customFormat="1" ht="36" customHeight="1">
      <c r="A35" s="3776"/>
      <c r="B35" s="3793"/>
      <c r="C35" s="3786" t="s">
        <v>12134</v>
      </c>
      <c r="D35" s="24" t="s">
        <v>12135</v>
      </c>
      <c r="E35" s="24" t="s">
        <v>12136</v>
      </c>
      <c r="F35" s="24" t="s">
        <v>12137</v>
      </c>
      <c r="G35" s="3787" t="s">
        <v>12156</v>
      </c>
      <c r="H35" s="1385" t="s">
        <v>12206</v>
      </c>
    </row>
    <row r="36" spans="1:8" s="1385" customFormat="1" ht="36" customHeight="1">
      <c r="A36" s="3776"/>
      <c r="B36" s="3793"/>
      <c r="C36" s="3790"/>
      <c r="D36" s="24" t="s">
        <v>12138</v>
      </c>
      <c r="E36" s="24" t="s">
        <v>12139</v>
      </c>
      <c r="F36" s="3318"/>
      <c r="G36" s="3789"/>
    </row>
    <row r="37" spans="1:8" s="1385" customFormat="1" ht="36" customHeight="1">
      <c r="A37" s="3776"/>
      <c r="B37" s="3793"/>
      <c r="C37" s="3790"/>
      <c r="D37" s="24" t="s">
        <v>12140</v>
      </c>
      <c r="E37" s="24" t="s">
        <v>12141</v>
      </c>
      <c r="F37" s="3318"/>
      <c r="G37" s="3789"/>
    </row>
    <row r="38" spans="1:8" s="1385" customFormat="1" ht="36" customHeight="1">
      <c r="A38" s="3776"/>
      <c r="B38" s="3793"/>
      <c r="C38" s="3790"/>
      <c r="D38" s="24" t="s">
        <v>12142</v>
      </c>
      <c r="E38" s="24" t="s">
        <v>12143</v>
      </c>
      <c r="F38" s="3318"/>
      <c r="G38" s="3789"/>
    </row>
    <row r="39" spans="1:8" s="1385" customFormat="1" ht="36" customHeight="1">
      <c r="A39" s="3776"/>
      <c r="B39" s="3793"/>
      <c r="C39" s="3782"/>
      <c r="D39" s="24" t="s">
        <v>12144</v>
      </c>
      <c r="E39" s="24" t="s">
        <v>12139</v>
      </c>
      <c r="F39" s="3318"/>
      <c r="G39" s="3788"/>
    </row>
    <row r="40" spans="1:8" s="1385" customFormat="1" ht="36" customHeight="1">
      <c r="A40" s="3776"/>
      <c r="B40" s="3793"/>
      <c r="C40" s="3320" t="s">
        <v>12171</v>
      </c>
      <c r="D40" s="24" t="s">
        <v>218</v>
      </c>
      <c r="E40" s="31" t="s">
        <v>12172</v>
      </c>
      <c r="F40" s="3318" t="s">
        <v>12174</v>
      </c>
      <c r="G40" s="3315" t="s">
        <v>12175</v>
      </c>
      <c r="H40" s="1385" t="s">
        <v>12173</v>
      </c>
    </row>
    <row r="41" spans="1:8" s="1385" customFormat="1" ht="36" customHeight="1">
      <c r="A41" s="3776"/>
      <c r="B41" s="3793"/>
      <c r="C41" s="3786" t="s">
        <v>192</v>
      </c>
      <c r="D41" s="32" t="s">
        <v>20</v>
      </c>
      <c r="E41" s="31" t="s">
        <v>8934</v>
      </c>
      <c r="F41" s="3318" t="s">
        <v>240</v>
      </c>
      <c r="G41" s="3319" t="s">
        <v>235</v>
      </c>
      <c r="H41" s="1385" t="s">
        <v>3885</v>
      </c>
    </row>
    <row r="42" spans="1:8" s="1385" customFormat="1" ht="36" customHeight="1">
      <c r="A42" s="3776"/>
      <c r="B42" s="3793"/>
      <c r="C42" s="3790"/>
      <c r="D42" s="32" t="s">
        <v>20</v>
      </c>
      <c r="E42" s="31" t="s">
        <v>12217</v>
      </c>
      <c r="F42" s="3318" t="s">
        <v>240</v>
      </c>
      <c r="G42" s="3319" t="s">
        <v>12216</v>
      </c>
      <c r="H42" s="1385" t="s">
        <v>12219</v>
      </c>
    </row>
    <row r="43" spans="1:8" s="1385" customFormat="1" ht="36" customHeight="1">
      <c r="A43" s="3776"/>
      <c r="B43" s="3793"/>
      <c r="C43" s="3782"/>
      <c r="D43" s="32" t="s">
        <v>20</v>
      </c>
      <c r="E43" s="31" t="s">
        <v>12218</v>
      </c>
      <c r="F43" s="3318" t="s">
        <v>240</v>
      </c>
      <c r="G43" s="3319" t="s">
        <v>12216</v>
      </c>
      <c r="H43" s="1385" t="s">
        <v>12220</v>
      </c>
    </row>
    <row r="44" spans="1:8" s="1385" customFormat="1" ht="36" customHeight="1">
      <c r="A44" s="3776"/>
      <c r="B44" s="3793"/>
      <c r="C44" s="3320" t="s">
        <v>12207</v>
      </c>
      <c r="D44" s="32" t="s">
        <v>388</v>
      </c>
      <c r="E44" s="31" t="s">
        <v>12208</v>
      </c>
      <c r="F44" s="24" t="s">
        <v>12209</v>
      </c>
      <c r="G44" s="3319"/>
    </row>
    <row r="45" spans="1:8" s="58" customFormat="1" ht="36" customHeight="1" thickBot="1">
      <c r="A45" s="3776"/>
      <c r="B45" s="3793"/>
      <c r="C45" s="3320" t="s">
        <v>5040</v>
      </c>
      <c r="D45" s="32" t="s">
        <v>321</v>
      </c>
      <c r="E45" s="31" t="s">
        <v>729</v>
      </c>
      <c r="F45" s="24"/>
      <c r="G45" s="3319"/>
    </row>
    <row r="46" spans="1:8" s="1385" customFormat="1" ht="36" hidden="1" customHeight="1">
      <c r="A46" s="3776"/>
      <c r="B46" s="3793"/>
      <c r="C46" s="3312"/>
      <c r="D46" s="2433"/>
      <c r="E46" s="27"/>
      <c r="F46" s="3266"/>
      <c r="G46" s="3311"/>
    </row>
    <row r="47" spans="1:8" s="1385" customFormat="1" ht="36" hidden="1" customHeight="1">
      <c r="A47" s="3776"/>
      <c r="B47" s="3793"/>
      <c r="C47" s="3312"/>
      <c r="D47" s="2433"/>
      <c r="E47" s="27"/>
      <c r="F47" s="3266"/>
      <c r="G47" s="3311"/>
    </row>
    <row r="48" spans="1:8" s="1385" customFormat="1" ht="36" hidden="1" customHeight="1" thickBot="1">
      <c r="A48" s="3776"/>
      <c r="B48" s="3793"/>
      <c r="C48" s="3313"/>
      <c r="D48" s="2432"/>
      <c r="E48" s="25"/>
      <c r="F48" s="1668"/>
      <c r="G48" s="3310"/>
    </row>
    <row r="49" spans="1:8" s="1385" customFormat="1" ht="36" customHeight="1" thickBot="1">
      <c r="A49" s="3777"/>
      <c r="B49" s="3794"/>
      <c r="C49" s="12"/>
      <c r="D49" s="11"/>
      <c r="E49" s="10"/>
      <c r="F49" s="10"/>
      <c r="G49" s="9"/>
    </row>
    <row r="50" spans="1:8" s="1385" customFormat="1" ht="36" customHeight="1">
      <c r="A50" s="3775">
        <v>45693</v>
      </c>
      <c r="B50" s="3778" t="s">
        <v>32</v>
      </c>
      <c r="C50" s="3438" t="s">
        <v>12127</v>
      </c>
      <c r="D50" s="24" t="s">
        <v>7975</v>
      </c>
      <c r="E50" s="24" t="s">
        <v>10471</v>
      </c>
      <c r="F50" s="3448"/>
      <c r="G50" s="3440"/>
    </row>
    <row r="51" spans="1:8" s="1385" customFormat="1" ht="36" customHeight="1">
      <c r="A51" s="3776"/>
      <c r="B51" s="3779"/>
      <c r="C51" s="3786" t="s">
        <v>12186</v>
      </c>
      <c r="D51" s="24" t="s">
        <v>20</v>
      </c>
      <c r="E51" s="3446" t="s">
        <v>12187</v>
      </c>
      <c r="F51" s="24" t="s">
        <v>12188</v>
      </c>
      <c r="G51" s="3787" t="s">
        <v>12198</v>
      </c>
    </row>
    <row r="52" spans="1:8" s="1385" customFormat="1" ht="36" customHeight="1">
      <c r="A52" s="3776"/>
      <c r="B52" s="3779"/>
      <c r="C52" s="3790"/>
      <c r="D52" s="3452" t="s">
        <v>262</v>
      </c>
      <c r="E52" s="3446" t="s">
        <v>12229</v>
      </c>
      <c r="F52" s="3448"/>
      <c r="G52" s="3789"/>
    </row>
    <row r="53" spans="1:8" s="1385" customFormat="1" ht="36" customHeight="1">
      <c r="A53" s="3776"/>
      <c r="B53" s="3779"/>
      <c r="C53" s="3782"/>
      <c r="D53" s="3446" t="s">
        <v>12230</v>
      </c>
      <c r="E53" s="3446" t="s">
        <v>12231</v>
      </c>
      <c r="F53" s="3448"/>
      <c r="G53" s="3789"/>
    </row>
    <row r="54" spans="1:8" s="1385" customFormat="1" ht="36" customHeight="1">
      <c r="A54" s="3776"/>
      <c r="B54" s="3779"/>
      <c r="C54" s="3450" t="s">
        <v>12196</v>
      </c>
      <c r="D54" s="32" t="s">
        <v>12197</v>
      </c>
      <c r="E54" s="31" t="s">
        <v>12163</v>
      </c>
      <c r="F54" s="3448"/>
      <c r="G54" s="3788"/>
    </row>
    <row r="55" spans="1:8" s="1385" customFormat="1" ht="36" customHeight="1">
      <c r="A55" s="3776"/>
      <c r="B55" s="3779"/>
      <c r="C55" s="3786" t="s">
        <v>12210</v>
      </c>
      <c r="D55" s="3446" t="s">
        <v>20</v>
      </c>
      <c r="E55" s="29" t="s">
        <v>12211</v>
      </c>
      <c r="F55" s="3448" t="s">
        <v>172</v>
      </c>
      <c r="G55" s="3787" t="s">
        <v>12214</v>
      </c>
    </row>
    <row r="56" spans="1:8" s="1385" customFormat="1" ht="36" customHeight="1">
      <c r="A56" s="3776"/>
      <c r="B56" s="3779"/>
      <c r="C56" s="3790"/>
      <c r="D56" s="24" t="s">
        <v>12215</v>
      </c>
      <c r="E56" s="29" t="s">
        <v>12212</v>
      </c>
      <c r="F56" s="3448"/>
      <c r="G56" s="3789"/>
    </row>
    <row r="57" spans="1:8" s="1385" customFormat="1" ht="36" customHeight="1">
      <c r="A57" s="3776"/>
      <c r="B57" s="3779"/>
      <c r="C57" s="3782"/>
      <c r="D57" s="3452" t="s">
        <v>680</v>
      </c>
      <c r="E57" s="29" t="s">
        <v>12213</v>
      </c>
      <c r="F57" s="3448"/>
      <c r="G57" s="3788"/>
    </row>
    <row r="58" spans="1:8" ht="36" customHeight="1">
      <c r="A58" s="3776"/>
      <c r="B58" s="3779"/>
      <c r="C58" s="3439" t="s">
        <v>2525</v>
      </c>
      <c r="D58" s="3452" t="s">
        <v>20</v>
      </c>
      <c r="E58" s="29" t="s">
        <v>12226</v>
      </c>
      <c r="F58" s="3448" t="s">
        <v>38</v>
      </c>
      <c r="G58" s="3441" t="s">
        <v>18</v>
      </c>
      <c r="H58" s="1385" t="s">
        <v>10634</v>
      </c>
    </row>
    <row r="59" spans="1:8" s="1385" customFormat="1" ht="36" customHeight="1">
      <c r="A59" s="3776"/>
      <c r="B59" s="3779"/>
      <c r="C59" s="3439" t="s">
        <v>12232</v>
      </c>
      <c r="D59" s="3452" t="s">
        <v>12233</v>
      </c>
      <c r="E59" s="29" t="s">
        <v>12234</v>
      </c>
      <c r="F59" s="3448"/>
      <c r="G59" s="3449" t="s">
        <v>12235</v>
      </c>
    </row>
    <row r="60" spans="1:8" s="1385" customFormat="1" ht="36" customHeight="1" thickBot="1">
      <c r="A60" s="3776"/>
      <c r="B60" s="3779"/>
      <c r="C60" s="3443" t="s">
        <v>12241</v>
      </c>
      <c r="D60" s="3451" t="s">
        <v>12242</v>
      </c>
      <c r="E60" s="34" t="s">
        <v>12243</v>
      </c>
      <c r="F60" s="3447" t="s">
        <v>12246</v>
      </c>
      <c r="G60" s="3442" t="s">
        <v>12247</v>
      </c>
      <c r="H60" s="1385" t="s">
        <v>12248</v>
      </c>
    </row>
    <row r="61" spans="1:8" s="1385" customFormat="1" ht="36" customHeight="1" thickBot="1">
      <c r="A61" s="3777"/>
      <c r="B61" s="3780"/>
      <c r="C61" s="12"/>
      <c r="D61" s="11"/>
      <c r="E61" s="10"/>
      <c r="F61" s="10"/>
      <c r="G61" s="9"/>
    </row>
    <row r="62" spans="1:8" s="1385" customFormat="1" ht="36" customHeight="1">
      <c r="A62" s="3775">
        <v>45694</v>
      </c>
      <c r="B62" s="3792" t="s">
        <v>1</v>
      </c>
      <c r="C62" s="238" t="s">
        <v>12131</v>
      </c>
      <c r="D62" s="49" t="s">
        <v>7975</v>
      </c>
      <c r="E62" s="49" t="s">
        <v>12249</v>
      </c>
      <c r="F62" s="49"/>
      <c r="G62" s="3332"/>
    </row>
    <row r="63" spans="1:8" s="1385" customFormat="1" ht="36" customHeight="1">
      <c r="A63" s="3776"/>
      <c r="B63" s="3793"/>
      <c r="C63" s="3790" t="s">
        <v>12116</v>
      </c>
      <c r="D63" s="3331" t="s">
        <v>12130</v>
      </c>
      <c r="E63" s="3331" t="s">
        <v>12117</v>
      </c>
      <c r="F63" s="3331"/>
      <c r="G63" s="3789" t="s">
        <v>12119</v>
      </c>
    </row>
    <row r="64" spans="1:8" s="1385" customFormat="1" ht="36" customHeight="1">
      <c r="A64" s="3776"/>
      <c r="B64" s="3793"/>
      <c r="C64" s="3782"/>
      <c r="D64" s="24" t="s">
        <v>12255</v>
      </c>
      <c r="E64" s="24" t="s">
        <v>12118</v>
      </c>
      <c r="F64" s="3331"/>
      <c r="G64" s="3788"/>
    </row>
    <row r="65" spans="1:8" s="1385" customFormat="1" ht="36" customHeight="1">
      <c r="A65" s="3776"/>
      <c r="B65" s="3793"/>
      <c r="C65" s="3334" t="s">
        <v>12222</v>
      </c>
      <c r="D65" s="32" t="s">
        <v>12223</v>
      </c>
      <c r="E65" s="31" t="s">
        <v>12224</v>
      </c>
      <c r="F65" s="3331"/>
      <c r="G65" s="3333" t="s">
        <v>12214</v>
      </c>
    </row>
    <row r="66" spans="1:8" s="1385" customFormat="1" ht="36" customHeight="1">
      <c r="A66" s="3776"/>
      <c r="B66" s="3793"/>
      <c r="C66" s="3328" t="s">
        <v>12239</v>
      </c>
      <c r="D66" s="3335" t="s">
        <v>20</v>
      </c>
      <c r="E66" s="29" t="s">
        <v>22</v>
      </c>
      <c r="F66" s="3331" t="s">
        <v>172</v>
      </c>
      <c r="G66" s="3327" t="s">
        <v>12238</v>
      </c>
      <c r="H66" s="1385" t="s">
        <v>12240</v>
      </c>
    </row>
    <row r="67" spans="1:8" s="1385" customFormat="1" ht="36" customHeight="1">
      <c r="A67" s="3776"/>
      <c r="B67" s="3793"/>
      <c r="C67" s="3334" t="s">
        <v>191</v>
      </c>
      <c r="D67" s="3335" t="s">
        <v>20</v>
      </c>
      <c r="E67" s="29" t="s">
        <v>22</v>
      </c>
      <c r="F67" s="3331" t="s">
        <v>172</v>
      </c>
      <c r="G67" s="3327" t="s">
        <v>12250</v>
      </c>
      <c r="H67" s="1385" t="s">
        <v>10334</v>
      </c>
    </row>
    <row r="68" spans="1:8" s="1385" customFormat="1" ht="36" customHeight="1">
      <c r="A68" s="3776"/>
      <c r="B68" s="3793"/>
      <c r="C68" s="3334" t="s">
        <v>12251</v>
      </c>
      <c r="D68" s="32" t="s">
        <v>12254</v>
      </c>
      <c r="E68" s="31" t="s">
        <v>12252</v>
      </c>
      <c r="F68" s="24"/>
      <c r="G68" s="3333" t="s">
        <v>12253</v>
      </c>
    </row>
    <row r="69" spans="1:8" s="1385" customFormat="1" ht="36" customHeight="1">
      <c r="A69" s="3776"/>
      <c r="B69" s="3793"/>
      <c r="C69" s="3328" t="s">
        <v>12256</v>
      </c>
      <c r="D69" s="3335" t="s">
        <v>12258</v>
      </c>
      <c r="E69" s="29" t="s">
        <v>12257</v>
      </c>
      <c r="F69" s="3331"/>
      <c r="G69" s="3327"/>
    </row>
    <row r="70" spans="1:8" s="1385" customFormat="1" ht="36" customHeight="1">
      <c r="A70" s="3776"/>
      <c r="B70" s="3793"/>
      <c r="C70" s="3323"/>
      <c r="D70" s="2433"/>
      <c r="E70" s="27"/>
      <c r="F70" s="3266"/>
      <c r="G70" s="3325"/>
    </row>
    <row r="71" spans="1:8" s="1385" customFormat="1" ht="36" customHeight="1" thickBot="1">
      <c r="A71" s="3776"/>
      <c r="B71" s="3793"/>
      <c r="C71" s="3322"/>
      <c r="D71" s="2432"/>
      <c r="E71" s="25"/>
      <c r="F71" s="1668"/>
      <c r="G71" s="3324"/>
    </row>
    <row r="72" spans="1:8" s="1385" customFormat="1" ht="36" customHeight="1" thickBot="1">
      <c r="A72" s="3777"/>
      <c r="B72" s="3794"/>
      <c r="C72" s="12"/>
      <c r="D72" s="11"/>
      <c r="E72" s="10"/>
      <c r="F72" s="10"/>
      <c r="G72" s="9"/>
    </row>
    <row r="73" spans="1:8" s="1385" customFormat="1" ht="36" customHeight="1">
      <c r="A73" s="3775">
        <v>45695</v>
      </c>
      <c r="B73" s="3778" t="s">
        <v>0</v>
      </c>
      <c r="C73" s="238" t="s">
        <v>12189</v>
      </c>
      <c r="D73" s="49" t="s">
        <v>7975</v>
      </c>
      <c r="E73" s="24" t="s">
        <v>326</v>
      </c>
      <c r="F73" s="3331"/>
      <c r="G73" s="3259">
        <v>0.64583333333333337</v>
      </c>
    </row>
    <row r="74" spans="1:8" s="1385" customFormat="1" ht="36" customHeight="1">
      <c r="A74" s="3776"/>
      <c r="B74" s="3779"/>
      <c r="C74" s="3328" t="s">
        <v>12239</v>
      </c>
      <c r="D74" s="3335" t="s">
        <v>20</v>
      </c>
      <c r="E74" s="29" t="s">
        <v>12244</v>
      </c>
      <c r="F74" s="3331" t="s">
        <v>172</v>
      </c>
      <c r="G74" s="3326" t="s">
        <v>12245</v>
      </c>
    </row>
    <row r="75" spans="1:8" s="1385" customFormat="1" ht="35.1" customHeight="1">
      <c r="A75" s="3776"/>
      <c r="B75" s="3779"/>
      <c r="C75" s="3334" t="s">
        <v>4460</v>
      </c>
      <c r="D75" s="32" t="s">
        <v>491</v>
      </c>
      <c r="E75" s="31" t="s">
        <v>193</v>
      </c>
      <c r="F75" s="24" t="s">
        <v>9990</v>
      </c>
      <c r="G75" s="3333" t="s">
        <v>204</v>
      </c>
      <c r="H75" s="1672" t="s">
        <v>12221</v>
      </c>
    </row>
    <row r="76" spans="1:8" s="1385" customFormat="1" ht="35.1" customHeight="1">
      <c r="A76" s="3776"/>
      <c r="B76" s="3779"/>
      <c r="C76" s="3334" t="s">
        <v>12267</v>
      </c>
      <c r="D76" s="3335" t="s">
        <v>20</v>
      </c>
      <c r="E76" s="29" t="s">
        <v>22</v>
      </c>
      <c r="F76" s="24" t="s">
        <v>172</v>
      </c>
      <c r="G76" s="3333" t="s">
        <v>501</v>
      </c>
      <c r="H76" s="1672" t="s">
        <v>12268</v>
      </c>
    </row>
    <row r="77" spans="1:8" s="1385" customFormat="1" ht="36" customHeight="1" thickBot="1">
      <c r="A77" s="3776"/>
      <c r="B77" s="3779"/>
      <c r="C77" s="3330"/>
      <c r="D77" s="2432"/>
      <c r="E77" s="25"/>
      <c r="F77" s="1668"/>
      <c r="G77" s="3329"/>
    </row>
    <row r="78" spans="1:8" s="1385" customFormat="1" ht="36" customHeight="1" thickBot="1">
      <c r="A78" s="3777"/>
      <c r="B78" s="3780"/>
      <c r="C78" s="12"/>
      <c r="D78" s="11"/>
      <c r="E78" s="10"/>
      <c r="F78" s="10"/>
      <c r="G78" s="9"/>
    </row>
    <row r="79" spans="1:8" s="1385" customFormat="1" ht="60" customHeight="1" thickBot="1">
      <c r="A79" s="3783" t="s">
        <v>5</v>
      </c>
      <c r="B79" s="3784"/>
      <c r="C79" s="3784"/>
      <c r="D79" s="3784"/>
      <c r="E79" s="3784"/>
      <c r="F79" s="3784"/>
      <c r="G79" s="3785"/>
    </row>
    <row r="80" spans="1:8" ht="36" customHeight="1">
      <c r="A80" s="3775">
        <v>45698</v>
      </c>
      <c r="B80" s="3778" t="s">
        <v>4</v>
      </c>
      <c r="C80" s="3340" t="s">
        <v>344</v>
      </c>
      <c r="D80" s="24" t="s">
        <v>229</v>
      </c>
      <c r="E80" s="24" t="s">
        <v>12227</v>
      </c>
      <c r="F80" s="3339" t="s">
        <v>435</v>
      </c>
      <c r="G80" s="3336"/>
      <c r="H80" s="1385" t="s">
        <v>12228</v>
      </c>
    </row>
    <row r="81" spans="1:8" s="1385" customFormat="1" ht="36" customHeight="1">
      <c r="A81" s="3776"/>
      <c r="B81" s="3779"/>
      <c r="C81" s="3340" t="s">
        <v>12263</v>
      </c>
      <c r="D81" s="32" t="s">
        <v>12264</v>
      </c>
      <c r="E81" s="31" t="s">
        <v>12265</v>
      </c>
      <c r="F81" s="3339"/>
      <c r="G81" s="3336" t="s">
        <v>12266</v>
      </c>
    </row>
    <row r="82" spans="1:8" s="1385" customFormat="1" ht="36" customHeight="1">
      <c r="A82" s="3776"/>
      <c r="B82" s="3779"/>
      <c r="C82" s="3340" t="s">
        <v>12269</v>
      </c>
      <c r="D82" s="24" t="s">
        <v>12270</v>
      </c>
      <c r="E82" s="24" t="s">
        <v>12272</v>
      </c>
      <c r="F82" s="3339"/>
      <c r="G82" s="3336" t="s">
        <v>12271</v>
      </c>
    </row>
    <row r="83" spans="1:8" s="1385" customFormat="1" ht="36" customHeight="1">
      <c r="A83" s="3776"/>
      <c r="B83" s="3779"/>
      <c r="C83" s="3786" t="s">
        <v>12273</v>
      </c>
      <c r="D83" s="24" t="s">
        <v>12274</v>
      </c>
      <c r="E83" s="24" t="s">
        <v>12275</v>
      </c>
      <c r="F83" s="24"/>
      <c r="G83" s="3787" t="s">
        <v>12278</v>
      </c>
    </row>
    <row r="84" spans="1:8" s="1385" customFormat="1" ht="36" customHeight="1">
      <c r="A84" s="3776"/>
      <c r="B84" s="3779"/>
      <c r="C84" s="3782"/>
      <c r="D84" s="24" t="s">
        <v>12276</v>
      </c>
      <c r="E84" s="24" t="s">
        <v>12277</v>
      </c>
      <c r="F84" s="3339"/>
      <c r="G84" s="3788"/>
    </row>
    <row r="85" spans="1:8" s="1385" customFormat="1" ht="36" customHeight="1">
      <c r="A85" s="3776"/>
      <c r="B85" s="3779"/>
      <c r="C85" s="3348" t="s">
        <v>12294</v>
      </c>
      <c r="D85" s="32" t="s">
        <v>3152</v>
      </c>
      <c r="E85" s="31" t="s">
        <v>5110</v>
      </c>
      <c r="F85" s="24" t="s">
        <v>5434</v>
      </c>
      <c r="G85" s="3347" t="s">
        <v>2992</v>
      </c>
      <c r="H85" s="1385" t="s">
        <v>12295</v>
      </c>
    </row>
    <row r="86" spans="1:8" s="1385" customFormat="1" ht="36" customHeight="1">
      <c r="A86" s="3776"/>
      <c r="B86" s="3779"/>
      <c r="C86" s="3790" t="s">
        <v>331</v>
      </c>
      <c r="D86" s="3346" t="s">
        <v>218</v>
      </c>
      <c r="E86" s="3346" t="s">
        <v>12285</v>
      </c>
      <c r="F86" s="3346" t="s">
        <v>12289</v>
      </c>
      <c r="G86" s="3789" t="s">
        <v>12288</v>
      </c>
      <c r="H86" s="1385" t="s">
        <v>12296</v>
      </c>
    </row>
    <row r="87" spans="1:8" s="1385" customFormat="1" ht="36" customHeight="1">
      <c r="A87" s="3776"/>
      <c r="B87" s="3779"/>
      <c r="C87" s="3790"/>
      <c r="D87" s="24" t="s">
        <v>218</v>
      </c>
      <c r="E87" s="24" t="s">
        <v>12286</v>
      </c>
      <c r="F87" s="3346" t="s">
        <v>12290</v>
      </c>
      <c r="G87" s="3789"/>
      <c r="H87" s="1385" t="s">
        <v>12297</v>
      </c>
    </row>
    <row r="88" spans="1:8" s="1385" customFormat="1" ht="36" customHeight="1">
      <c r="A88" s="3776"/>
      <c r="B88" s="3779"/>
      <c r="C88" s="3782"/>
      <c r="D88" s="24" t="s">
        <v>218</v>
      </c>
      <c r="E88" s="24" t="s">
        <v>12287</v>
      </c>
      <c r="F88" s="3346" t="s">
        <v>12291</v>
      </c>
      <c r="G88" s="3788"/>
      <c r="H88" s="1385" t="s">
        <v>12298</v>
      </c>
    </row>
    <row r="89" spans="1:8" s="1385" customFormat="1" ht="36" customHeight="1" thickBot="1">
      <c r="A89" s="3776"/>
      <c r="B89" s="3779"/>
      <c r="C89" s="3177"/>
      <c r="D89" s="2643"/>
      <c r="E89" s="15"/>
      <c r="F89" s="1668"/>
      <c r="G89" s="3175"/>
    </row>
    <row r="90" spans="1:8" s="1385" customFormat="1" ht="36" customHeight="1" thickBot="1">
      <c r="A90" s="3777"/>
      <c r="B90" s="3780"/>
      <c r="C90" s="12"/>
      <c r="D90" s="11"/>
      <c r="E90" s="10"/>
      <c r="F90" s="10"/>
      <c r="G90" s="9"/>
    </row>
    <row r="91" spans="1:8" s="1385" customFormat="1" ht="36" customHeight="1">
      <c r="A91" s="3775">
        <v>45699</v>
      </c>
      <c r="B91" s="3778" t="s">
        <v>3</v>
      </c>
      <c r="C91" s="3348" t="s">
        <v>592</v>
      </c>
      <c r="D91" s="24" t="s">
        <v>4720</v>
      </c>
      <c r="E91" s="24" t="s">
        <v>385</v>
      </c>
      <c r="F91" s="3346"/>
      <c r="G91" s="3341"/>
    </row>
    <row r="92" spans="1:8" ht="36" customHeight="1">
      <c r="A92" s="3776"/>
      <c r="B92" s="3779"/>
      <c r="C92" s="3348" t="s">
        <v>443</v>
      </c>
      <c r="D92" s="24" t="s">
        <v>218</v>
      </c>
      <c r="E92" s="24" t="s">
        <v>239</v>
      </c>
      <c r="F92" s="3346" t="s">
        <v>381</v>
      </c>
      <c r="G92" s="3787" t="s">
        <v>12302</v>
      </c>
      <c r="H92" s="1385" t="s">
        <v>12293</v>
      </c>
    </row>
    <row r="93" spans="1:8" ht="36" customHeight="1">
      <c r="A93" s="3776"/>
      <c r="B93" s="3779"/>
      <c r="C93" s="3343" t="s">
        <v>12299</v>
      </c>
      <c r="D93" s="3345" t="s">
        <v>12300</v>
      </c>
      <c r="E93" s="3345" t="s">
        <v>12301</v>
      </c>
      <c r="F93" s="3346"/>
      <c r="G93" s="3788"/>
    </row>
    <row r="94" spans="1:8" s="1385" customFormat="1" ht="36" customHeight="1">
      <c r="A94" s="3776"/>
      <c r="B94" s="3779"/>
      <c r="C94" s="3786" t="s">
        <v>393</v>
      </c>
      <c r="D94" s="3345" t="s">
        <v>7014</v>
      </c>
      <c r="E94" s="3345" t="s">
        <v>12159</v>
      </c>
      <c r="F94" s="24" t="s">
        <v>12160</v>
      </c>
      <c r="G94" s="3787" t="s">
        <v>343</v>
      </c>
    </row>
    <row r="95" spans="1:8" s="1385" customFormat="1" ht="36" customHeight="1">
      <c r="A95" s="3776"/>
      <c r="B95" s="3779"/>
      <c r="C95" s="3782"/>
      <c r="D95" s="24" t="s">
        <v>218</v>
      </c>
      <c r="E95" s="3345" t="s">
        <v>300</v>
      </c>
      <c r="F95" s="24" t="s">
        <v>172</v>
      </c>
      <c r="G95" s="3788"/>
    </row>
    <row r="96" spans="1:8" s="1385" customFormat="1" ht="36" customHeight="1">
      <c r="A96" s="3776"/>
      <c r="B96" s="3779"/>
      <c r="C96" s="3786" t="s">
        <v>12303</v>
      </c>
      <c r="D96" s="24" t="s">
        <v>12300</v>
      </c>
      <c r="E96" s="24" t="s">
        <v>12304</v>
      </c>
      <c r="F96" s="24"/>
      <c r="G96" s="3787" t="s">
        <v>2992</v>
      </c>
    </row>
    <row r="97" spans="1:8" s="1385" customFormat="1" ht="36" customHeight="1">
      <c r="A97" s="3776"/>
      <c r="B97" s="3779"/>
      <c r="C97" s="3782"/>
      <c r="D97" s="32" t="s">
        <v>12306</v>
      </c>
      <c r="E97" s="31" t="s">
        <v>12305</v>
      </c>
      <c r="F97" s="3346"/>
      <c r="G97" s="3788"/>
    </row>
    <row r="98" spans="1:8" ht="30" customHeight="1">
      <c r="A98" s="3776"/>
      <c r="B98" s="3779"/>
      <c r="C98" s="3344" t="s">
        <v>7334</v>
      </c>
      <c r="D98" s="3349" t="s">
        <v>194</v>
      </c>
      <c r="E98" s="3346" t="s">
        <v>2994</v>
      </c>
      <c r="F98" s="3346"/>
      <c r="G98" s="3342" t="s">
        <v>2992</v>
      </c>
    </row>
    <row r="99" spans="1:8" s="1385" customFormat="1" ht="36" customHeight="1">
      <c r="A99" s="3776"/>
      <c r="B99" s="3779"/>
      <c r="C99" s="3786" t="s">
        <v>12307</v>
      </c>
      <c r="D99" s="24" t="s">
        <v>218</v>
      </c>
      <c r="E99" s="3358" t="s">
        <v>12308</v>
      </c>
      <c r="F99" s="24" t="s">
        <v>172</v>
      </c>
      <c r="G99" s="3787" t="s">
        <v>12310</v>
      </c>
      <c r="H99" s="1385" t="s">
        <v>12311</v>
      </c>
    </row>
    <row r="100" spans="1:8" s="1385" customFormat="1" ht="36" customHeight="1">
      <c r="A100" s="3776"/>
      <c r="B100" s="3779"/>
      <c r="C100" s="3782"/>
      <c r="D100" s="24" t="s">
        <v>2954</v>
      </c>
      <c r="E100" s="3358" t="s">
        <v>12309</v>
      </c>
      <c r="F100" s="24"/>
      <c r="G100" s="3788"/>
    </row>
    <row r="101" spans="1:8" s="1385" customFormat="1" ht="36" customHeight="1">
      <c r="A101" s="3776"/>
      <c r="B101" s="3779"/>
      <c r="C101" s="3786" t="s">
        <v>12312</v>
      </c>
      <c r="D101" s="3358" t="s">
        <v>12314</v>
      </c>
      <c r="E101" s="3358" t="s">
        <v>12315</v>
      </c>
      <c r="F101" s="24"/>
      <c r="G101" s="3787" t="s">
        <v>12313</v>
      </c>
    </row>
    <row r="102" spans="1:8" s="1385" customFormat="1" ht="36" customHeight="1">
      <c r="A102" s="3776"/>
      <c r="B102" s="3779"/>
      <c r="C102" s="3790"/>
      <c r="D102" s="3358" t="s">
        <v>12316</v>
      </c>
      <c r="E102" s="3358" t="s">
        <v>12317</v>
      </c>
      <c r="F102" s="24"/>
      <c r="G102" s="3789"/>
    </row>
    <row r="103" spans="1:8" s="1385" customFormat="1" ht="36" customHeight="1">
      <c r="A103" s="3776"/>
      <c r="B103" s="3779"/>
      <c r="C103" s="3782"/>
      <c r="D103" s="3358" t="s">
        <v>12318</v>
      </c>
      <c r="E103" s="3358" t="s">
        <v>12319</v>
      </c>
      <c r="F103" s="3359"/>
      <c r="G103" s="3788"/>
    </row>
    <row r="104" spans="1:8" s="1385" customFormat="1" ht="36" customHeight="1" thickBot="1">
      <c r="A104" s="3776"/>
      <c r="B104" s="3779"/>
      <c r="C104" s="3177"/>
      <c r="D104" s="2643"/>
      <c r="E104" s="15"/>
      <c r="F104" s="1668"/>
      <c r="G104" s="3175"/>
    </row>
    <row r="105" spans="1:8" s="1385" customFormat="1" ht="36" customHeight="1" thickBot="1">
      <c r="A105" s="3777"/>
      <c r="B105" s="3780"/>
      <c r="C105" s="12"/>
      <c r="D105" s="11"/>
      <c r="E105" s="10"/>
      <c r="F105" s="10"/>
      <c r="G105" s="9"/>
    </row>
    <row r="106" spans="1:8" s="1385" customFormat="1" ht="36" customHeight="1">
      <c r="A106" s="3775">
        <v>45700</v>
      </c>
      <c r="B106" s="3792" t="s">
        <v>2</v>
      </c>
      <c r="C106" s="3786" t="s">
        <v>12279</v>
      </c>
      <c r="D106" s="24" t="s">
        <v>395</v>
      </c>
      <c r="E106" s="24" t="s">
        <v>12281</v>
      </c>
      <c r="F106" s="3365"/>
      <c r="G106" s="3791" t="s">
        <v>12283</v>
      </c>
    </row>
    <row r="107" spans="1:8" s="1385" customFormat="1" ht="36" customHeight="1">
      <c r="A107" s="3776"/>
      <c r="B107" s="3793"/>
      <c r="C107" s="3790"/>
      <c r="D107" s="24" t="s">
        <v>12280</v>
      </c>
      <c r="E107" s="24" t="s">
        <v>12321</v>
      </c>
      <c r="F107" s="3365"/>
      <c r="G107" s="3789"/>
    </row>
    <row r="108" spans="1:8" s="1385" customFormat="1" ht="36" customHeight="1">
      <c r="A108" s="3776"/>
      <c r="B108" s="3793"/>
      <c r="C108" s="3782"/>
      <c r="D108" s="24" t="s">
        <v>7260</v>
      </c>
      <c r="E108" s="24" t="s">
        <v>12282</v>
      </c>
      <c r="F108" s="3365"/>
      <c r="G108" s="3788"/>
    </row>
    <row r="109" spans="1:8" s="1385" customFormat="1" ht="36" customHeight="1">
      <c r="A109" s="3776"/>
      <c r="B109" s="3793"/>
      <c r="C109" s="3366" t="s">
        <v>12199</v>
      </c>
      <c r="D109" s="24" t="s">
        <v>12202</v>
      </c>
      <c r="E109" s="24" t="s">
        <v>12200</v>
      </c>
      <c r="F109" s="3365" t="s">
        <v>12201</v>
      </c>
      <c r="G109" s="3364" t="s">
        <v>12284</v>
      </c>
    </row>
    <row r="110" spans="1:8" s="1385" customFormat="1" ht="36" customHeight="1" thickBot="1">
      <c r="A110" s="3776"/>
      <c r="B110" s="3793"/>
      <c r="C110" s="2235"/>
      <c r="D110" s="22"/>
      <c r="E110" s="22"/>
      <c r="F110" s="3266"/>
      <c r="G110" s="3338"/>
    </row>
    <row r="111" spans="1:8" s="1385" customFormat="1" ht="36" hidden="1" customHeight="1">
      <c r="A111" s="3776"/>
      <c r="B111" s="3793"/>
      <c r="C111" s="2235"/>
      <c r="D111" s="22"/>
      <c r="E111" s="22"/>
      <c r="F111" s="3266"/>
      <c r="G111" s="3338"/>
    </row>
    <row r="112" spans="1:8" s="1385" customFormat="1" ht="36" hidden="1" customHeight="1">
      <c r="A112" s="3776"/>
      <c r="B112" s="3793"/>
      <c r="C112" s="3337"/>
      <c r="D112" s="22"/>
      <c r="E112" s="22"/>
      <c r="F112" s="3266"/>
      <c r="G112" s="3338"/>
    </row>
    <row r="113" spans="1:8" s="1385" customFormat="1" ht="36" hidden="1" customHeight="1" thickBot="1">
      <c r="A113" s="3776"/>
      <c r="B113" s="3793"/>
      <c r="C113" s="2235"/>
      <c r="D113" s="22"/>
      <c r="E113" s="22"/>
      <c r="F113" s="2644"/>
      <c r="G113" s="3175"/>
    </row>
    <row r="114" spans="1:8" s="1385" customFormat="1" ht="36" hidden="1" customHeight="1">
      <c r="A114" s="3776"/>
      <c r="B114" s="3793"/>
      <c r="C114" s="2235"/>
      <c r="D114" s="20"/>
      <c r="E114" s="19"/>
      <c r="F114" s="2644"/>
      <c r="G114" s="3175"/>
    </row>
    <row r="115" spans="1:8" s="1385" customFormat="1" ht="36" hidden="1" customHeight="1" thickBot="1">
      <c r="A115" s="3776"/>
      <c r="B115" s="3793"/>
      <c r="C115" s="3177"/>
      <c r="D115" s="2643"/>
      <c r="E115" s="15"/>
      <c r="F115" s="1668"/>
      <c r="G115" s="3175"/>
    </row>
    <row r="116" spans="1:8" s="1385" customFormat="1" ht="36" customHeight="1" thickBot="1">
      <c r="A116" s="3777"/>
      <c r="B116" s="3794"/>
      <c r="C116" s="12"/>
      <c r="D116" s="11"/>
      <c r="E116" s="10"/>
      <c r="F116" s="10"/>
      <c r="G116" s="9"/>
    </row>
    <row r="117" spans="1:8" s="1385" customFormat="1" ht="36" customHeight="1">
      <c r="A117" s="3775">
        <v>45701</v>
      </c>
      <c r="B117" s="3778" t="s">
        <v>1</v>
      </c>
      <c r="C117" s="3786" t="s">
        <v>478</v>
      </c>
      <c r="D117" s="24" t="s">
        <v>507</v>
      </c>
      <c r="E117" s="24" t="s">
        <v>385</v>
      </c>
      <c r="F117" s="3365"/>
      <c r="G117" s="3791" t="s">
        <v>12328</v>
      </c>
      <c r="H117" s="1385" t="s">
        <v>12292</v>
      </c>
    </row>
    <row r="118" spans="1:8" s="1385" customFormat="1" ht="36" customHeight="1">
      <c r="A118" s="3776"/>
      <c r="B118" s="3779"/>
      <c r="C118" s="3790"/>
      <c r="D118" s="24" t="s">
        <v>12320</v>
      </c>
      <c r="E118" s="24" t="s">
        <v>327</v>
      </c>
      <c r="F118" s="3365"/>
      <c r="G118" s="3789"/>
    </row>
    <row r="119" spans="1:8" s="1385" customFormat="1" ht="36" customHeight="1">
      <c r="A119" s="3776"/>
      <c r="B119" s="3779"/>
      <c r="C119" s="3782"/>
      <c r="D119" s="24" t="s">
        <v>421</v>
      </c>
      <c r="E119" s="24" t="s">
        <v>385</v>
      </c>
      <c r="F119" s="3365"/>
      <c r="G119" s="3789"/>
    </row>
    <row r="120" spans="1:8" s="1385" customFormat="1" ht="36" customHeight="1">
      <c r="A120" s="3776"/>
      <c r="B120" s="3779"/>
      <c r="C120" s="3786" t="s">
        <v>12325</v>
      </c>
      <c r="D120" s="24" t="s">
        <v>218</v>
      </c>
      <c r="E120" s="24" t="s">
        <v>12326</v>
      </c>
      <c r="F120" s="24"/>
      <c r="G120" s="3789"/>
    </row>
    <row r="121" spans="1:8" s="1385" customFormat="1" ht="36" customHeight="1">
      <c r="A121" s="3776"/>
      <c r="B121" s="3779"/>
      <c r="C121" s="3782"/>
      <c r="D121" s="24" t="s">
        <v>12324</v>
      </c>
      <c r="E121" s="3365" t="s">
        <v>12327</v>
      </c>
      <c r="F121" s="3365"/>
      <c r="G121" s="3788"/>
    </row>
    <row r="122" spans="1:8" s="1385" customFormat="1" ht="30" customHeight="1">
      <c r="A122" s="3776"/>
      <c r="B122" s="3779"/>
      <c r="C122" s="3786" t="s">
        <v>12348</v>
      </c>
      <c r="D122" s="32" t="s">
        <v>12349</v>
      </c>
      <c r="E122" s="31" t="s">
        <v>12350</v>
      </c>
      <c r="F122" s="24"/>
      <c r="G122" s="3364"/>
    </row>
    <row r="123" spans="1:8" s="1385" customFormat="1" ht="30" customHeight="1">
      <c r="A123" s="3776"/>
      <c r="B123" s="3779"/>
      <c r="C123" s="3790"/>
      <c r="D123" s="32" t="s">
        <v>55</v>
      </c>
      <c r="E123" s="31" t="s">
        <v>12350</v>
      </c>
      <c r="F123" s="3365"/>
      <c r="G123" s="3364"/>
    </row>
    <row r="124" spans="1:8" s="1385" customFormat="1" ht="30" customHeight="1">
      <c r="A124" s="3776"/>
      <c r="B124" s="3779"/>
      <c r="C124" s="3782"/>
      <c r="D124" s="24" t="s">
        <v>218</v>
      </c>
      <c r="E124" s="31" t="s">
        <v>12351</v>
      </c>
      <c r="F124" s="3365" t="s">
        <v>12352</v>
      </c>
      <c r="G124" s="3364"/>
    </row>
    <row r="125" spans="1:8" s="1385" customFormat="1" ht="30" customHeight="1">
      <c r="A125" s="3776"/>
      <c r="B125" s="3779"/>
      <c r="C125" s="3366" t="s">
        <v>12342</v>
      </c>
      <c r="D125" s="24" t="s">
        <v>12347</v>
      </c>
      <c r="E125" s="24" t="s">
        <v>12345</v>
      </c>
      <c r="F125" s="3365" t="s">
        <v>12346</v>
      </c>
      <c r="G125" s="3364" t="s">
        <v>12343</v>
      </c>
      <c r="H125" s="1385" t="s">
        <v>12344</v>
      </c>
    </row>
    <row r="126" spans="1:8" s="1385" customFormat="1" ht="30" customHeight="1">
      <c r="A126" s="3776"/>
      <c r="B126" s="3779"/>
      <c r="C126" s="2235"/>
      <c r="D126" s="20"/>
      <c r="E126" s="19"/>
      <c r="F126" s="3266"/>
      <c r="G126" s="64"/>
    </row>
    <row r="127" spans="1:8" s="1385" customFormat="1" ht="36" customHeight="1" thickBot="1">
      <c r="A127" s="3776"/>
      <c r="B127" s="3779"/>
      <c r="C127" s="3356"/>
      <c r="D127" s="2432"/>
      <c r="E127" s="25"/>
      <c r="F127" s="1668"/>
      <c r="G127" s="3357"/>
    </row>
    <row r="128" spans="1:8" s="1385" customFormat="1" ht="36" customHeight="1" thickBot="1">
      <c r="A128" s="3777"/>
      <c r="B128" s="3780"/>
      <c r="C128" s="12"/>
      <c r="D128" s="11"/>
      <c r="E128" s="10"/>
      <c r="F128" s="10"/>
      <c r="G128" s="9"/>
    </row>
    <row r="129" spans="1:8" s="1385" customFormat="1" ht="36" customHeight="1">
      <c r="A129" s="3775">
        <v>45702</v>
      </c>
      <c r="B129" s="3778" t="s">
        <v>0</v>
      </c>
      <c r="C129" s="36" t="s">
        <v>3860</v>
      </c>
      <c r="D129" s="49" t="s">
        <v>218</v>
      </c>
      <c r="E129" s="49" t="s">
        <v>226</v>
      </c>
      <c r="F129" s="49" t="s">
        <v>38</v>
      </c>
      <c r="G129" s="3815" t="s">
        <v>12329</v>
      </c>
    </row>
    <row r="130" spans="1:8" s="1385" customFormat="1" ht="36" customHeight="1">
      <c r="A130" s="3776"/>
      <c r="B130" s="3779"/>
      <c r="C130" s="3375" t="s">
        <v>267</v>
      </c>
      <c r="D130" s="32" t="s">
        <v>268</v>
      </c>
      <c r="E130" s="31" t="s">
        <v>217</v>
      </c>
      <c r="F130" s="3374" t="s">
        <v>593</v>
      </c>
      <c r="G130" s="3788"/>
    </row>
    <row r="131" spans="1:8" s="1385" customFormat="1" ht="36" customHeight="1">
      <c r="A131" s="3776"/>
      <c r="B131" s="3779"/>
      <c r="C131" s="3786" t="s">
        <v>12353</v>
      </c>
      <c r="D131" s="24" t="s">
        <v>218</v>
      </c>
      <c r="E131" s="29" t="s">
        <v>12355</v>
      </c>
      <c r="F131" s="3374"/>
      <c r="G131" s="3787" t="s">
        <v>12358</v>
      </c>
      <c r="H131" s="1385" t="s">
        <v>12359</v>
      </c>
    </row>
    <row r="132" spans="1:8" s="1385" customFormat="1" ht="36" customHeight="1">
      <c r="A132" s="3776"/>
      <c r="B132" s="3779"/>
      <c r="C132" s="3790"/>
      <c r="D132" s="24" t="s">
        <v>2954</v>
      </c>
      <c r="E132" s="29" t="s">
        <v>12356</v>
      </c>
      <c r="F132" s="3374"/>
      <c r="G132" s="3789"/>
    </row>
    <row r="133" spans="1:8" s="1385" customFormat="1" ht="36" customHeight="1">
      <c r="A133" s="3776"/>
      <c r="B133" s="3779"/>
      <c r="C133" s="3782"/>
      <c r="D133" s="3374" t="s">
        <v>12354</v>
      </c>
      <c r="E133" s="29" t="s">
        <v>12357</v>
      </c>
      <c r="F133" s="3374"/>
      <c r="G133" s="3788"/>
    </row>
    <row r="134" spans="1:8" s="1385" customFormat="1" ht="36" customHeight="1">
      <c r="A134" s="3776"/>
      <c r="B134" s="3779"/>
      <c r="C134" s="3369" t="s">
        <v>12360</v>
      </c>
      <c r="D134" s="3374" t="s">
        <v>12361</v>
      </c>
      <c r="E134" s="3374" t="s">
        <v>12362</v>
      </c>
      <c r="F134" s="3374"/>
      <c r="G134" s="2883" t="s">
        <v>12363</v>
      </c>
      <c r="H134" s="1385" t="s">
        <v>12364</v>
      </c>
    </row>
    <row r="135" spans="1:8" s="1385" customFormat="1" ht="36" customHeight="1" thickBot="1">
      <c r="A135" s="3776"/>
      <c r="B135" s="3779"/>
      <c r="C135" s="3368" t="s">
        <v>12375</v>
      </c>
      <c r="D135" s="3376" t="s">
        <v>12376</v>
      </c>
      <c r="E135" s="37" t="s">
        <v>12377</v>
      </c>
      <c r="F135" s="3373" t="s">
        <v>12378</v>
      </c>
      <c r="G135" s="3367" t="s">
        <v>12365</v>
      </c>
    </row>
    <row r="136" spans="1:8" s="1385" customFormat="1" ht="36" customHeight="1" thickBot="1">
      <c r="A136" s="3777"/>
      <c r="B136" s="3780"/>
      <c r="C136" s="12"/>
      <c r="D136" s="11"/>
      <c r="E136" s="10"/>
      <c r="F136" s="10"/>
      <c r="G136" s="50"/>
    </row>
    <row r="137" spans="1:8" s="1385" customFormat="1" ht="60" customHeight="1" thickBot="1">
      <c r="A137" s="3783" t="s">
        <v>5</v>
      </c>
      <c r="B137" s="3784"/>
      <c r="C137" s="3784"/>
      <c r="D137" s="3784"/>
      <c r="E137" s="3784"/>
      <c r="F137" s="3784"/>
      <c r="G137" s="3785"/>
    </row>
    <row r="138" spans="1:8" s="1385" customFormat="1" ht="36" customHeight="1">
      <c r="A138" s="3775">
        <v>45705</v>
      </c>
      <c r="B138" s="3795" t="s">
        <v>4</v>
      </c>
      <c r="C138" s="3781" t="s">
        <v>206</v>
      </c>
      <c r="D138" s="49" t="s">
        <v>207</v>
      </c>
      <c r="E138" s="49" t="s">
        <v>2103</v>
      </c>
      <c r="F138" s="49"/>
      <c r="G138" s="3791" t="s">
        <v>7773</v>
      </c>
    </row>
    <row r="139" spans="1:8" s="1385" customFormat="1" ht="36" customHeight="1">
      <c r="A139" s="3776"/>
      <c r="B139" s="3796"/>
      <c r="C139" s="3790"/>
      <c r="D139" s="24" t="s">
        <v>635</v>
      </c>
      <c r="E139" s="24" t="s">
        <v>299</v>
      </c>
      <c r="F139" s="3379"/>
      <c r="G139" s="3789"/>
    </row>
    <row r="140" spans="1:8" s="1385" customFormat="1" ht="36" customHeight="1">
      <c r="A140" s="3776"/>
      <c r="B140" s="3796"/>
      <c r="C140" s="3782"/>
      <c r="D140" s="24" t="s">
        <v>7260</v>
      </c>
      <c r="E140" s="24" t="s">
        <v>12386</v>
      </c>
      <c r="F140" s="3379"/>
      <c r="G140" s="3788"/>
    </row>
    <row r="141" spans="1:8" s="1385" customFormat="1" ht="30" customHeight="1">
      <c r="A141" s="3776"/>
      <c r="B141" s="3796"/>
      <c r="C141" s="3786" t="s">
        <v>12322</v>
      </c>
      <c r="D141" s="3379" t="s">
        <v>12323</v>
      </c>
      <c r="E141" s="3379" t="s">
        <v>12381</v>
      </c>
      <c r="F141" s="3379"/>
      <c r="G141" s="3787" t="s">
        <v>12371</v>
      </c>
    </row>
    <row r="142" spans="1:8" s="1385" customFormat="1" ht="30" customHeight="1">
      <c r="A142" s="3776"/>
      <c r="B142" s="3796"/>
      <c r="C142" s="3782"/>
      <c r="D142" s="24" t="s">
        <v>12382</v>
      </c>
      <c r="E142" s="24" t="s">
        <v>12383</v>
      </c>
      <c r="F142" s="3379"/>
      <c r="G142" s="3788"/>
    </row>
    <row r="143" spans="1:8" s="1385" customFormat="1" ht="30" customHeight="1">
      <c r="A143" s="3776"/>
      <c r="B143" s="3796"/>
      <c r="C143" s="3786" t="s">
        <v>12366</v>
      </c>
      <c r="D143" s="24" t="s">
        <v>3082</v>
      </c>
      <c r="E143" s="24" t="s">
        <v>12370</v>
      </c>
      <c r="F143" s="3379"/>
      <c r="G143" s="3787" t="s">
        <v>12372</v>
      </c>
    </row>
    <row r="144" spans="1:8" s="1385" customFormat="1" ht="30" customHeight="1">
      <c r="A144" s="3776"/>
      <c r="B144" s="3796"/>
      <c r="C144" s="3790"/>
      <c r="D144" s="24" t="s">
        <v>12367</v>
      </c>
      <c r="E144" s="24" t="s">
        <v>12368</v>
      </c>
      <c r="F144" s="3379"/>
      <c r="G144" s="3789"/>
    </row>
    <row r="145" spans="1:21" s="1385" customFormat="1" ht="30" customHeight="1">
      <c r="A145" s="3776"/>
      <c r="B145" s="3796"/>
      <c r="C145" s="3782"/>
      <c r="D145" s="24" t="s">
        <v>6402</v>
      </c>
      <c r="E145" s="24" t="s">
        <v>12369</v>
      </c>
      <c r="F145" s="3379"/>
      <c r="G145" s="3788"/>
    </row>
    <row r="146" spans="1:21" s="1385" customFormat="1" ht="30" customHeight="1">
      <c r="A146" s="3776"/>
      <c r="B146" s="3796"/>
      <c r="C146" s="3381" t="s">
        <v>2855</v>
      </c>
      <c r="D146" s="32" t="s">
        <v>28</v>
      </c>
      <c r="E146" s="31" t="s">
        <v>12373</v>
      </c>
      <c r="F146" s="24"/>
      <c r="G146" s="3380" t="s">
        <v>12374</v>
      </c>
    </row>
    <row r="147" spans="1:21" s="1385" customFormat="1" ht="30" customHeight="1">
      <c r="A147" s="3776"/>
      <c r="B147" s="3796"/>
      <c r="C147" s="3377" t="s">
        <v>12379</v>
      </c>
      <c r="D147" s="24" t="s">
        <v>218</v>
      </c>
      <c r="E147" s="3379" t="s">
        <v>12380</v>
      </c>
      <c r="F147" s="3379"/>
      <c r="G147" s="3378" t="s">
        <v>12385</v>
      </c>
    </row>
    <row r="148" spans="1:21" s="1385" customFormat="1" ht="30" customHeight="1" thickBot="1">
      <c r="A148" s="3776"/>
      <c r="B148" s="3796"/>
      <c r="C148" s="2235"/>
      <c r="D148" s="20"/>
      <c r="E148" s="19"/>
      <c r="F148" s="3266"/>
      <c r="G148" s="3370"/>
    </row>
    <row r="149" spans="1:21" s="1385" customFormat="1" ht="30" hidden="1" customHeight="1">
      <c r="A149" s="3776"/>
      <c r="B149" s="3796"/>
      <c r="C149" s="2235"/>
      <c r="D149" s="20"/>
      <c r="E149" s="19"/>
      <c r="F149" s="3266"/>
      <c r="G149" s="64"/>
    </row>
    <row r="150" spans="1:21" s="1385" customFormat="1" ht="30" hidden="1" customHeight="1" thickBot="1">
      <c r="A150" s="3776"/>
      <c r="B150" s="3796"/>
      <c r="C150" s="3372"/>
      <c r="D150" s="2432"/>
      <c r="E150" s="25"/>
      <c r="F150" s="1668"/>
      <c r="G150" s="3371"/>
    </row>
    <row r="151" spans="1:21" s="1385" customFormat="1" ht="30" customHeight="1" thickBot="1">
      <c r="A151" s="3777"/>
      <c r="B151" s="3797"/>
      <c r="C151" s="12"/>
      <c r="D151" s="11"/>
      <c r="E151" s="10"/>
      <c r="F151" s="10"/>
      <c r="G151" s="9"/>
    </row>
    <row r="152" spans="1:21" s="1385" customFormat="1" ht="30" customHeight="1">
      <c r="A152" s="3775">
        <v>45706</v>
      </c>
      <c r="B152" s="3792" t="s">
        <v>3</v>
      </c>
      <c r="C152" s="36" t="s">
        <v>12387</v>
      </c>
      <c r="D152" s="62" t="s">
        <v>7975</v>
      </c>
      <c r="E152" s="61" t="s">
        <v>12388</v>
      </c>
      <c r="F152" s="3394">
        <v>0.54166666666666663</v>
      </c>
      <c r="G152" s="3791" t="s">
        <v>12389</v>
      </c>
    </row>
    <row r="153" spans="1:21" s="1385" customFormat="1" ht="30" customHeight="1">
      <c r="A153" s="3776"/>
      <c r="B153" s="3793"/>
      <c r="C153" s="3388" t="s">
        <v>4557</v>
      </c>
      <c r="D153" s="24" t="s">
        <v>6299</v>
      </c>
      <c r="E153" s="24" t="s">
        <v>376</v>
      </c>
      <c r="F153" s="3386" t="s">
        <v>300</v>
      </c>
      <c r="G153" s="3788"/>
    </row>
    <row r="154" spans="1:21" s="1385" customFormat="1" ht="30" customHeight="1">
      <c r="A154" s="3776"/>
      <c r="B154" s="3793"/>
      <c r="C154" s="3790" t="s">
        <v>12335</v>
      </c>
      <c r="D154" s="3386" t="s">
        <v>12336</v>
      </c>
      <c r="E154" s="3386" t="s">
        <v>12337</v>
      </c>
      <c r="F154" s="3386"/>
      <c r="G154" s="3787" t="s">
        <v>12390</v>
      </c>
    </row>
    <row r="155" spans="1:21" s="1385" customFormat="1" ht="30" customHeight="1">
      <c r="A155" s="3776"/>
      <c r="B155" s="3793"/>
      <c r="C155" s="3790"/>
      <c r="D155" s="24" t="s">
        <v>12338</v>
      </c>
      <c r="E155" s="24" t="s">
        <v>12337</v>
      </c>
      <c r="F155" s="3386"/>
      <c r="G155" s="3789"/>
      <c r="T155" s="1385">
        <v>51736660</v>
      </c>
      <c r="U155" s="1385">
        <v>-49047960</v>
      </c>
    </row>
    <row r="156" spans="1:21" s="1385" customFormat="1" ht="30" customHeight="1">
      <c r="A156" s="3776"/>
      <c r="B156" s="3793"/>
      <c r="C156" s="3790"/>
      <c r="D156" s="32" t="s">
        <v>12339</v>
      </c>
      <c r="E156" s="31" t="s">
        <v>12340</v>
      </c>
      <c r="F156" s="3386"/>
      <c r="G156" s="3789"/>
    </row>
    <row r="157" spans="1:21" s="1385" customFormat="1" ht="30" customHeight="1">
      <c r="A157" s="3776"/>
      <c r="B157" s="3793"/>
      <c r="C157" s="3782"/>
      <c r="D157" s="24" t="s">
        <v>218</v>
      </c>
      <c r="E157" s="31" t="s">
        <v>12341</v>
      </c>
      <c r="F157" s="3386" t="s">
        <v>12384</v>
      </c>
      <c r="G157" s="3788"/>
    </row>
    <row r="158" spans="1:21" s="1385" customFormat="1" ht="30" customHeight="1">
      <c r="A158" s="3776"/>
      <c r="B158" s="3793"/>
      <c r="C158" s="3786" t="s">
        <v>2976</v>
      </c>
      <c r="D158" s="3386" t="s">
        <v>12396</v>
      </c>
      <c r="E158" s="3386" t="s">
        <v>12397</v>
      </c>
      <c r="F158" s="3386" t="s">
        <v>12408</v>
      </c>
      <c r="G158" s="3387" t="s">
        <v>12398</v>
      </c>
      <c r="H158" s="1385" t="s">
        <v>12402</v>
      </c>
    </row>
    <row r="159" spans="1:21" s="1385" customFormat="1" ht="30" customHeight="1">
      <c r="A159" s="3776"/>
      <c r="B159" s="3793"/>
      <c r="C159" s="3782"/>
      <c r="D159" s="24" t="s">
        <v>284</v>
      </c>
      <c r="E159" s="24" t="s">
        <v>12399</v>
      </c>
      <c r="F159" s="3386" t="s">
        <v>12400</v>
      </c>
      <c r="G159" s="3383" t="s">
        <v>12401</v>
      </c>
      <c r="H159" s="1385" t="s">
        <v>12403</v>
      </c>
    </row>
    <row r="160" spans="1:21" s="1385" customFormat="1" ht="30" customHeight="1">
      <c r="A160" s="3776"/>
      <c r="B160" s="3793"/>
      <c r="C160" s="3388" t="s">
        <v>4008</v>
      </c>
      <c r="D160" s="32" t="s">
        <v>12404</v>
      </c>
      <c r="E160" s="31" t="s">
        <v>12405</v>
      </c>
      <c r="F160" s="3386" t="s">
        <v>12407</v>
      </c>
      <c r="G160" s="3382" t="s">
        <v>12406</v>
      </c>
    </row>
    <row r="161" spans="1:8" s="1385" customFormat="1" ht="30" customHeight="1" thickBot="1">
      <c r="A161" s="3776"/>
      <c r="B161" s="3793"/>
      <c r="C161" s="3361"/>
      <c r="D161" s="2643"/>
      <c r="E161" s="15"/>
      <c r="F161" s="1668"/>
      <c r="G161" s="3360"/>
    </row>
    <row r="162" spans="1:8" s="1385" customFormat="1" ht="30" customHeight="1" thickBot="1">
      <c r="A162" s="3777"/>
      <c r="B162" s="3794"/>
      <c r="C162" s="12"/>
      <c r="D162" s="11"/>
      <c r="E162" s="10"/>
      <c r="F162" s="10"/>
      <c r="G162" s="9"/>
    </row>
    <row r="163" spans="1:8" s="1385" customFormat="1" ht="30" customHeight="1">
      <c r="A163" s="3775">
        <v>45707</v>
      </c>
      <c r="B163" s="3778" t="s">
        <v>2</v>
      </c>
      <c r="C163" s="3388" t="s">
        <v>243</v>
      </c>
      <c r="D163" s="24" t="s">
        <v>543</v>
      </c>
      <c r="E163" s="24" t="s">
        <v>437</v>
      </c>
      <c r="F163" s="3386"/>
      <c r="G163" s="3382" t="s">
        <v>12420</v>
      </c>
    </row>
    <row r="164" spans="1:8" s="1385" customFormat="1" ht="30" customHeight="1">
      <c r="A164" s="3776"/>
      <c r="B164" s="3779"/>
      <c r="C164" s="3786" t="s">
        <v>309</v>
      </c>
      <c r="D164" s="3386" t="s">
        <v>248</v>
      </c>
      <c r="E164" s="3386" t="s">
        <v>245</v>
      </c>
      <c r="F164" s="3386"/>
      <c r="G164" s="183"/>
    </row>
    <row r="165" spans="1:8" s="1385" customFormat="1" ht="30" customHeight="1">
      <c r="A165" s="3776"/>
      <c r="B165" s="3779"/>
      <c r="C165" s="3782"/>
      <c r="D165" s="24" t="s">
        <v>284</v>
      </c>
      <c r="E165" s="24" t="s">
        <v>349</v>
      </c>
      <c r="F165" s="3386"/>
      <c r="G165" s="185"/>
    </row>
    <row r="166" spans="1:8" s="1385" customFormat="1" ht="30" customHeight="1">
      <c r="A166" s="3776"/>
      <c r="B166" s="3779"/>
      <c r="C166" s="3389" t="s">
        <v>12409</v>
      </c>
      <c r="D166" s="24" t="s">
        <v>12410</v>
      </c>
      <c r="E166" s="24" t="s">
        <v>12411</v>
      </c>
      <c r="F166" s="3393"/>
      <c r="G166" s="3390" t="s">
        <v>12412</v>
      </c>
      <c r="H166" s="1385" t="s">
        <v>12419</v>
      </c>
    </row>
    <row r="167" spans="1:8" s="1385" customFormat="1" ht="30" customHeight="1">
      <c r="A167" s="3776"/>
      <c r="B167" s="3779"/>
      <c r="C167" s="3388" t="s">
        <v>12416</v>
      </c>
      <c r="D167" s="32" t="s">
        <v>12413</v>
      </c>
      <c r="E167" s="31" t="s">
        <v>12414</v>
      </c>
      <c r="F167" s="3386"/>
      <c r="G167" s="3382"/>
    </row>
    <row r="168" spans="1:8" s="1385" customFormat="1" ht="30" customHeight="1">
      <c r="A168" s="3776"/>
      <c r="B168" s="3779"/>
      <c r="C168" s="3786" t="s">
        <v>12425</v>
      </c>
      <c r="D168" s="24" t="s">
        <v>20</v>
      </c>
      <c r="E168" s="31" t="s">
        <v>12426</v>
      </c>
      <c r="F168" s="24" t="s">
        <v>316</v>
      </c>
      <c r="G168" s="3787" t="s">
        <v>12429</v>
      </c>
    </row>
    <row r="169" spans="1:8" s="1385" customFormat="1" ht="30" customHeight="1">
      <c r="A169" s="3776"/>
      <c r="B169" s="3779"/>
      <c r="C169" s="3782"/>
      <c r="D169" s="24" t="s">
        <v>12427</v>
      </c>
      <c r="E169" s="3393" t="s">
        <v>12428</v>
      </c>
      <c r="F169" s="3393"/>
      <c r="G169" s="3788"/>
    </row>
    <row r="170" spans="1:8" s="1385" customFormat="1" ht="30" customHeight="1">
      <c r="A170" s="3776"/>
      <c r="B170" s="3779"/>
      <c r="C170" s="2235"/>
      <c r="D170" s="20"/>
      <c r="E170" s="19"/>
      <c r="F170" s="3266"/>
      <c r="G170" s="3384"/>
    </row>
    <row r="171" spans="1:8" s="1385" customFormat="1" ht="30" customHeight="1" thickBot="1">
      <c r="A171" s="3776"/>
      <c r="B171" s="3779"/>
      <c r="C171" s="3385"/>
      <c r="D171" s="2643"/>
      <c r="E171" s="15"/>
      <c r="F171" s="1668"/>
      <c r="G171" s="3384"/>
    </row>
    <row r="172" spans="1:8" s="1385" customFormat="1" ht="30" customHeight="1" thickBot="1">
      <c r="A172" s="3777"/>
      <c r="B172" s="3780"/>
      <c r="C172" s="12"/>
      <c r="D172" s="11"/>
      <c r="E172" s="10"/>
      <c r="F172" s="10"/>
      <c r="G172" s="9"/>
    </row>
    <row r="173" spans="1:8" s="1385" customFormat="1" ht="30" customHeight="1">
      <c r="A173" s="3775">
        <v>45708</v>
      </c>
      <c r="B173" s="3778" t="s">
        <v>1</v>
      </c>
      <c r="C173" s="3406" t="s">
        <v>12353</v>
      </c>
      <c r="D173" s="24" t="s">
        <v>20</v>
      </c>
      <c r="E173" s="24" t="s">
        <v>12417</v>
      </c>
      <c r="F173" s="3404"/>
      <c r="G173" s="3395"/>
      <c r="H173" s="1385" t="s">
        <v>12418</v>
      </c>
    </row>
    <row r="174" spans="1:8" s="1385" customFormat="1" ht="30" customHeight="1">
      <c r="A174" s="3776"/>
      <c r="B174" s="3779"/>
      <c r="C174" s="3786" t="s">
        <v>12433</v>
      </c>
      <c r="D174" s="24" t="s">
        <v>12434</v>
      </c>
      <c r="E174" s="24" t="s">
        <v>12435</v>
      </c>
      <c r="F174" s="3404"/>
      <c r="G174" s="3395"/>
    </row>
    <row r="175" spans="1:8" s="1385" customFormat="1" ht="30" customHeight="1">
      <c r="A175" s="3776"/>
      <c r="B175" s="3779"/>
      <c r="C175" s="3790"/>
      <c r="D175" s="24" t="s">
        <v>12436</v>
      </c>
      <c r="E175" s="24" t="s">
        <v>177</v>
      </c>
      <c r="F175" s="3404" t="s">
        <v>12437</v>
      </c>
      <c r="G175" s="3395"/>
    </row>
    <row r="176" spans="1:8" s="1385" customFormat="1" ht="30" customHeight="1">
      <c r="A176" s="3776"/>
      <c r="B176" s="3779"/>
      <c r="C176" s="3790"/>
      <c r="D176" s="24" t="s">
        <v>20</v>
      </c>
      <c r="E176" s="24" t="s">
        <v>12440</v>
      </c>
      <c r="F176" s="3404"/>
      <c r="G176" s="3395"/>
    </row>
    <row r="177" spans="1:8" s="1385" customFormat="1" ht="30" customHeight="1">
      <c r="A177" s="3776"/>
      <c r="B177" s="3779"/>
      <c r="C177" s="3790"/>
      <c r="D177" s="24" t="s">
        <v>12438</v>
      </c>
      <c r="E177" s="24" t="s">
        <v>12441</v>
      </c>
      <c r="F177" s="3404"/>
      <c r="G177" s="3395"/>
    </row>
    <row r="178" spans="1:8" s="1385" customFormat="1" ht="30" customHeight="1">
      <c r="A178" s="3776"/>
      <c r="B178" s="3779"/>
      <c r="C178" s="3782"/>
      <c r="D178" s="24" t="s">
        <v>12439</v>
      </c>
      <c r="E178" s="31" t="s">
        <v>12442</v>
      </c>
      <c r="F178" s="3404"/>
      <c r="G178" s="3395"/>
    </row>
    <row r="179" spans="1:8" s="1385" customFormat="1" ht="30" customHeight="1">
      <c r="A179" s="3776"/>
      <c r="B179" s="3779"/>
      <c r="C179" s="3786" t="s">
        <v>12447</v>
      </c>
      <c r="D179" s="32" t="s">
        <v>12448</v>
      </c>
      <c r="E179" s="31" t="s">
        <v>12449</v>
      </c>
      <c r="F179" s="3812" t="s">
        <v>12463</v>
      </c>
      <c r="G179" s="3405"/>
    </row>
    <row r="180" spans="1:8" s="1385" customFormat="1" ht="30" customHeight="1">
      <c r="A180" s="3776"/>
      <c r="B180" s="3779"/>
      <c r="C180" s="3782"/>
      <c r="D180" s="3408" t="s">
        <v>12450</v>
      </c>
      <c r="E180" s="29" t="s">
        <v>12451</v>
      </c>
      <c r="F180" s="3814"/>
      <c r="G180" s="3396"/>
    </row>
    <row r="181" spans="1:8" s="1385" customFormat="1" ht="30" customHeight="1">
      <c r="A181" s="3776"/>
      <c r="B181" s="3779"/>
      <c r="C181" s="3397" t="s">
        <v>12454</v>
      </c>
      <c r="D181" s="24" t="s">
        <v>20</v>
      </c>
      <c r="E181" s="29" t="s">
        <v>12455</v>
      </c>
      <c r="F181" s="3404" t="s">
        <v>12456</v>
      </c>
      <c r="G181" s="3396"/>
    </row>
    <row r="182" spans="1:8" s="1385" customFormat="1" ht="36" customHeight="1">
      <c r="A182" s="3776"/>
      <c r="B182" s="3779"/>
      <c r="C182" s="3406" t="s">
        <v>12457</v>
      </c>
      <c r="D182" s="24" t="s">
        <v>20</v>
      </c>
      <c r="E182" s="24" t="s">
        <v>12458</v>
      </c>
      <c r="F182" s="3404" t="s">
        <v>12459</v>
      </c>
      <c r="G182" s="3395" t="s">
        <v>12460</v>
      </c>
    </row>
    <row r="183" spans="1:8" s="1385" customFormat="1" ht="36" customHeight="1">
      <c r="A183" s="3776"/>
      <c r="B183" s="3779"/>
      <c r="C183" s="3406" t="s">
        <v>12464</v>
      </c>
      <c r="D183" s="24" t="s">
        <v>472</v>
      </c>
      <c r="E183" s="31" t="s">
        <v>12465</v>
      </c>
      <c r="F183" s="24"/>
      <c r="G183" s="3395" t="s">
        <v>12466</v>
      </c>
    </row>
    <row r="184" spans="1:8" s="1385" customFormat="1" ht="36" customHeight="1">
      <c r="A184" s="3776"/>
      <c r="B184" s="3779"/>
      <c r="C184" s="3406" t="s">
        <v>12468</v>
      </c>
      <c r="D184" s="3404" t="s">
        <v>176</v>
      </c>
      <c r="E184" s="3404" t="s">
        <v>391</v>
      </c>
      <c r="F184" s="3404"/>
      <c r="G184" s="3405" t="s">
        <v>12469</v>
      </c>
      <c r="H184" s="1385" t="s">
        <v>12470</v>
      </c>
    </row>
    <row r="185" spans="1:8" s="1385" customFormat="1" ht="36" customHeight="1">
      <c r="A185" s="3776"/>
      <c r="B185" s="3779"/>
      <c r="C185" s="3406" t="s">
        <v>12471</v>
      </c>
      <c r="D185" s="3408" t="s">
        <v>12450</v>
      </c>
      <c r="E185" s="24" t="s">
        <v>12472</v>
      </c>
      <c r="F185" s="24"/>
      <c r="G185" s="3405" t="s">
        <v>12473</v>
      </c>
    </row>
    <row r="186" spans="1:8" s="1385" customFormat="1" ht="36" customHeight="1">
      <c r="A186" s="3776"/>
      <c r="B186" s="3779"/>
      <c r="C186" s="3406" t="s">
        <v>432</v>
      </c>
      <c r="D186" s="32" t="s">
        <v>12474</v>
      </c>
      <c r="E186" s="24" t="s">
        <v>12475</v>
      </c>
      <c r="F186" s="24"/>
      <c r="G186" s="3405" t="s">
        <v>12476</v>
      </c>
      <c r="H186" s="1385" t="s">
        <v>12477</v>
      </c>
    </row>
    <row r="187" spans="1:8" s="1385" customFormat="1" ht="30" customHeight="1" thickBot="1">
      <c r="A187" s="3776"/>
      <c r="B187" s="3779"/>
      <c r="C187" s="3391"/>
      <c r="D187" s="2432"/>
      <c r="E187" s="25"/>
      <c r="F187" s="1668"/>
      <c r="G187" s="3392"/>
    </row>
    <row r="188" spans="1:8" s="1385" customFormat="1" ht="30" customHeight="1" thickBot="1">
      <c r="A188" s="3777"/>
      <c r="B188" s="3780"/>
      <c r="C188" s="12"/>
      <c r="D188" s="11"/>
      <c r="E188" s="10"/>
      <c r="F188" s="10"/>
      <c r="G188" s="9"/>
    </row>
    <row r="189" spans="1:8" s="1385" customFormat="1" ht="30" customHeight="1">
      <c r="A189" s="3775">
        <v>45709</v>
      </c>
      <c r="B189" s="3778" t="s">
        <v>31</v>
      </c>
      <c r="C189" s="3781" t="s">
        <v>12391</v>
      </c>
      <c r="D189" s="24" t="s">
        <v>12392</v>
      </c>
      <c r="E189" s="24" t="s">
        <v>12393</v>
      </c>
      <c r="F189" s="3404"/>
      <c r="G189" s="3395"/>
    </row>
    <row r="190" spans="1:8" s="1385" customFormat="1" ht="30" customHeight="1">
      <c r="A190" s="3776"/>
      <c r="B190" s="3779"/>
      <c r="C190" s="3782"/>
      <c r="D190" s="24" t="s">
        <v>12394</v>
      </c>
      <c r="E190" s="24" t="s">
        <v>12395</v>
      </c>
      <c r="F190" s="3404"/>
      <c r="G190" s="3395"/>
    </row>
    <row r="191" spans="1:8" s="1385" customFormat="1" ht="30" customHeight="1">
      <c r="A191" s="3776"/>
      <c r="B191" s="3779"/>
      <c r="C191" s="3406" t="s">
        <v>12422</v>
      </c>
      <c r="D191" s="24" t="s">
        <v>20</v>
      </c>
      <c r="E191" s="31" t="s">
        <v>12423</v>
      </c>
      <c r="F191" s="3404" t="s">
        <v>12424</v>
      </c>
      <c r="G191" s="3395" t="s">
        <v>12461</v>
      </c>
      <c r="H191" s="1385" t="s">
        <v>12462</v>
      </c>
    </row>
    <row r="192" spans="1:8" s="1385" customFormat="1" ht="30" customHeight="1">
      <c r="A192" s="3776"/>
      <c r="B192" s="3779"/>
      <c r="C192" s="3406" t="s">
        <v>12430</v>
      </c>
      <c r="D192" s="3407" t="s">
        <v>12432</v>
      </c>
      <c r="E192" s="37" t="s">
        <v>12431</v>
      </c>
      <c r="F192" s="24"/>
      <c r="G192" s="3395"/>
    </row>
    <row r="193" spans="1:8" s="1385" customFormat="1" ht="30" customHeight="1">
      <c r="A193" s="3776"/>
      <c r="B193" s="3779"/>
      <c r="C193" s="3786" t="s">
        <v>12443</v>
      </c>
      <c r="D193" s="24" t="s">
        <v>12434</v>
      </c>
      <c r="E193" s="24" t="s">
        <v>12444</v>
      </c>
      <c r="F193" s="3404"/>
      <c r="G193" s="3395"/>
    </row>
    <row r="194" spans="1:8" s="1385" customFormat="1" ht="30" customHeight="1">
      <c r="A194" s="3776"/>
      <c r="B194" s="3779"/>
      <c r="C194" s="3790"/>
      <c r="D194" s="24" t="s">
        <v>20</v>
      </c>
      <c r="E194" s="24" t="s">
        <v>791</v>
      </c>
      <c r="F194" s="3404"/>
      <c r="G194" s="3395"/>
    </row>
    <row r="195" spans="1:8" s="1385" customFormat="1" ht="30" customHeight="1">
      <c r="A195" s="3776"/>
      <c r="B195" s="3779"/>
      <c r="C195" s="3782"/>
      <c r="D195" s="24" t="s">
        <v>12479</v>
      </c>
      <c r="E195" s="24" t="s">
        <v>12467</v>
      </c>
      <c r="F195" s="3404"/>
      <c r="G195" s="3405"/>
    </row>
    <row r="196" spans="1:8" s="1385" customFormat="1" ht="36" customHeight="1">
      <c r="A196" s="3776"/>
      <c r="B196" s="3779"/>
      <c r="C196" s="3397" t="s">
        <v>237</v>
      </c>
      <c r="D196" s="3408" t="s">
        <v>7616</v>
      </c>
      <c r="E196" s="29" t="s">
        <v>12043</v>
      </c>
      <c r="F196" s="3404" t="s">
        <v>11869</v>
      </c>
      <c r="G196" s="3396" t="s">
        <v>178</v>
      </c>
      <c r="H196" s="1385" t="s">
        <v>11564</v>
      </c>
    </row>
    <row r="197" spans="1:8" s="1385" customFormat="1" ht="30" customHeight="1">
      <c r="A197" s="3776"/>
      <c r="B197" s="3779"/>
      <c r="C197" s="3406" t="s">
        <v>12485</v>
      </c>
      <c r="D197" s="24" t="s">
        <v>28</v>
      </c>
      <c r="E197" s="24" t="s">
        <v>12483</v>
      </c>
      <c r="F197" s="3404" t="s">
        <v>12486</v>
      </c>
      <c r="G197" s="3395" t="s">
        <v>434</v>
      </c>
    </row>
    <row r="198" spans="1:8" s="1385" customFormat="1" ht="30" customHeight="1">
      <c r="A198" s="3776"/>
      <c r="B198" s="3779"/>
      <c r="C198" s="3406" t="s">
        <v>12494</v>
      </c>
      <c r="D198" s="24" t="s">
        <v>12495</v>
      </c>
      <c r="E198" s="24" t="s">
        <v>12496</v>
      </c>
      <c r="F198" s="3404" t="s">
        <v>12497</v>
      </c>
      <c r="G198" s="3395" t="s">
        <v>12498</v>
      </c>
    </row>
    <row r="199" spans="1:8" s="1385" customFormat="1" ht="30" customHeight="1" thickBot="1">
      <c r="A199" s="3776"/>
      <c r="B199" s="3779"/>
      <c r="C199" s="3145"/>
      <c r="D199" s="46"/>
      <c r="E199" s="46"/>
      <c r="F199" s="42"/>
      <c r="G199" s="2550"/>
    </row>
    <row r="200" spans="1:8" s="1385" customFormat="1" ht="30" customHeight="1" thickBot="1">
      <c r="A200" s="3777"/>
      <c r="B200" s="3780"/>
      <c r="C200" s="12"/>
      <c r="D200" s="11"/>
      <c r="E200" s="10"/>
      <c r="F200" s="10"/>
      <c r="G200" s="9"/>
    </row>
    <row r="201" spans="1:8" s="1385" customFormat="1" ht="60" customHeight="1" thickBot="1">
      <c r="A201" s="3783" t="s">
        <v>5</v>
      </c>
      <c r="B201" s="3784"/>
      <c r="C201" s="3784"/>
      <c r="D201" s="3784"/>
      <c r="E201" s="3784"/>
      <c r="F201" s="3784"/>
      <c r="G201" s="3785"/>
    </row>
    <row r="202" spans="1:8" s="1385" customFormat="1" ht="36" customHeight="1">
      <c r="A202" s="3775">
        <v>45712</v>
      </c>
      <c r="B202" s="3778" t="s">
        <v>4</v>
      </c>
      <c r="C202" s="3781" t="s">
        <v>12521</v>
      </c>
      <c r="D202" s="24" t="s">
        <v>12480</v>
      </c>
      <c r="E202" s="24" t="s">
        <v>12481</v>
      </c>
      <c r="F202" s="3820" t="s">
        <v>12484</v>
      </c>
      <c r="G202" s="3791" t="s">
        <v>12506</v>
      </c>
    </row>
    <row r="203" spans="1:8" s="1385" customFormat="1" ht="36" customHeight="1">
      <c r="A203" s="3776"/>
      <c r="B203" s="3779"/>
      <c r="C203" s="3782"/>
      <c r="D203" s="24" t="s">
        <v>12482</v>
      </c>
      <c r="E203" s="24" t="s">
        <v>12483</v>
      </c>
      <c r="F203" s="3814"/>
      <c r="G203" s="3789"/>
    </row>
    <row r="204" spans="1:8" s="1385" customFormat="1" ht="36" customHeight="1">
      <c r="A204" s="3776"/>
      <c r="B204" s="3779"/>
      <c r="C204" s="3410" t="s">
        <v>12502</v>
      </c>
      <c r="D204" s="3420" t="s">
        <v>12503</v>
      </c>
      <c r="E204" s="29" t="s">
        <v>12504</v>
      </c>
      <c r="F204" s="3417" t="s">
        <v>12505</v>
      </c>
      <c r="G204" s="3788"/>
    </row>
    <row r="205" spans="1:8" s="1385" customFormat="1" ht="36" customHeight="1">
      <c r="A205" s="3776"/>
      <c r="B205" s="3779"/>
      <c r="C205" s="3419" t="s">
        <v>12485</v>
      </c>
      <c r="D205" s="32" t="s">
        <v>28</v>
      </c>
      <c r="E205" s="31" t="s">
        <v>801</v>
      </c>
      <c r="F205" s="3417" t="s">
        <v>12487</v>
      </c>
      <c r="G205" s="3411" t="s">
        <v>434</v>
      </c>
    </row>
    <row r="206" spans="1:8" s="1385" customFormat="1" ht="36" customHeight="1">
      <c r="A206" s="3776"/>
      <c r="B206" s="3779"/>
      <c r="C206" s="3419" t="s">
        <v>12499</v>
      </c>
      <c r="D206" s="32" t="s">
        <v>12500</v>
      </c>
      <c r="E206" s="31" t="s">
        <v>12501</v>
      </c>
      <c r="F206" s="24" t="s">
        <v>12519</v>
      </c>
      <c r="G206" s="3418" t="s">
        <v>204</v>
      </c>
    </row>
    <row r="207" spans="1:8" s="1385" customFormat="1" ht="36" customHeight="1">
      <c r="A207" s="3776"/>
      <c r="B207" s="3779"/>
      <c r="C207" s="3786" t="s">
        <v>12508</v>
      </c>
      <c r="D207" s="3420" t="s">
        <v>12509</v>
      </c>
      <c r="E207" s="29" t="s">
        <v>12510</v>
      </c>
      <c r="F207" s="3417"/>
      <c r="G207" s="3787" t="s">
        <v>12514</v>
      </c>
    </row>
    <row r="208" spans="1:8" s="1385" customFormat="1" ht="36" customHeight="1">
      <c r="A208" s="3776"/>
      <c r="B208" s="3779"/>
      <c r="C208" s="3790"/>
      <c r="D208" s="3420" t="s">
        <v>12511</v>
      </c>
      <c r="E208" s="29" t="s">
        <v>12512</v>
      </c>
      <c r="F208" s="3417"/>
      <c r="G208" s="3789"/>
    </row>
    <row r="209" spans="1:8" s="1385" customFormat="1" ht="36" customHeight="1">
      <c r="A209" s="3776"/>
      <c r="B209" s="3779"/>
      <c r="C209" s="3782"/>
      <c r="D209" s="24" t="s">
        <v>20</v>
      </c>
      <c r="E209" s="29" t="s">
        <v>12513</v>
      </c>
      <c r="F209" s="3417" t="s">
        <v>172</v>
      </c>
      <c r="G209" s="3788"/>
    </row>
    <row r="210" spans="1:8" s="1385" customFormat="1" ht="36" customHeight="1">
      <c r="A210" s="3776"/>
      <c r="B210" s="3779"/>
      <c r="C210" s="3786" t="s">
        <v>12515</v>
      </c>
      <c r="D210" s="32" t="s">
        <v>12516</v>
      </c>
      <c r="E210" s="31" t="s">
        <v>12512</v>
      </c>
      <c r="F210" s="3417"/>
      <c r="G210" s="3787" t="s">
        <v>12518</v>
      </c>
    </row>
    <row r="211" spans="1:8" s="1385" customFormat="1" ht="36" customHeight="1">
      <c r="A211" s="3776"/>
      <c r="B211" s="3779"/>
      <c r="C211" s="3782"/>
      <c r="D211" s="32" t="s">
        <v>20</v>
      </c>
      <c r="E211" s="31" t="s">
        <v>12517</v>
      </c>
      <c r="F211" s="24"/>
      <c r="G211" s="3788"/>
    </row>
    <row r="212" spans="1:8" s="1385" customFormat="1" ht="36" customHeight="1">
      <c r="A212" s="3776"/>
      <c r="B212" s="3779"/>
      <c r="C212" s="3410" t="s">
        <v>12522</v>
      </c>
      <c r="D212" s="3420" t="s">
        <v>20</v>
      </c>
      <c r="E212" s="29" t="s">
        <v>12523</v>
      </c>
      <c r="F212" s="3417" t="s">
        <v>172</v>
      </c>
      <c r="G212" s="3412" t="s">
        <v>12524</v>
      </c>
      <c r="H212" s="1385" t="s">
        <v>12525</v>
      </c>
    </row>
    <row r="213" spans="1:8" s="1385" customFormat="1" ht="36" customHeight="1">
      <c r="A213" s="3776"/>
      <c r="B213" s="3779"/>
      <c r="C213" s="3401"/>
      <c r="D213" s="2433"/>
      <c r="E213" s="27"/>
      <c r="F213" s="3409"/>
      <c r="G213" s="3400"/>
    </row>
    <row r="214" spans="1:8" s="1385" customFormat="1" ht="36" customHeight="1" thickBot="1">
      <c r="A214" s="3776"/>
      <c r="B214" s="3779"/>
      <c r="C214" s="3402"/>
      <c r="D214" s="2432"/>
      <c r="E214" s="25"/>
      <c r="F214" s="1668"/>
      <c r="G214" s="3399"/>
    </row>
    <row r="215" spans="1:8" s="1385" customFormat="1" ht="36" customHeight="1" thickBot="1">
      <c r="A215" s="3777"/>
      <c r="B215" s="3780"/>
      <c r="C215" s="12"/>
      <c r="D215" s="11"/>
      <c r="E215" s="10"/>
      <c r="F215" s="10"/>
      <c r="G215" s="9"/>
    </row>
    <row r="216" spans="1:8" s="1385" customFormat="1" ht="36" customHeight="1">
      <c r="A216" s="3775">
        <v>45713</v>
      </c>
      <c r="B216" s="3778" t="s">
        <v>3</v>
      </c>
      <c r="C216" s="36" t="s">
        <v>12445</v>
      </c>
      <c r="D216" s="24" t="s">
        <v>7260</v>
      </c>
      <c r="E216" s="24" t="s">
        <v>12446</v>
      </c>
      <c r="F216" s="3425"/>
      <c r="G216" s="3426"/>
    </row>
    <row r="217" spans="1:8" s="1385" customFormat="1" ht="36" customHeight="1">
      <c r="A217" s="3776"/>
      <c r="B217" s="3779"/>
      <c r="C217" s="3790" t="s">
        <v>377</v>
      </c>
      <c r="D217" s="3425" t="s">
        <v>176</v>
      </c>
      <c r="E217" s="3425" t="s">
        <v>200</v>
      </c>
      <c r="F217" s="3425"/>
      <c r="G217" s="3789" t="s">
        <v>440</v>
      </c>
      <c r="H217" s="1385" t="s">
        <v>12673</v>
      </c>
    </row>
    <row r="218" spans="1:8" s="1385" customFormat="1" ht="36" customHeight="1">
      <c r="A218" s="3776"/>
      <c r="B218" s="3779"/>
      <c r="C218" s="3782"/>
      <c r="D218" s="24" t="s">
        <v>295</v>
      </c>
      <c r="E218" s="24" t="s">
        <v>538</v>
      </c>
      <c r="F218" s="3425"/>
      <c r="G218" s="3788"/>
    </row>
    <row r="219" spans="1:8" s="1385" customFormat="1" ht="36" customHeight="1">
      <c r="A219" s="3776"/>
      <c r="B219" s="3779"/>
      <c r="C219" s="3786" t="s">
        <v>4008</v>
      </c>
      <c r="D219" s="3424" t="s">
        <v>12526</v>
      </c>
      <c r="E219" s="3424" t="s">
        <v>12472</v>
      </c>
      <c r="F219" s="24" t="s">
        <v>12478</v>
      </c>
      <c r="G219" s="3422"/>
    </row>
    <row r="220" spans="1:8" s="1385" customFormat="1" ht="36" customHeight="1">
      <c r="A220" s="3776"/>
      <c r="B220" s="3779"/>
      <c r="C220" s="3782"/>
      <c r="D220" s="32" t="s">
        <v>12527</v>
      </c>
      <c r="E220" s="31" t="s">
        <v>12528</v>
      </c>
      <c r="F220" s="3425"/>
      <c r="G220" s="3427"/>
    </row>
    <row r="221" spans="1:8" s="1385" customFormat="1" ht="36" customHeight="1">
      <c r="A221" s="3776"/>
      <c r="B221" s="3779"/>
      <c r="C221" s="3423" t="s">
        <v>49</v>
      </c>
      <c r="D221" s="3428" t="s">
        <v>5122</v>
      </c>
      <c r="E221" s="29" t="s">
        <v>12531</v>
      </c>
      <c r="F221" s="3425" t="s">
        <v>5751</v>
      </c>
      <c r="G221" s="3427" t="s">
        <v>12532</v>
      </c>
      <c r="H221" s="1385" t="s">
        <v>7444</v>
      </c>
    </row>
    <row r="222" spans="1:8" s="1385" customFormat="1" ht="36" customHeight="1" thickBot="1">
      <c r="A222" s="3776"/>
      <c r="B222" s="3779"/>
      <c r="C222" s="3413"/>
      <c r="D222" s="2433"/>
      <c r="E222" s="27"/>
      <c r="F222" s="3421"/>
      <c r="G222" s="3416"/>
    </row>
    <row r="223" spans="1:8" s="1385" customFormat="1" ht="36" hidden="1" customHeight="1">
      <c r="A223" s="3776"/>
      <c r="B223" s="3779"/>
      <c r="C223" s="3413"/>
      <c r="D223" s="3421"/>
      <c r="E223" s="3421"/>
      <c r="F223" s="3421"/>
      <c r="G223" s="3415"/>
    </row>
    <row r="224" spans="1:8" s="1385" customFormat="1" ht="36" hidden="1" customHeight="1" thickBot="1">
      <c r="A224" s="3776"/>
      <c r="B224" s="3779"/>
      <c r="C224" s="2235"/>
      <c r="D224" s="20"/>
      <c r="E224" s="19"/>
      <c r="F224" s="3421"/>
      <c r="G224" s="3414"/>
    </row>
    <row r="225" spans="1:8" s="1385" customFormat="1" ht="36" customHeight="1" thickBot="1">
      <c r="A225" s="3777"/>
      <c r="B225" s="3780"/>
      <c r="C225" s="12"/>
      <c r="D225" s="11"/>
      <c r="E225" s="10"/>
      <c r="F225" s="10"/>
      <c r="G225" s="9"/>
    </row>
    <row r="226" spans="1:8" s="1385" customFormat="1" ht="36" customHeight="1">
      <c r="A226" s="3775">
        <v>45714</v>
      </c>
      <c r="B226" s="3792" t="s">
        <v>2</v>
      </c>
      <c r="C226" s="3781" t="s">
        <v>206</v>
      </c>
      <c r="D226" s="49" t="s">
        <v>12452</v>
      </c>
      <c r="E226" s="49" t="s">
        <v>12453</v>
      </c>
      <c r="F226" s="49"/>
      <c r="G226" s="3434"/>
    </row>
    <row r="227" spans="1:8" s="1385" customFormat="1" ht="36" customHeight="1">
      <c r="A227" s="3776"/>
      <c r="B227" s="3793"/>
      <c r="C227" s="3790"/>
      <c r="D227" s="24" t="s">
        <v>395</v>
      </c>
      <c r="E227" s="24" t="s">
        <v>2097</v>
      </c>
      <c r="F227" s="3435"/>
      <c r="G227" s="3430"/>
    </row>
    <row r="228" spans="1:8" s="1385" customFormat="1" ht="36" customHeight="1">
      <c r="A228" s="3776"/>
      <c r="B228" s="3793"/>
      <c r="C228" s="3782"/>
      <c r="D228" s="24" t="s">
        <v>7260</v>
      </c>
      <c r="E228" s="24" t="s">
        <v>11179</v>
      </c>
      <c r="F228" s="3435"/>
      <c r="G228" s="3436"/>
    </row>
    <row r="229" spans="1:8" s="1385" customFormat="1" ht="36" customHeight="1">
      <c r="A229" s="3776"/>
      <c r="B229" s="3793"/>
      <c r="C229" s="3432" t="s">
        <v>237</v>
      </c>
      <c r="D229" s="24" t="s">
        <v>20</v>
      </c>
      <c r="E229" s="37" t="s">
        <v>300</v>
      </c>
      <c r="F229" s="24" t="s">
        <v>201</v>
      </c>
      <c r="G229" s="3787" t="s">
        <v>12547</v>
      </c>
    </row>
    <row r="230" spans="1:8" s="1385" customFormat="1" ht="36" customHeight="1">
      <c r="A230" s="3776"/>
      <c r="B230" s="3793"/>
      <c r="C230" s="3437" t="s">
        <v>12415</v>
      </c>
      <c r="D230" s="32" t="s">
        <v>12421</v>
      </c>
      <c r="E230" s="31" t="s">
        <v>202</v>
      </c>
      <c r="F230" s="3435"/>
      <c r="G230" s="3789"/>
    </row>
    <row r="231" spans="1:8" s="1385" customFormat="1" ht="36" customHeight="1">
      <c r="A231" s="3776"/>
      <c r="B231" s="3793"/>
      <c r="C231" s="3786" t="s">
        <v>12542</v>
      </c>
      <c r="D231" s="24" t="s">
        <v>12543</v>
      </c>
      <c r="E231" s="24" t="s">
        <v>12544</v>
      </c>
      <c r="F231" s="3812" t="s">
        <v>12548</v>
      </c>
      <c r="G231" s="3789"/>
    </row>
    <row r="232" spans="1:8" s="1385" customFormat="1" ht="36" customHeight="1">
      <c r="A232" s="3776"/>
      <c r="B232" s="3793"/>
      <c r="C232" s="3782"/>
      <c r="D232" s="32" t="s">
        <v>12545</v>
      </c>
      <c r="E232" s="31" t="s">
        <v>12546</v>
      </c>
      <c r="F232" s="3814"/>
      <c r="G232" s="3788"/>
    </row>
    <row r="233" spans="1:8" s="1385" customFormat="1" ht="36" customHeight="1">
      <c r="A233" s="3776"/>
      <c r="B233" s="3793"/>
      <c r="C233" s="3403"/>
      <c r="D233" s="2643"/>
      <c r="E233" s="15"/>
      <c r="F233" s="22"/>
      <c r="G233" s="3398"/>
    </row>
    <row r="234" spans="1:8" s="1385" customFormat="1" ht="36" customHeight="1" thickBot="1">
      <c r="A234" s="3776"/>
      <c r="B234" s="3793"/>
      <c r="C234" s="3292"/>
      <c r="D234" s="2643"/>
      <c r="E234" s="15"/>
      <c r="F234" s="1668"/>
      <c r="G234" s="3293"/>
    </row>
    <row r="235" spans="1:8" s="1385" customFormat="1" ht="36" customHeight="1" thickBot="1">
      <c r="A235" s="3777"/>
      <c r="B235" s="3794"/>
      <c r="C235" s="12"/>
      <c r="D235" s="11"/>
      <c r="E235" s="10"/>
      <c r="F235" s="10"/>
      <c r="G235" s="9"/>
    </row>
    <row r="236" spans="1:8" s="1385" customFormat="1" ht="36" customHeight="1">
      <c r="A236" s="3775">
        <v>45715</v>
      </c>
      <c r="B236" s="3778" t="s">
        <v>1</v>
      </c>
      <c r="C236" s="3437" t="s">
        <v>274</v>
      </c>
      <c r="D236" s="24" t="s">
        <v>20</v>
      </c>
      <c r="E236" s="24" t="s">
        <v>10581</v>
      </c>
      <c r="F236" s="3435" t="s">
        <v>12567</v>
      </c>
      <c r="G236" s="3791" t="s">
        <v>12558</v>
      </c>
    </row>
    <row r="237" spans="1:8" s="1385" customFormat="1" ht="36" customHeight="1">
      <c r="A237" s="3776"/>
      <c r="B237" s="3779"/>
      <c r="C237" s="3433" t="s">
        <v>12584</v>
      </c>
      <c r="D237" s="3435" t="s">
        <v>12550</v>
      </c>
      <c r="E237" s="29" t="s">
        <v>12549</v>
      </c>
      <c r="F237" s="3435"/>
      <c r="G237" s="3788"/>
      <c r="H237" s="1385" t="s">
        <v>12561</v>
      </c>
    </row>
    <row r="238" spans="1:8" s="1385" customFormat="1" ht="36" customHeight="1">
      <c r="A238" s="3776"/>
      <c r="B238" s="3779"/>
      <c r="C238" s="3433" t="s">
        <v>12555</v>
      </c>
      <c r="D238" s="24" t="s">
        <v>12556</v>
      </c>
      <c r="E238" s="29" t="s">
        <v>12557</v>
      </c>
      <c r="F238" s="3435" t="s">
        <v>12562</v>
      </c>
      <c r="G238" s="3787" t="s">
        <v>12558</v>
      </c>
    </row>
    <row r="239" spans="1:8" s="1385" customFormat="1" ht="36" customHeight="1">
      <c r="A239" s="3776"/>
      <c r="B239" s="3779"/>
      <c r="C239" s="3433" t="s">
        <v>12551</v>
      </c>
      <c r="D239" s="3435" t="s">
        <v>12552</v>
      </c>
      <c r="E239" s="29" t="s">
        <v>12553</v>
      </c>
      <c r="F239" s="3435" t="s">
        <v>12554</v>
      </c>
      <c r="G239" s="3788"/>
    </row>
    <row r="240" spans="1:8" s="1385" customFormat="1" ht="36" customHeight="1">
      <c r="A240" s="3776"/>
      <c r="B240" s="3779"/>
      <c r="C240" s="3450" t="s">
        <v>12520</v>
      </c>
      <c r="D240" s="24" t="s">
        <v>20</v>
      </c>
      <c r="E240" s="24" t="s">
        <v>202</v>
      </c>
      <c r="F240" s="24" t="s">
        <v>11898</v>
      </c>
      <c r="G240" s="3449" t="s">
        <v>501</v>
      </c>
      <c r="H240" s="1385" t="s">
        <v>11779</v>
      </c>
    </row>
    <row r="241" spans="1:8" s="1385" customFormat="1" ht="36" customHeight="1">
      <c r="A241" s="3776"/>
      <c r="B241" s="3779"/>
      <c r="C241" s="3433" t="s">
        <v>12566</v>
      </c>
      <c r="D241" s="24" t="s">
        <v>20</v>
      </c>
      <c r="E241" s="29" t="s">
        <v>12546</v>
      </c>
      <c r="F241" s="3435"/>
      <c r="G241" s="3431" t="s">
        <v>12598</v>
      </c>
      <c r="H241" s="1385" t="s">
        <v>12571</v>
      </c>
    </row>
    <row r="242" spans="1:8" s="1385" customFormat="1" ht="36" customHeight="1">
      <c r="A242" s="3776"/>
      <c r="B242" s="3779"/>
      <c r="C242" s="3437" t="s">
        <v>21</v>
      </c>
      <c r="D242" s="24" t="s">
        <v>20</v>
      </c>
      <c r="E242" s="31" t="s">
        <v>12574</v>
      </c>
      <c r="F242" s="24" t="s">
        <v>172</v>
      </c>
      <c r="G242" s="3436" t="s">
        <v>18</v>
      </c>
      <c r="H242" s="1385" t="s">
        <v>12573</v>
      </c>
    </row>
    <row r="243" spans="1:8" s="58" customFormat="1" ht="30" customHeight="1">
      <c r="A243" s="3776"/>
      <c r="B243" s="3779"/>
      <c r="C243" s="3437" t="s">
        <v>1365</v>
      </c>
      <c r="D243" s="32" t="s">
        <v>20</v>
      </c>
      <c r="E243" s="31" t="s">
        <v>230</v>
      </c>
      <c r="F243" s="3435" t="s">
        <v>172</v>
      </c>
      <c r="G243" s="3436" t="s">
        <v>261</v>
      </c>
    </row>
    <row r="244" spans="1:8" s="58" customFormat="1" ht="30" customHeight="1">
      <c r="A244" s="3776"/>
      <c r="B244" s="3779"/>
      <c r="C244" s="3786" t="s">
        <v>12585</v>
      </c>
      <c r="D244" s="32" t="s">
        <v>12589</v>
      </c>
      <c r="E244" s="31" t="s">
        <v>12590</v>
      </c>
      <c r="F244" s="3435"/>
      <c r="G244" s="3787" t="s">
        <v>12597</v>
      </c>
      <c r="H244" s="58" t="s">
        <v>12591</v>
      </c>
    </row>
    <row r="245" spans="1:8" s="58" customFormat="1" ht="30" customHeight="1">
      <c r="A245" s="3776"/>
      <c r="B245" s="3779"/>
      <c r="C245" s="3782"/>
      <c r="D245" s="32" t="s">
        <v>12586</v>
      </c>
      <c r="E245" s="31" t="s">
        <v>12587</v>
      </c>
      <c r="F245" s="24" t="s">
        <v>12588</v>
      </c>
      <c r="G245" s="3788"/>
    </row>
    <row r="246" spans="1:8" s="1385" customFormat="1" ht="36" customHeight="1" thickBot="1">
      <c r="A246" s="3776"/>
      <c r="B246" s="3779"/>
      <c r="C246" s="3437" t="s">
        <v>12599</v>
      </c>
      <c r="D246" s="32" t="s">
        <v>12600</v>
      </c>
      <c r="E246" s="31" t="s">
        <v>12601</v>
      </c>
      <c r="F246" s="24"/>
      <c r="G246" s="3436" t="s">
        <v>12602</v>
      </c>
    </row>
    <row r="247" spans="1:8" s="1385" customFormat="1" ht="36" hidden="1" customHeight="1">
      <c r="A247" s="3776"/>
      <c r="B247" s="3779"/>
      <c r="C247" s="2235"/>
      <c r="D247" s="20"/>
      <c r="E247" s="19"/>
      <c r="F247" s="22"/>
      <c r="G247" s="64"/>
    </row>
    <row r="248" spans="1:8" s="1385" customFormat="1" ht="36" hidden="1" customHeight="1">
      <c r="A248" s="3776"/>
      <c r="B248" s="3779"/>
      <c r="C248" s="2235"/>
      <c r="D248" s="20"/>
      <c r="E248" s="19"/>
      <c r="F248" s="22"/>
      <c r="G248" s="64"/>
    </row>
    <row r="249" spans="1:8" s="1385" customFormat="1" ht="36" hidden="1" customHeight="1" thickBot="1">
      <c r="A249" s="3776"/>
      <c r="B249" s="3779"/>
      <c r="C249" s="3145"/>
      <c r="D249" s="1668"/>
      <c r="E249" s="25"/>
      <c r="F249" s="1668"/>
      <c r="G249" s="3429"/>
    </row>
    <row r="250" spans="1:8" s="1385" customFormat="1" ht="36" customHeight="1" thickBot="1">
      <c r="A250" s="3777"/>
      <c r="B250" s="3780"/>
      <c r="C250" s="12"/>
      <c r="D250" s="11"/>
      <c r="E250" s="10"/>
      <c r="F250" s="10"/>
      <c r="G250" s="9"/>
    </row>
    <row r="251" spans="1:8" s="1385" customFormat="1" ht="36" customHeight="1">
      <c r="A251" s="3775">
        <v>45716</v>
      </c>
      <c r="B251" s="3792" t="s">
        <v>0</v>
      </c>
      <c r="C251" s="3816" t="s">
        <v>12563</v>
      </c>
      <c r="D251" s="49" t="s">
        <v>207</v>
      </c>
      <c r="E251" s="49" t="s">
        <v>12565</v>
      </c>
      <c r="F251" s="49"/>
      <c r="G251" s="3815" t="s">
        <v>12605</v>
      </c>
    </row>
    <row r="252" spans="1:8" s="1385" customFormat="1" ht="36" customHeight="1">
      <c r="A252" s="3776"/>
      <c r="B252" s="3793"/>
      <c r="C252" s="3817"/>
      <c r="D252" s="24" t="s">
        <v>635</v>
      </c>
      <c r="E252" s="24" t="s">
        <v>12564</v>
      </c>
      <c r="F252" s="3448"/>
      <c r="G252" s="3818"/>
    </row>
    <row r="253" spans="1:8" s="1385" customFormat="1" ht="36" customHeight="1">
      <c r="A253" s="3776"/>
      <c r="B253" s="3793"/>
      <c r="C253" s="3790" t="s">
        <v>12534</v>
      </c>
      <c r="D253" s="3448" t="s">
        <v>12535</v>
      </c>
      <c r="E253" s="3448" t="s">
        <v>12536</v>
      </c>
      <c r="F253" s="3812" t="s">
        <v>12606</v>
      </c>
      <c r="G253" s="3442"/>
    </row>
    <row r="254" spans="1:8" s="1385" customFormat="1" ht="36" customHeight="1">
      <c r="A254" s="3776"/>
      <c r="B254" s="3793"/>
      <c r="C254" s="3790"/>
      <c r="D254" s="24" t="s">
        <v>12537</v>
      </c>
      <c r="E254" s="24" t="s">
        <v>12538</v>
      </c>
      <c r="F254" s="3813"/>
      <c r="G254" s="3440"/>
    </row>
    <row r="255" spans="1:8" s="1385" customFormat="1" ht="36" customHeight="1">
      <c r="A255" s="3776"/>
      <c r="B255" s="3793"/>
      <c r="C255" s="3782"/>
      <c r="D255" s="32" t="s">
        <v>12539</v>
      </c>
      <c r="E255" s="31" t="s">
        <v>12540</v>
      </c>
      <c r="F255" s="3814"/>
      <c r="G255" s="3449"/>
      <c r="H255" s="1385" t="s">
        <v>12541</v>
      </c>
    </row>
    <row r="256" spans="1:8" s="1385" customFormat="1" ht="36" customHeight="1">
      <c r="A256" s="3776"/>
      <c r="B256" s="3793"/>
      <c r="C256" s="3439" t="s">
        <v>190</v>
      </c>
      <c r="D256" s="3452" t="s">
        <v>188</v>
      </c>
      <c r="E256" s="29" t="s">
        <v>189</v>
      </c>
      <c r="F256" s="3448"/>
      <c r="G256" s="3441" t="s">
        <v>12611</v>
      </c>
    </row>
    <row r="257" spans="1:7" s="1385" customFormat="1" ht="36" customHeight="1">
      <c r="A257" s="3776"/>
      <c r="B257" s="3793"/>
      <c r="C257" s="3450" t="s">
        <v>12612</v>
      </c>
      <c r="D257" s="32" t="s">
        <v>12613</v>
      </c>
      <c r="E257" s="31" t="s">
        <v>12614</v>
      </c>
      <c r="F257" s="24"/>
      <c r="G257" s="3449" t="s">
        <v>12634</v>
      </c>
    </row>
    <row r="258" spans="1:7" s="1385" customFormat="1" ht="36" customHeight="1">
      <c r="A258" s="3776"/>
      <c r="B258" s="3793"/>
      <c r="C258" s="3786" t="s">
        <v>12626</v>
      </c>
      <c r="D258" s="32" t="s">
        <v>12627</v>
      </c>
      <c r="E258" s="31" t="s">
        <v>12628</v>
      </c>
      <c r="F258" s="24"/>
      <c r="G258" s="3787" t="s">
        <v>12633</v>
      </c>
    </row>
    <row r="259" spans="1:7" s="1385" customFormat="1" ht="36" customHeight="1">
      <c r="A259" s="3776"/>
      <c r="B259" s="3793"/>
      <c r="C259" s="3790"/>
      <c r="D259" s="32" t="s">
        <v>12629</v>
      </c>
      <c r="E259" s="31" t="s">
        <v>12630</v>
      </c>
      <c r="F259" s="24"/>
      <c r="G259" s="3789"/>
    </row>
    <row r="260" spans="1:7" s="1385" customFormat="1" ht="36" customHeight="1">
      <c r="A260" s="3776"/>
      <c r="B260" s="3793"/>
      <c r="C260" s="3790"/>
      <c r="D260" s="32" t="s">
        <v>20</v>
      </c>
      <c r="E260" s="31" t="s">
        <v>12630</v>
      </c>
      <c r="F260" s="24" t="s">
        <v>172</v>
      </c>
      <c r="G260" s="3789"/>
    </row>
    <row r="261" spans="1:7" s="1385" customFormat="1" ht="36" customHeight="1">
      <c r="A261" s="3776"/>
      <c r="B261" s="3793"/>
      <c r="C261" s="3782"/>
      <c r="D261" s="32" t="s">
        <v>12631</v>
      </c>
      <c r="E261" s="31" t="s">
        <v>12632</v>
      </c>
      <c r="F261" s="24"/>
      <c r="G261" s="3788"/>
    </row>
    <row r="262" spans="1:7" s="1385" customFormat="1" ht="36" customHeight="1" thickBot="1">
      <c r="A262" s="3776"/>
      <c r="B262" s="3793"/>
      <c r="C262" s="3292"/>
      <c r="D262" s="2643"/>
      <c r="E262" s="15"/>
      <c r="F262" s="1668"/>
      <c r="G262" s="3293"/>
    </row>
    <row r="263" spans="1:7" s="1385" customFormat="1" ht="36" customHeight="1" thickBot="1">
      <c r="A263" s="3777"/>
      <c r="B263" s="3794"/>
      <c r="C263" s="12"/>
      <c r="D263" s="11"/>
      <c r="E263" s="10"/>
      <c r="F263" s="10"/>
      <c r="G263" s="9"/>
    </row>
  </sheetData>
  <mergeCells count="131">
    <mergeCell ref="A2:G2"/>
    <mergeCell ref="C9:C11"/>
    <mergeCell ref="G9:G11"/>
    <mergeCell ref="A29:A49"/>
    <mergeCell ref="B29:B49"/>
    <mergeCell ref="C29:C30"/>
    <mergeCell ref="C35:C39"/>
    <mergeCell ref="C12:C17"/>
    <mergeCell ref="G35:G39"/>
    <mergeCell ref="G12:G17"/>
    <mergeCell ref="B3:B28"/>
    <mergeCell ref="C41:C43"/>
    <mergeCell ref="C19:C20"/>
    <mergeCell ref="G19:G20"/>
    <mergeCell ref="C22:C24"/>
    <mergeCell ref="C25:C26"/>
    <mergeCell ref="C31:C33"/>
    <mergeCell ref="G25:G26"/>
    <mergeCell ref="C6:C8"/>
    <mergeCell ref="G6:G8"/>
    <mergeCell ref="G31:G34"/>
    <mergeCell ref="A3:A28"/>
    <mergeCell ref="A117:A128"/>
    <mergeCell ref="B117:B128"/>
    <mergeCell ref="G96:G97"/>
    <mergeCell ref="C154:C157"/>
    <mergeCell ref="C138:C140"/>
    <mergeCell ref="C99:C100"/>
    <mergeCell ref="A137:G137"/>
    <mergeCell ref="G152:G153"/>
    <mergeCell ref="C122:C124"/>
    <mergeCell ref="G129:G130"/>
    <mergeCell ref="G143:G145"/>
    <mergeCell ref="G141:G142"/>
    <mergeCell ref="C131:C133"/>
    <mergeCell ref="G131:G133"/>
    <mergeCell ref="C143:C145"/>
    <mergeCell ref="A138:A151"/>
    <mergeCell ref="A91:A105"/>
    <mergeCell ref="A129:A136"/>
    <mergeCell ref="A106:A116"/>
    <mergeCell ref="B106:B116"/>
    <mergeCell ref="G106:G108"/>
    <mergeCell ref="C96:C97"/>
    <mergeCell ref="G101:G103"/>
    <mergeCell ref="A62:A72"/>
    <mergeCell ref="B62:B72"/>
    <mergeCell ref="A73:A78"/>
    <mergeCell ref="B73:B78"/>
    <mergeCell ref="G51:G54"/>
    <mergeCell ref="G83:G84"/>
    <mergeCell ref="C94:C95"/>
    <mergeCell ref="G94:G95"/>
    <mergeCell ref="G63:G64"/>
    <mergeCell ref="G92:G93"/>
    <mergeCell ref="C55:C57"/>
    <mergeCell ref="A79:G79"/>
    <mergeCell ref="C83:C84"/>
    <mergeCell ref="B80:B90"/>
    <mergeCell ref="B91:B105"/>
    <mergeCell ref="A80:A90"/>
    <mergeCell ref="A50:A61"/>
    <mergeCell ref="C174:C178"/>
    <mergeCell ref="C217:C218"/>
    <mergeCell ref="C51:C53"/>
    <mergeCell ref="G55:G57"/>
    <mergeCell ref="B163:B172"/>
    <mergeCell ref="B138:B151"/>
    <mergeCell ref="C158:C159"/>
    <mergeCell ref="C141:C142"/>
    <mergeCell ref="B202:B215"/>
    <mergeCell ref="B152:B162"/>
    <mergeCell ref="C117:C119"/>
    <mergeCell ref="C86:C88"/>
    <mergeCell ref="G86:G88"/>
    <mergeCell ref="B129:B136"/>
    <mergeCell ref="C120:C121"/>
    <mergeCell ref="G117:G121"/>
    <mergeCell ref="G99:G100"/>
    <mergeCell ref="C101:C103"/>
    <mergeCell ref="B50:B61"/>
    <mergeCell ref="C63:C64"/>
    <mergeCell ref="C106:C108"/>
    <mergeCell ref="A173:A188"/>
    <mergeCell ref="B173:B188"/>
    <mergeCell ref="B189:B200"/>
    <mergeCell ref="A201:G201"/>
    <mergeCell ref="A163:A172"/>
    <mergeCell ref="A189:A200"/>
    <mergeCell ref="G138:G140"/>
    <mergeCell ref="A202:A215"/>
    <mergeCell ref="C164:C165"/>
    <mergeCell ref="C168:C169"/>
    <mergeCell ref="A152:A162"/>
    <mergeCell ref="C202:C203"/>
    <mergeCell ref="F202:F203"/>
    <mergeCell ref="G202:G204"/>
    <mergeCell ref="C179:C180"/>
    <mergeCell ref="C207:C209"/>
    <mergeCell ref="G207:G209"/>
    <mergeCell ref="C210:C211"/>
    <mergeCell ref="G210:G211"/>
    <mergeCell ref="F179:F180"/>
    <mergeCell ref="C193:C195"/>
    <mergeCell ref="G154:G157"/>
    <mergeCell ref="C189:C190"/>
    <mergeCell ref="G168:G169"/>
    <mergeCell ref="C219:C220"/>
    <mergeCell ref="G217:G218"/>
    <mergeCell ref="C253:C255"/>
    <mergeCell ref="C226:C228"/>
    <mergeCell ref="A226:A235"/>
    <mergeCell ref="C231:C232"/>
    <mergeCell ref="G229:G232"/>
    <mergeCell ref="F231:F232"/>
    <mergeCell ref="G238:G239"/>
    <mergeCell ref="A251:A263"/>
    <mergeCell ref="B251:B263"/>
    <mergeCell ref="C251:C252"/>
    <mergeCell ref="G251:G252"/>
    <mergeCell ref="G236:G237"/>
    <mergeCell ref="C258:C261"/>
    <mergeCell ref="G258:G261"/>
    <mergeCell ref="A216:A225"/>
    <mergeCell ref="B216:B225"/>
    <mergeCell ref="A236:A250"/>
    <mergeCell ref="B236:B250"/>
    <mergeCell ref="C244:C245"/>
    <mergeCell ref="G244:G245"/>
    <mergeCell ref="B226:B235"/>
    <mergeCell ref="F253:F255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"/>
  <sheetViews>
    <sheetView zoomScale="70" zoomScaleNormal="70" zoomScaleSheetLayoutView="70" workbookViewId="0">
      <pane ySplit="1" topLeftCell="A116" activePane="bottomLeft" state="frozen"/>
      <selection pane="bottomLeft" activeCell="C123" sqref="A123:XFD123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7" ht="36" customHeight="1" thickBot="1">
      <c r="A1" s="3055" t="s">
        <v>8607</v>
      </c>
      <c r="B1" s="3055"/>
      <c r="C1" s="3055"/>
      <c r="D1" s="3055"/>
      <c r="E1" s="3056" t="s">
        <v>12957</v>
      </c>
      <c r="F1" s="3055"/>
      <c r="G1" s="3055"/>
    </row>
    <row r="2" spans="1:7" s="1385" customFormat="1" ht="60" customHeight="1" thickBot="1">
      <c r="A2" s="3783" t="s">
        <v>5</v>
      </c>
      <c r="B2" s="3784"/>
      <c r="C2" s="3784"/>
      <c r="D2" s="3784"/>
      <c r="E2" s="3784"/>
      <c r="F2" s="3784"/>
      <c r="G2" s="3785"/>
    </row>
    <row r="3" spans="1:7" s="1385" customFormat="1" ht="36" customHeight="1">
      <c r="A3" s="3838">
        <v>45719</v>
      </c>
      <c r="B3" s="3841" t="s">
        <v>4</v>
      </c>
      <c r="C3" s="3469" t="s">
        <v>12530</v>
      </c>
      <c r="D3" s="24" t="s">
        <v>28</v>
      </c>
      <c r="E3" s="24" t="s">
        <v>12615</v>
      </c>
      <c r="F3" s="3466" t="s">
        <v>10425</v>
      </c>
      <c r="G3" s="3462" t="s">
        <v>12533</v>
      </c>
    </row>
    <row r="4" spans="1:7" s="1385" customFormat="1" ht="36" customHeight="1">
      <c r="A4" s="3839"/>
      <c r="B4" s="3842"/>
      <c r="C4" s="2235"/>
      <c r="D4" s="20"/>
      <c r="E4" s="19"/>
      <c r="F4" s="3266"/>
      <c r="G4" s="3293"/>
    </row>
    <row r="5" spans="1:7" s="1385" customFormat="1" ht="36" customHeight="1" thickBot="1">
      <c r="A5" s="3839"/>
      <c r="B5" s="3842"/>
      <c r="C5" s="3292"/>
      <c r="D5" s="2643"/>
      <c r="E5" s="15"/>
      <c r="F5" s="1668"/>
      <c r="G5" s="3293"/>
    </row>
    <row r="6" spans="1:7" s="1385" customFormat="1" ht="36" customHeight="1" thickBot="1">
      <c r="A6" s="3840"/>
      <c r="B6" s="3843"/>
      <c r="C6" s="12"/>
      <c r="D6" s="11"/>
      <c r="E6" s="10"/>
      <c r="F6" s="10"/>
      <c r="G6" s="9"/>
    </row>
    <row r="7" spans="1:7" s="1385" customFormat="1" ht="36" customHeight="1">
      <c r="A7" s="3776">
        <v>45720</v>
      </c>
      <c r="B7" s="3779" t="s">
        <v>12656</v>
      </c>
      <c r="C7" s="3781" t="s">
        <v>12575</v>
      </c>
      <c r="D7" s="32" t="s">
        <v>1514</v>
      </c>
      <c r="E7" s="31" t="s">
        <v>12670</v>
      </c>
      <c r="F7" s="3466"/>
      <c r="G7" s="3821" t="s">
        <v>12641</v>
      </c>
    </row>
    <row r="8" spans="1:7" s="1385" customFormat="1" ht="36" customHeight="1">
      <c r="A8" s="3776"/>
      <c r="B8" s="3779"/>
      <c r="C8" s="3790"/>
      <c r="D8" s="32" t="s">
        <v>12607</v>
      </c>
      <c r="E8" s="31" t="s">
        <v>12608</v>
      </c>
      <c r="F8" s="24"/>
      <c r="G8" s="3789"/>
    </row>
    <row r="9" spans="1:7" s="1385" customFormat="1" ht="36" customHeight="1">
      <c r="A9" s="3776"/>
      <c r="B9" s="3779"/>
      <c r="C9" s="3790"/>
      <c r="D9" s="3467" t="s">
        <v>20</v>
      </c>
      <c r="E9" s="37" t="s">
        <v>12609</v>
      </c>
      <c r="F9" s="24" t="s">
        <v>38</v>
      </c>
      <c r="G9" s="3789"/>
    </row>
    <row r="10" spans="1:7" s="1385" customFormat="1" ht="36" customHeight="1">
      <c r="A10" s="3776"/>
      <c r="B10" s="3779"/>
      <c r="C10" s="3790"/>
      <c r="D10" s="32" t="s">
        <v>271</v>
      </c>
      <c r="E10" s="31" t="s">
        <v>225</v>
      </c>
      <c r="F10" s="24"/>
      <c r="G10" s="3789"/>
    </row>
    <row r="11" spans="1:7" s="1385" customFormat="1" ht="36" customHeight="1">
      <c r="A11" s="3776"/>
      <c r="B11" s="3779"/>
      <c r="C11" s="3790"/>
      <c r="D11" s="32" t="s">
        <v>651</v>
      </c>
      <c r="E11" s="31" t="s">
        <v>808</v>
      </c>
      <c r="F11" s="24"/>
      <c r="G11" s="3789"/>
    </row>
    <row r="12" spans="1:7" s="1385" customFormat="1" ht="36" customHeight="1">
      <c r="A12" s="3776"/>
      <c r="B12" s="3779"/>
      <c r="C12" s="3790"/>
      <c r="D12" s="32" t="s">
        <v>807</v>
      </c>
      <c r="E12" s="31" t="s">
        <v>808</v>
      </c>
      <c r="F12" s="24"/>
      <c r="G12" s="3789"/>
    </row>
    <row r="13" spans="1:7" s="1385" customFormat="1" ht="36" customHeight="1">
      <c r="A13" s="3776"/>
      <c r="B13" s="3779"/>
      <c r="C13" s="3790"/>
      <c r="D13" s="32" t="s">
        <v>241</v>
      </c>
      <c r="E13" s="31" t="s">
        <v>652</v>
      </c>
      <c r="F13" s="24"/>
      <c r="G13" s="3789"/>
    </row>
    <row r="14" spans="1:7" s="1385" customFormat="1" ht="36" customHeight="1">
      <c r="A14" s="3776"/>
      <c r="B14" s="3779"/>
      <c r="C14" s="3790"/>
      <c r="D14" s="32" t="s">
        <v>248</v>
      </c>
      <c r="E14" s="31" t="s">
        <v>259</v>
      </c>
      <c r="F14" s="24"/>
      <c r="G14" s="3789"/>
    </row>
    <row r="15" spans="1:7" s="1385" customFormat="1" ht="36" customHeight="1">
      <c r="A15" s="3776"/>
      <c r="B15" s="3779"/>
      <c r="C15" s="3782"/>
      <c r="D15" s="3467" t="s">
        <v>12610</v>
      </c>
      <c r="E15" s="37" t="s">
        <v>6211</v>
      </c>
      <c r="F15" s="24"/>
      <c r="G15" s="3789"/>
    </row>
    <row r="16" spans="1:7" s="1385" customFormat="1" ht="36" customHeight="1">
      <c r="A16" s="3776"/>
      <c r="B16" s="3779"/>
      <c r="C16" s="3786" t="s">
        <v>4008</v>
      </c>
      <c r="D16" s="24" t="s">
        <v>12637</v>
      </c>
      <c r="E16" s="24" t="s">
        <v>12638</v>
      </c>
      <c r="F16" s="3466"/>
      <c r="G16" s="3789"/>
    </row>
    <row r="17" spans="1:8" s="1385" customFormat="1" ht="36" customHeight="1">
      <c r="A17" s="3776"/>
      <c r="B17" s="3779"/>
      <c r="C17" s="3782"/>
      <c r="D17" s="24" t="s">
        <v>12639</v>
      </c>
      <c r="E17" s="24" t="s">
        <v>12640</v>
      </c>
      <c r="F17" s="3466"/>
      <c r="G17" s="3788"/>
    </row>
    <row r="18" spans="1:8" s="1385" customFormat="1" ht="36" customHeight="1">
      <c r="A18" s="3776"/>
      <c r="B18" s="3779"/>
      <c r="C18" s="3461" t="s">
        <v>12620</v>
      </c>
      <c r="D18" s="3467" t="s">
        <v>12621</v>
      </c>
      <c r="E18" s="37" t="s">
        <v>12622</v>
      </c>
      <c r="F18" s="24" t="s">
        <v>12623</v>
      </c>
      <c r="G18" s="3462" t="s">
        <v>12657</v>
      </c>
    </row>
    <row r="19" spans="1:8" s="1385" customFormat="1" ht="36" customHeight="1">
      <c r="A19" s="3776"/>
      <c r="B19" s="3779"/>
      <c r="C19" s="3461" t="s">
        <v>12665</v>
      </c>
      <c r="D19" s="3467" t="s">
        <v>388</v>
      </c>
      <c r="E19" s="37" t="s">
        <v>10499</v>
      </c>
      <c r="F19" s="24"/>
      <c r="G19" s="3462"/>
    </row>
    <row r="20" spans="1:8" s="1385" customFormat="1" ht="36" customHeight="1">
      <c r="A20" s="3776"/>
      <c r="B20" s="3779"/>
      <c r="C20" s="3461" t="s">
        <v>12666</v>
      </c>
      <c r="D20" s="3467" t="s">
        <v>12667</v>
      </c>
      <c r="E20" s="37" t="s">
        <v>12663</v>
      </c>
      <c r="F20" s="24"/>
      <c r="G20" s="3462" t="s">
        <v>12668</v>
      </c>
      <c r="H20" s="1385" t="s">
        <v>12669</v>
      </c>
    </row>
    <row r="21" spans="1:8" s="1385" customFormat="1" ht="36" customHeight="1">
      <c r="A21" s="3776"/>
      <c r="B21" s="3779"/>
      <c r="C21" s="3461" t="s">
        <v>12662</v>
      </c>
      <c r="D21" s="3467" t="s">
        <v>11590</v>
      </c>
      <c r="E21" s="37" t="s">
        <v>13086</v>
      </c>
      <c r="F21" s="24"/>
      <c r="G21" s="3462" t="s">
        <v>12672</v>
      </c>
    </row>
    <row r="22" spans="1:8" s="1385" customFormat="1" ht="36" customHeight="1" thickBot="1">
      <c r="A22" s="3776"/>
      <c r="B22" s="3779"/>
      <c r="C22" s="3292"/>
      <c r="D22" s="2643"/>
      <c r="E22" s="15"/>
      <c r="F22" s="3455"/>
      <c r="G22" s="3456"/>
    </row>
    <row r="23" spans="1:8" s="1385" customFormat="1" ht="36" customHeight="1" thickBot="1">
      <c r="A23" s="3777"/>
      <c r="B23" s="3780"/>
      <c r="C23" s="12"/>
      <c r="D23" s="11"/>
      <c r="E23" s="10"/>
      <c r="F23" s="10"/>
      <c r="G23" s="9"/>
    </row>
    <row r="24" spans="1:8" s="1385" customFormat="1" ht="36" customHeight="1">
      <c r="A24" s="3776">
        <v>45721</v>
      </c>
      <c r="B24" s="3793" t="s">
        <v>12658</v>
      </c>
      <c r="C24" s="3469" t="s">
        <v>12603</v>
      </c>
      <c r="D24" s="24" t="s">
        <v>20</v>
      </c>
      <c r="E24" s="24" t="s">
        <v>39</v>
      </c>
      <c r="F24" s="3466" t="s">
        <v>12604</v>
      </c>
      <c r="G24" s="3462" t="s">
        <v>18</v>
      </c>
    </row>
    <row r="25" spans="1:8" s="1385" customFormat="1" ht="36" customHeight="1">
      <c r="A25" s="3776"/>
      <c r="B25" s="3793"/>
      <c r="C25" s="3461" t="s">
        <v>12649</v>
      </c>
      <c r="D25" s="3467" t="s">
        <v>12650</v>
      </c>
      <c r="E25" s="37" t="s">
        <v>12651</v>
      </c>
      <c r="F25" s="24" t="s">
        <v>12652</v>
      </c>
      <c r="G25" s="3462" t="s">
        <v>12653</v>
      </c>
      <c r="H25" s="1385" t="s">
        <v>12655</v>
      </c>
    </row>
    <row r="26" spans="1:8" s="1385" customFormat="1" ht="36" customHeight="1">
      <c r="A26" s="3776"/>
      <c r="B26" s="3793"/>
      <c r="C26" s="3786" t="s">
        <v>5759</v>
      </c>
      <c r="D26" s="24" t="s">
        <v>2528</v>
      </c>
      <c r="E26" s="24" t="s">
        <v>914</v>
      </c>
      <c r="F26" s="24"/>
      <c r="G26" s="3787" t="s">
        <v>869</v>
      </c>
    </row>
    <row r="27" spans="1:8" s="1385" customFormat="1" ht="36" customHeight="1">
      <c r="A27" s="3776"/>
      <c r="B27" s="3793"/>
      <c r="C27" s="3782"/>
      <c r="D27" s="32" t="s">
        <v>711</v>
      </c>
      <c r="E27" s="31" t="s">
        <v>2190</v>
      </c>
      <c r="F27" s="24"/>
      <c r="G27" s="3788"/>
    </row>
    <row r="28" spans="1:8" s="1385" customFormat="1" ht="36" customHeight="1">
      <c r="A28" s="3776"/>
      <c r="B28" s="3793"/>
      <c r="C28" s="3790" t="s">
        <v>393</v>
      </c>
      <c r="D28" s="3466" t="s">
        <v>248</v>
      </c>
      <c r="E28" s="3466" t="s">
        <v>1218</v>
      </c>
      <c r="F28" s="3466"/>
      <c r="G28" s="3789" t="s">
        <v>741</v>
      </c>
    </row>
    <row r="29" spans="1:8" s="1385" customFormat="1" ht="36" customHeight="1">
      <c r="A29" s="3776"/>
      <c r="B29" s="3793"/>
      <c r="C29" s="3782"/>
      <c r="D29" s="24" t="s">
        <v>20</v>
      </c>
      <c r="E29" s="24" t="s">
        <v>300</v>
      </c>
      <c r="F29" s="3466" t="s">
        <v>240</v>
      </c>
      <c r="G29" s="3788"/>
    </row>
    <row r="30" spans="1:8" s="1385" customFormat="1" ht="36" customHeight="1">
      <c r="A30" s="3776"/>
      <c r="B30" s="3793"/>
      <c r="C30" s="3786" t="s">
        <v>12618</v>
      </c>
      <c r="D30" s="24" t="s">
        <v>12616</v>
      </c>
      <c r="E30" s="24" t="s">
        <v>12617</v>
      </c>
      <c r="F30" s="3466"/>
      <c r="G30" s="3462"/>
    </row>
    <row r="31" spans="1:8" s="1385" customFormat="1" ht="36" customHeight="1">
      <c r="A31" s="3776"/>
      <c r="B31" s="3793"/>
      <c r="C31" s="3782"/>
      <c r="D31" s="32" t="s">
        <v>12619</v>
      </c>
      <c r="E31" s="31" t="s">
        <v>12617</v>
      </c>
      <c r="F31" s="3466"/>
      <c r="G31" s="3462"/>
    </row>
    <row r="32" spans="1:8" s="1385" customFormat="1" ht="36" customHeight="1">
      <c r="A32" s="3776"/>
      <c r="B32" s="3793"/>
      <c r="C32" s="3786" t="s">
        <v>12642</v>
      </c>
      <c r="D32" s="3467" t="s">
        <v>20</v>
      </c>
      <c r="E32" s="31" t="s">
        <v>12644</v>
      </c>
      <c r="F32" s="3466"/>
      <c r="G32" s="3468"/>
    </row>
    <row r="33" spans="1:8" s="1385" customFormat="1" ht="36" customHeight="1">
      <c r="A33" s="3776"/>
      <c r="B33" s="3793"/>
      <c r="C33" s="3790"/>
      <c r="D33" s="3467" t="s">
        <v>12643</v>
      </c>
      <c r="E33" s="31" t="s">
        <v>12645</v>
      </c>
      <c r="F33" s="24"/>
      <c r="G33" s="3468"/>
    </row>
    <row r="34" spans="1:8" s="1385" customFormat="1" ht="36" customHeight="1">
      <c r="A34" s="3776"/>
      <c r="B34" s="3793"/>
      <c r="C34" s="3782"/>
      <c r="D34" s="3467" t="s">
        <v>12646</v>
      </c>
      <c r="E34" s="37" t="s">
        <v>12647</v>
      </c>
      <c r="F34" s="24"/>
      <c r="G34" s="3463"/>
    </row>
    <row r="35" spans="1:8" s="1385" customFormat="1" ht="36" customHeight="1">
      <c r="A35" s="3776"/>
      <c r="B35" s="3793"/>
      <c r="C35" s="3786" t="s">
        <v>12659</v>
      </c>
      <c r="D35" s="3467" t="s">
        <v>284</v>
      </c>
      <c r="E35" s="24" t="s">
        <v>12660</v>
      </c>
      <c r="F35" s="3466"/>
      <c r="G35" s="3787" t="s">
        <v>12661</v>
      </c>
    </row>
    <row r="36" spans="1:8" s="1385" customFormat="1" ht="36" customHeight="1">
      <c r="A36" s="3776"/>
      <c r="B36" s="3793"/>
      <c r="C36" s="3782"/>
      <c r="D36" s="3467" t="s">
        <v>20</v>
      </c>
      <c r="E36" s="31" t="s">
        <v>729</v>
      </c>
      <c r="F36" s="24" t="s">
        <v>172</v>
      </c>
      <c r="G36" s="3788"/>
    </row>
    <row r="37" spans="1:8" s="1385" customFormat="1" ht="36" customHeight="1">
      <c r="A37" s="3776"/>
      <c r="B37" s="3793"/>
      <c r="C37" s="3469" t="s">
        <v>12676</v>
      </c>
      <c r="D37" s="32" t="s">
        <v>20</v>
      </c>
      <c r="E37" s="31" t="s">
        <v>12677</v>
      </c>
      <c r="F37" s="24" t="s">
        <v>172</v>
      </c>
      <c r="G37" s="3468" t="s">
        <v>12661</v>
      </c>
    </row>
    <row r="38" spans="1:8" s="1385" customFormat="1" ht="36" customHeight="1">
      <c r="A38" s="3776"/>
      <c r="B38" s="3793"/>
      <c r="C38" s="3459" t="s">
        <v>12678</v>
      </c>
      <c r="D38" s="2433" t="s">
        <v>12679</v>
      </c>
      <c r="E38" s="27" t="s">
        <v>12680</v>
      </c>
      <c r="F38" s="3453"/>
      <c r="G38" s="3458" t="s">
        <v>261</v>
      </c>
    </row>
    <row r="39" spans="1:8" s="1385" customFormat="1" ht="30" customHeight="1">
      <c r="A39" s="3776"/>
      <c r="B39" s="3793"/>
      <c r="C39" s="3786" t="s">
        <v>12681</v>
      </c>
      <c r="D39" s="24" t="s">
        <v>12682</v>
      </c>
      <c r="E39" s="24" t="s">
        <v>12683</v>
      </c>
      <c r="F39" s="3466"/>
      <c r="G39" s="3787" t="s">
        <v>12688</v>
      </c>
    </row>
    <row r="40" spans="1:8" s="1385" customFormat="1" ht="30" customHeight="1">
      <c r="A40" s="3776"/>
      <c r="B40" s="3793"/>
      <c r="C40" s="3790"/>
      <c r="D40" s="24" t="s">
        <v>12684</v>
      </c>
      <c r="E40" s="24" t="s">
        <v>12685</v>
      </c>
      <c r="F40" s="3466"/>
      <c r="G40" s="3789"/>
    </row>
    <row r="41" spans="1:8" s="1385" customFormat="1" ht="30" customHeight="1">
      <c r="A41" s="3776"/>
      <c r="B41" s="3793"/>
      <c r="C41" s="3790"/>
      <c r="D41" s="3467" t="s">
        <v>20</v>
      </c>
      <c r="E41" s="24" t="s">
        <v>12686</v>
      </c>
      <c r="F41" s="24" t="s">
        <v>172</v>
      </c>
      <c r="G41" s="3789"/>
    </row>
    <row r="42" spans="1:8" s="1385" customFormat="1" ht="30" customHeight="1">
      <c r="A42" s="3776"/>
      <c r="B42" s="3793"/>
      <c r="C42" s="3790"/>
      <c r="D42" s="3467" t="s">
        <v>12695</v>
      </c>
      <c r="E42" s="24" t="s">
        <v>12696</v>
      </c>
      <c r="F42" s="3466"/>
      <c r="G42" s="3789"/>
    </row>
    <row r="43" spans="1:8" s="1385" customFormat="1" ht="30" customHeight="1">
      <c r="A43" s="3776"/>
      <c r="B43" s="3793"/>
      <c r="C43" s="3782"/>
      <c r="D43" s="32" t="s">
        <v>221</v>
      </c>
      <c r="E43" s="24" t="s">
        <v>12687</v>
      </c>
      <c r="F43" s="3466"/>
      <c r="G43" s="3788"/>
    </row>
    <row r="44" spans="1:8" s="1385" customFormat="1" ht="30" customHeight="1">
      <c r="A44" s="3776"/>
      <c r="B44" s="3793"/>
      <c r="C44" s="48" t="s">
        <v>12691</v>
      </c>
      <c r="D44" s="20" t="s">
        <v>12692</v>
      </c>
      <c r="E44" s="46" t="s">
        <v>12693</v>
      </c>
      <c r="F44" s="46"/>
      <c r="G44" s="45" t="s">
        <v>12694</v>
      </c>
    </row>
    <row r="45" spans="1:8" s="1385" customFormat="1" ht="36" customHeight="1" thickBot="1">
      <c r="A45" s="3776"/>
      <c r="B45" s="3793"/>
      <c r="C45" s="3460"/>
      <c r="D45" s="2432"/>
      <c r="E45" s="25"/>
      <c r="F45" s="3455"/>
      <c r="G45" s="3457"/>
    </row>
    <row r="46" spans="1:8" s="1385" customFormat="1" ht="36" customHeight="1" thickBot="1">
      <c r="A46" s="3777"/>
      <c r="B46" s="3794"/>
      <c r="C46" s="12"/>
      <c r="D46" s="11"/>
      <c r="E46" s="10"/>
      <c r="F46" s="10"/>
      <c r="G46" s="9"/>
    </row>
    <row r="47" spans="1:8" s="1385" customFormat="1" ht="36" customHeight="1">
      <c r="A47" s="3776">
        <v>45722</v>
      </c>
      <c r="B47" s="3793" t="s">
        <v>12675</v>
      </c>
      <c r="C47" s="3481" t="s">
        <v>5576</v>
      </c>
      <c r="D47" s="24" t="s">
        <v>12624</v>
      </c>
      <c r="E47" s="24" t="s">
        <v>12617</v>
      </c>
      <c r="F47" s="3478"/>
      <c r="G47" s="3472" t="s">
        <v>12625</v>
      </c>
    </row>
    <row r="48" spans="1:8" s="1385" customFormat="1" ht="36" customHeight="1">
      <c r="A48" s="3776"/>
      <c r="B48" s="3793"/>
      <c r="C48" s="3481" t="s">
        <v>12635</v>
      </c>
      <c r="D48" s="24" t="s">
        <v>28</v>
      </c>
      <c r="E48" s="24" t="s">
        <v>12630</v>
      </c>
      <c r="F48" s="3478"/>
      <c r="G48" s="3472"/>
      <c r="H48" s="1385" t="s">
        <v>13028</v>
      </c>
    </row>
    <row r="49" spans="1:8" s="1385" customFormat="1" ht="36" customHeight="1">
      <c r="A49" s="3776"/>
      <c r="B49" s="3793"/>
      <c r="C49" s="3481" t="s">
        <v>10931</v>
      </c>
      <c r="D49" s="32" t="s">
        <v>10932</v>
      </c>
      <c r="E49" s="31" t="s">
        <v>12648</v>
      </c>
      <c r="F49" s="3478"/>
      <c r="G49" s="3472"/>
    </row>
    <row r="50" spans="1:8" s="1385" customFormat="1" ht="36" customHeight="1">
      <c r="A50" s="3776"/>
      <c r="B50" s="3793"/>
      <c r="C50" s="3786" t="s">
        <v>12697</v>
      </c>
      <c r="D50" s="24" t="s">
        <v>28</v>
      </c>
      <c r="E50" s="24" t="s">
        <v>12698</v>
      </c>
      <c r="F50" s="3478"/>
      <c r="G50" s="3787" t="s">
        <v>12700</v>
      </c>
    </row>
    <row r="51" spans="1:8" s="1385" customFormat="1" ht="36" customHeight="1">
      <c r="A51" s="3776"/>
      <c r="B51" s="3793"/>
      <c r="C51" s="3782"/>
      <c r="D51" s="3479" t="s">
        <v>20</v>
      </c>
      <c r="E51" s="31" t="s">
        <v>12701</v>
      </c>
      <c r="F51" s="3478" t="s">
        <v>12702</v>
      </c>
      <c r="G51" s="3788"/>
    </row>
    <row r="52" spans="1:8" s="1385" customFormat="1" ht="36" customHeight="1">
      <c r="A52" s="3776"/>
      <c r="B52" s="3793"/>
      <c r="C52" s="3786" t="s">
        <v>12703</v>
      </c>
      <c r="D52" s="32" t="s">
        <v>12704</v>
      </c>
      <c r="E52" s="31" t="s">
        <v>12705</v>
      </c>
      <c r="F52" s="24" t="s">
        <v>12706</v>
      </c>
      <c r="G52" s="3480"/>
    </row>
    <row r="53" spans="1:8" s="1385" customFormat="1" ht="36" customHeight="1">
      <c r="A53" s="3776"/>
      <c r="B53" s="3793"/>
      <c r="C53" s="3782"/>
      <c r="D53" s="32" t="s">
        <v>2482</v>
      </c>
      <c r="E53" s="31" t="s">
        <v>1722</v>
      </c>
      <c r="F53" s="3478" t="s">
        <v>12707</v>
      </c>
      <c r="G53" s="3473"/>
    </row>
    <row r="54" spans="1:8" s="1385" customFormat="1" ht="36" customHeight="1">
      <c r="A54" s="3776"/>
      <c r="B54" s="3793"/>
      <c r="C54" s="3470" t="s">
        <v>724</v>
      </c>
      <c r="D54" s="3483" t="s">
        <v>762</v>
      </c>
      <c r="E54" s="29" t="s">
        <v>745</v>
      </c>
      <c r="F54" s="3478" t="s">
        <v>5330</v>
      </c>
      <c r="G54" s="3473" t="s">
        <v>204</v>
      </c>
      <c r="H54" s="1385" t="s">
        <v>2386</v>
      </c>
    </row>
    <row r="55" spans="1:8" s="1385" customFormat="1" ht="36" customHeight="1">
      <c r="A55" s="3776"/>
      <c r="B55" s="3793"/>
      <c r="C55" s="3481" t="s">
        <v>585</v>
      </c>
      <c r="D55" s="32" t="s">
        <v>218</v>
      </c>
      <c r="E55" s="24" t="s">
        <v>230</v>
      </c>
      <c r="F55" s="24" t="s">
        <v>38</v>
      </c>
      <c r="G55" s="3480" t="s">
        <v>235</v>
      </c>
    </row>
    <row r="56" spans="1:8" s="1385" customFormat="1" ht="36" customHeight="1">
      <c r="A56" s="3776"/>
      <c r="B56" s="3793"/>
      <c r="C56" s="2235"/>
      <c r="D56" s="20"/>
      <c r="E56" s="19"/>
      <c r="F56" s="22"/>
      <c r="G56" s="64"/>
    </row>
    <row r="57" spans="1:8" s="1385" customFormat="1" ht="36" customHeight="1" thickBot="1">
      <c r="A57" s="3776"/>
      <c r="B57" s="3793"/>
      <c r="C57" s="3464"/>
      <c r="D57" s="2432"/>
      <c r="E57" s="25"/>
      <c r="F57" s="3455"/>
      <c r="G57" s="3465"/>
    </row>
    <row r="58" spans="1:8" s="1385" customFormat="1" ht="36" customHeight="1" thickBot="1">
      <c r="A58" s="3777"/>
      <c r="B58" s="3794"/>
      <c r="C58" s="12"/>
      <c r="D58" s="11"/>
      <c r="E58" s="10"/>
      <c r="F58" s="10"/>
      <c r="G58" s="9"/>
    </row>
    <row r="59" spans="1:8" s="1385" customFormat="1" ht="36" customHeight="1">
      <c r="A59" s="3775">
        <v>45723</v>
      </c>
      <c r="B59" s="3778" t="s">
        <v>0</v>
      </c>
      <c r="C59" s="3781" t="s">
        <v>12580</v>
      </c>
      <c r="D59" s="24" t="s">
        <v>12581</v>
      </c>
      <c r="E59" s="24" t="s">
        <v>12582</v>
      </c>
      <c r="F59" s="3478"/>
      <c r="G59" s="3472"/>
    </row>
    <row r="60" spans="1:8" s="1385" customFormat="1" ht="36" customHeight="1">
      <c r="A60" s="3776"/>
      <c r="B60" s="3779"/>
      <c r="C60" s="3790"/>
      <c r="D60" s="24" t="s">
        <v>244</v>
      </c>
      <c r="E60" s="24" t="s">
        <v>12671</v>
      </c>
      <c r="F60" s="3478"/>
      <c r="G60" s="3472"/>
    </row>
    <row r="61" spans="1:8" s="1385" customFormat="1" ht="36" customHeight="1">
      <c r="A61" s="3776"/>
      <c r="B61" s="3779"/>
      <c r="C61" s="3782"/>
      <c r="D61" s="24" t="s">
        <v>12583</v>
      </c>
      <c r="E61" s="24" t="s">
        <v>12654</v>
      </c>
      <c r="F61" s="3478"/>
      <c r="G61" s="3472"/>
    </row>
    <row r="62" spans="1:8" s="1385" customFormat="1" ht="36" customHeight="1">
      <c r="A62" s="3776"/>
      <c r="B62" s="3779"/>
      <c r="C62" s="3481" t="s">
        <v>12579</v>
      </c>
      <c r="D62" s="24" t="s">
        <v>12576</v>
      </c>
      <c r="E62" s="24" t="s">
        <v>12577</v>
      </c>
      <c r="F62" s="3478" t="s">
        <v>12578</v>
      </c>
      <c r="G62" s="3472" t="s">
        <v>12719</v>
      </c>
    </row>
    <row r="63" spans="1:8" s="1385" customFormat="1" ht="36" customHeight="1">
      <c r="A63" s="3776"/>
      <c r="B63" s="3779"/>
      <c r="C63" s="3471"/>
      <c r="D63" s="3476" t="s">
        <v>12674</v>
      </c>
      <c r="E63" s="3476"/>
      <c r="F63" s="24"/>
      <c r="G63" s="3472"/>
    </row>
    <row r="64" spans="1:8" s="1385" customFormat="1" ht="36" customHeight="1">
      <c r="A64" s="3776"/>
      <c r="B64" s="3779"/>
      <c r="C64" s="3471" t="s">
        <v>12689</v>
      </c>
      <c r="D64" s="3479" t="s">
        <v>20</v>
      </c>
      <c r="E64" s="24" t="s">
        <v>300</v>
      </c>
      <c r="F64" s="3477" t="s">
        <v>172</v>
      </c>
      <c r="G64" s="3472" t="s">
        <v>12690</v>
      </c>
      <c r="H64" s="1385" t="s">
        <v>12731</v>
      </c>
    </row>
    <row r="65" spans="1:8" s="1385" customFormat="1" ht="36" customHeight="1">
      <c r="A65" s="3776"/>
      <c r="B65" s="3779"/>
      <c r="C65" s="3481" t="s">
        <v>191</v>
      </c>
      <c r="D65" s="32" t="s">
        <v>194</v>
      </c>
      <c r="E65" s="31" t="s">
        <v>12708</v>
      </c>
      <c r="F65" s="24"/>
      <c r="G65" s="3480" t="s">
        <v>178</v>
      </c>
    </row>
    <row r="66" spans="1:8" s="1385" customFormat="1" ht="36" customHeight="1">
      <c r="A66" s="3776"/>
      <c r="B66" s="3779"/>
      <c r="C66" s="3481" t="s">
        <v>12711</v>
      </c>
      <c r="D66" s="32" t="s">
        <v>12709</v>
      </c>
      <c r="E66" s="31" t="s">
        <v>12710</v>
      </c>
      <c r="F66" s="24" t="s">
        <v>12712</v>
      </c>
      <c r="G66" s="3480" t="s">
        <v>12717</v>
      </c>
      <c r="H66" s="1385" t="s">
        <v>12732</v>
      </c>
    </row>
    <row r="67" spans="1:8" s="1385" customFormat="1" ht="36" customHeight="1">
      <c r="A67" s="3776"/>
      <c r="B67" s="3779"/>
      <c r="C67" s="3475" t="s">
        <v>12718</v>
      </c>
      <c r="D67" s="3482" t="s">
        <v>12713</v>
      </c>
      <c r="E67" s="34" t="s">
        <v>12714</v>
      </c>
      <c r="F67" s="24" t="s">
        <v>12715</v>
      </c>
      <c r="G67" s="3474" t="s">
        <v>12716</v>
      </c>
    </row>
    <row r="68" spans="1:8" s="1385" customFormat="1" ht="30" customHeight="1">
      <c r="A68" s="3776"/>
      <c r="B68" s="3779"/>
      <c r="C68" s="3786" t="s">
        <v>12734</v>
      </c>
      <c r="D68" s="24" t="s">
        <v>12723</v>
      </c>
      <c r="E68" s="24" t="s">
        <v>12730</v>
      </c>
      <c r="F68" s="24"/>
      <c r="G68" s="3787" t="s">
        <v>12736</v>
      </c>
    </row>
    <row r="69" spans="1:8" s="1385" customFormat="1" ht="30" customHeight="1">
      <c r="A69" s="3776"/>
      <c r="B69" s="3779"/>
      <c r="C69" s="3782"/>
      <c r="D69" s="24" t="s">
        <v>20</v>
      </c>
      <c r="E69" s="3478" t="s">
        <v>12733</v>
      </c>
      <c r="F69" s="3478" t="s">
        <v>12735</v>
      </c>
      <c r="G69" s="3788"/>
    </row>
    <row r="70" spans="1:8" s="1385" customFormat="1" ht="36" customHeight="1">
      <c r="A70" s="3776"/>
      <c r="B70" s="3779"/>
      <c r="C70" s="3481" t="s">
        <v>12636</v>
      </c>
      <c r="D70" s="24" t="s">
        <v>28</v>
      </c>
      <c r="E70" s="24" t="s">
        <v>12738</v>
      </c>
      <c r="F70" s="24"/>
      <c r="G70" s="3480"/>
    </row>
    <row r="71" spans="1:8" s="1385" customFormat="1" ht="36" customHeight="1">
      <c r="A71" s="3776"/>
      <c r="B71" s="3779"/>
      <c r="C71" s="3786" t="s">
        <v>12740</v>
      </c>
      <c r="D71" s="24" t="s">
        <v>20</v>
      </c>
      <c r="E71" s="29" t="s">
        <v>12742</v>
      </c>
      <c r="F71" s="3478" t="s">
        <v>12743</v>
      </c>
      <c r="G71" s="3787" t="s">
        <v>12746</v>
      </c>
      <c r="H71" s="1385" t="s">
        <v>12745</v>
      </c>
    </row>
    <row r="72" spans="1:8" s="1385" customFormat="1" ht="36" customHeight="1" thickBot="1">
      <c r="A72" s="3776"/>
      <c r="B72" s="3779"/>
      <c r="C72" s="3808"/>
      <c r="D72" s="24" t="s">
        <v>12723</v>
      </c>
      <c r="E72" s="37" t="s">
        <v>12741</v>
      </c>
      <c r="F72" s="3477"/>
      <c r="G72" s="3809"/>
      <c r="H72" s="1385" t="s">
        <v>12744</v>
      </c>
    </row>
    <row r="73" spans="1:8" s="1385" customFormat="1" ht="36" customHeight="1" thickBot="1">
      <c r="A73" s="3777"/>
      <c r="B73" s="3780"/>
      <c r="C73" s="12"/>
      <c r="D73" s="11"/>
      <c r="E73" s="10"/>
      <c r="F73" s="10"/>
      <c r="G73" s="9"/>
    </row>
    <row r="74" spans="1:8" s="1385" customFormat="1" ht="60" customHeight="1" thickBot="1">
      <c r="A74" s="3783" t="s">
        <v>5</v>
      </c>
      <c r="B74" s="3784"/>
      <c r="C74" s="3784"/>
      <c r="D74" s="3784"/>
      <c r="E74" s="3784"/>
      <c r="F74" s="3784"/>
      <c r="G74" s="3785"/>
    </row>
    <row r="75" spans="1:8" s="1385" customFormat="1" ht="36" customHeight="1">
      <c r="A75" s="3775">
        <v>45726</v>
      </c>
      <c r="B75" s="3778" t="s">
        <v>4</v>
      </c>
      <c r="C75" s="3781" t="s">
        <v>12720</v>
      </c>
      <c r="D75" s="24" t="s">
        <v>12722</v>
      </c>
      <c r="E75" s="24" t="s">
        <v>12724</v>
      </c>
      <c r="F75" s="3492"/>
      <c r="G75" s="3489"/>
    </row>
    <row r="76" spans="1:8" s="1385" customFormat="1" ht="36" customHeight="1">
      <c r="A76" s="3776"/>
      <c r="B76" s="3779"/>
      <c r="C76" s="3790"/>
      <c r="D76" s="24" t="s">
        <v>20</v>
      </c>
      <c r="E76" s="24" t="s">
        <v>12725</v>
      </c>
      <c r="F76" s="3492" t="s">
        <v>172</v>
      </c>
      <c r="G76" s="3489"/>
    </row>
    <row r="77" spans="1:8" s="1385" customFormat="1" ht="36" customHeight="1">
      <c r="A77" s="3776"/>
      <c r="B77" s="3779"/>
      <c r="C77" s="3782"/>
      <c r="D77" s="24" t="s">
        <v>12723</v>
      </c>
      <c r="E77" s="24" t="s">
        <v>12726</v>
      </c>
      <c r="F77" s="3492"/>
      <c r="G77" s="3489"/>
    </row>
    <row r="78" spans="1:8" s="1385" customFormat="1" ht="36" customHeight="1">
      <c r="A78" s="3776"/>
      <c r="B78" s="3779"/>
      <c r="C78" s="3786" t="s">
        <v>12721</v>
      </c>
      <c r="D78" s="24" t="s">
        <v>3191</v>
      </c>
      <c r="E78" s="24" t="s">
        <v>12727</v>
      </c>
      <c r="F78" s="3492"/>
      <c r="G78" s="3489"/>
    </row>
    <row r="79" spans="1:8" s="1385" customFormat="1" ht="36" customHeight="1">
      <c r="A79" s="3776"/>
      <c r="B79" s="3779"/>
      <c r="C79" s="3790"/>
      <c r="D79" s="24" t="s">
        <v>12728</v>
      </c>
      <c r="E79" s="24" t="s">
        <v>12729</v>
      </c>
      <c r="F79" s="3492"/>
      <c r="G79" s="3489"/>
    </row>
    <row r="80" spans="1:8" s="1385" customFormat="1" ht="36" customHeight="1">
      <c r="A80" s="3776"/>
      <c r="B80" s="3779"/>
      <c r="C80" s="3782"/>
      <c r="D80" s="24" t="s">
        <v>20</v>
      </c>
      <c r="E80" s="24" t="s">
        <v>12730</v>
      </c>
      <c r="F80" s="3492" t="s">
        <v>172</v>
      </c>
      <c r="G80" s="3489"/>
    </row>
    <row r="81" spans="1:8" s="1385" customFormat="1" ht="36" customHeight="1">
      <c r="A81" s="3776"/>
      <c r="B81" s="3779"/>
      <c r="C81" s="3494" t="s">
        <v>12747</v>
      </c>
      <c r="D81" s="32" t="s">
        <v>12748</v>
      </c>
      <c r="E81" s="31" t="s">
        <v>12749</v>
      </c>
      <c r="F81" s="24"/>
      <c r="G81" s="3489"/>
    </row>
    <row r="82" spans="1:8" s="1385" customFormat="1" ht="36" customHeight="1">
      <c r="A82" s="3776"/>
      <c r="B82" s="3779"/>
      <c r="C82" s="3494"/>
      <c r="D82" s="32" t="s">
        <v>3116</v>
      </c>
      <c r="E82" s="31"/>
      <c r="F82" s="24"/>
      <c r="G82" s="3493"/>
    </row>
    <row r="83" spans="1:8" s="1385" customFormat="1" ht="36" customHeight="1">
      <c r="A83" s="3776"/>
      <c r="B83" s="3779"/>
      <c r="C83" s="3786" t="s">
        <v>12757</v>
      </c>
      <c r="D83" s="3495" t="s">
        <v>12758</v>
      </c>
      <c r="E83" s="29" t="s">
        <v>12759</v>
      </c>
      <c r="F83" s="3492"/>
      <c r="G83" s="3787" t="s">
        <v>12761</v>
      </c>
    </row>
    <row r="84" spans="1:8" s="1385" customFormat="1" ht="36" customHeight="1">
      <c r="A84" s="3776"/>
      <c r="B84" s="3779"/>
      <c r="C84" s="3782"/>
      <c r="D84" s="3495" t="s">
        <v>12769</v>
      </c>
      <c r="E84" s="29" t="s">
        <v>12760</v>
      </c>
      <c r="F84" s="3492"/>
      <c r="G84" s="3788"/>
      <c r="H84" s="1385" t="s">
        <v>12762</v>
      </c>
    </row>
    <row r="85" spans="1:8" s="1385" customFormat="1" ht="36" customHeight="1">
      <c r="A85" s="3776"/>
      <c r="B85" s="3779"/>
      <c r="C85" s="3494" t="s">
        <v>12764</v>
      </c>
      <c r="D85" s="32"/>
      <c r="E85" s="31" t="s">
        <v>12765</v>
      </c>
      <c r="F85" s="3492"/>
      <c r="G85" s="3493" t="s">
        <v>12766</v>
      </c>
      <c r="H85" s="1385" t="s">
        <v>12767</v>
      </c>
    </row>
    <row r="86" spans="1:8" s="1385" customFormat="1" ht="36" customHeight="1">
      <c r="A86" s="3776"/>
      <c r="B86" s="3779"/>
      <c r="C86" s="3485"/>
      <c r="D86" s="2433"/>
      <c r="E86" s="27"/>
      <c r="F86" s="3453"/>
      <c r="G86" s="3488"/>
    </row>
    <row r="87" spans="1:8" s="1385" customFormat="1" ht="36" customHeight="1" thickBot="1">
      <c r="A87" s="3776"/>
      <c r="B87" s="3779"/>
      <c r="C87" s="3484"/>
      <c r="D87" s="2432"/>
      <c r="E87" s="25"/>
      <c r="F87" s="3455"/>
      <c r="G87" s="3487"/>
    </row>
    <row r="88" spans="1:8" s="1385" customFormat="1" ht="36" customHeight="1" thickBot="1">
      <c r="A88" s="3777"/>
      <c r="B88" s="3780"/>
      <c r="C88" s="12"/>
      <c r="D88" s="11"/>
      <c r="E88" s="10"/>
      <c r="F88" s="10"/>
      <c r="G88" s="9"/>
    </row>
    <row r="89" spans="1:8" s="1385" customFormat="1" ht="36" customHeight="1">
      <c r="A89" s="3776">
        <v>45727</v>
      </c>
      <c r="B89" s="3779" t="s">
        <v>12737</v>
      </c>
      <c r="C89" s="3491" t="s">
        <v>2890</v>
      </c>
      <c r="D89" s="24" t="s">
        <v>12664</v>
      </c>
      <c r="E89" s="24" t="s">
        <v>11830</v>
      </c>
      <c r="F89" s="3492"/>
      <c r="G89" s="3489"/>
    </row>
    <row r="90" spans="1:8" s="1385" customFormat="1" ht="36" customHeight="1">
      <c r="A90" s="3776"/>
      <c r="B90" s="3779"/>
      <c r="C90" s="3494" t="s">
        <v>12697</v>
      </c>
      <c r="D90" s="24" t="s">
        <v>28</v>
      </c>
      <c r="E90" s="31" t="s">
        <v>12699</v>
      </c>
      <c r="F90" s="3492"/>
      <c r="G90" s="3493" t="s">
        <v>12768</v>
      </c>
    </row>
    <row r="91" spans="1:8" ht="30" customHeight="1">
      <c r="A91" s="3776"/>
      <c r="B91" s="3779"/>
      <c r="C91" s="3786" t="s">
        <v>1415</v>
      </c>
      <c r="D91" s="24" t="s">
        <v>1428</v>
      </c>
      <c r="E91" s="24" t="s">
        <v>1717</v>
      </c>
      <c r="F91" s="3492"/>
      <c r="G91" s="3787" t="s">
        <v>1450</v>
      </c>
    </row>
    <row r="92" spans="1:8" ht="30" customHeight="1">
      <c r="A92" s="3776"/>
      <c r="B92" s="3779"/>
      <c r="C92" s="3782"/>
      <c r="D92" s="3495" t="s">
        <v>20</v>
      </c>
      <c r="E92" s="31" t="s">
        <v>1472</v>
      </c>
      <c r="F92" s="3492" t="s">
        <v>201</v>
      </c>
      <c r="G92" s="3788"/>
    </row>
    <row r="93" spans="1:8" s="1385" customFormat="1" ht="36" customHeight="1">
      <c r="A93" s="3776"/>
      <c r="B93" s="3779"/>
      <c r="C93" s="3786" t="s">
        <v>12750</v>
      </c>
      <c r="D93" s="3492" t="s">
        <v>12751</v>
      </c>
      <c r="E93" s="3492" t="s">
        <v>12754</v>
      </c>
      <c r="F93" s="3492"/>
      <c r="G93" s="3493"/>
    </row>
    <row r="94" spans="1:8" s="1385" customFormat="1" ht="36" customHeight="1">
      <c r="A94" s="3776"/>
      <c r="B94" s="3779"/>
      <c r="C94" s="3790"/>
      <c r="D94" s="3492" t="s">
        <v>12752</v>
      </c>
      <c r="E94" s="3492" t="s">
        <v>12755</v>
      </c>
      <c r="F94" s="3492"/>
      <c r="G94" s="3493"/>
    </row>
    <row r="95" spans="1:8" s="1385" customFormat="1" ht="36" customHeight="1">
      <c r="A95" s="3776"/>
      <c r="B95" s="3779"/>
      <c r="C95" s="3782"/>
      <c r="D95" s="3492" t="s">
        <v>12753</v>
      </c>
      <c r="E95" s="3492" t="s">
        <v>12756</v>
      </c>
      <c r="F95" s="3492" t="s">
        <v>12775</v>
      </c>
      <c r="G95" s="3493"/>
    </row>
    <row r="96" spans="1:8" s="1385" customFormat="1" ht="36" customHeight="1">
      <c r="A96" s="3776"/>
      <c r="B96" s="3779"/>
      <c r="C96" s="3490" t="s">
        <v>12776</v>
      </c>
      <c r="D96" s="3492" t="s">
        <v>12777</v>
      </c>
      <c r="E96" s="3492" t="s">
        <v>12778</v>
      </c>
      <c r="F96" s="3492" t="s">
        <v>12779</v>
      </c>
      <c r="G96" s="3493" t="s">
        <v>12780</v>
      </c>
    </row>
    <row r="97" spans="1:8" s="1385" customFormat="1" ht="36" customHeight="1">
      <c r="A97" s="3776"/>
      <c r="B97" s="3779"/>
      <c r="C97" s="3500" t="s">
        <v>1417</v>
      </c>
      <c r="D97" s="32" t="s">
        <v>20</v>
      </c>
      <c r="E97" s="31" t="s">
        <v>12786</v>
      </c>
      <c r="F97" s="3499" t="s">
        <v>38</v>
      </c>
      <c r="G97" s="3496" t="s">
        <v>37</v>
      </c>
    </row>
    <row r="98" spans="1:8" s="1385" customFormat="1" ht="36" customHeight="1">
      <c r="A98" s="3776"/>
      <c r="B98" s="3779"/>
      <c r="C98" s="3500" t="s">
        <v>12603</v>
      </c>
      <c r="D98" s="24" t="s">
        <v>295</v>
      </c>
      <c r="E98" s="24" t="s">
        <v>2457</v>
      </c>
      <c r="F98" s="3499"/>
      <c r="G98" s="3496" t="s">
        <v>380</v>
      </c>
    </row>
    <row r="99" spans="1:8" s="1385" customFormat="1" ht="36" customHeight="1" thickBot="1">
      <c r="A99" s="3776"/>
      <c r="B99" s="3779"/>
      <c r="C99" s="48"/>
      <c r="D99" s="47"/>
      <c r="E99" s="19"/>
      <c r="F99" s="42"/>
      <c r="G99" s="2550"/>
      <c r="H99" s="58"/>
    </row>
    <row r="100" spans="1:8" s="1385" customFormat="1" ht="36" customHeight="1" thickBot="1">
      <c r="A100" s="3777"/>
      <c r="B100" s="3780"/>
      <c r="C100" s="12"/>
      <c r="D100" s="11"/>
      <c r="E100" s="10"/>
      <c r="F100" s="10"/>
      <c r="G100" s="9"/>
    </row>
    <row r="101" spans="1:8" s="1385" customFormat="1" ht="36" customHeight="1">
      <c r="A101" s="3775">
        <v>45728</v>
      </c>
      <c r="B101" s="3778" t="s">
        <v>32</v>
      </c>
      <c r="C101" s="36" t="s">
        <v>394</v>
      </c>
      <c r="D101" s="24" t="s">
        <v>7260</v>
      </c>
      <c r="E101" s="31" t="s">
        <v>12763</v>
      </c>
      <c r="F101" s="3502"/>
      <c r="G101" s="3501"/>
    </row>
    <row r="102" spans="1:8" s="1385" customFormat="1" ht="36" customHeight="1">
      <c r="A102" s="3776"/>
      <c r="B102" s="3779"/>
      <c r="C102" s="3504" t="s">
        <v>12636</v>
      </c>
      <c r="D102" s="24" t="s">
        <v>28</v>
      </c>
      <c r="E102" s="24" t="s">
        <v>202</v>
      </c>
      <c r="F102" s="24"/>
      <c r="G102" s="3501"/>
      <c r="H102" s="1385" t="s">
        <v>12739</v>
      </c>
    </row>
    <row r="103" spans="1:8" s="1385" customFormat="1" ht="36" customHeight="1">
      <c r="A103" s="3776"/>
      <c r="B103" s="3779"/>
      <c r="C103" s="3504" t="s">
        <v>12781</v>
      </c>
      <c r="D103" s="32" t="s">
        <v>12782</v>
      </c>
      <c r="E103" s="31" t="s">
        <v>12783</v>
      </c>
      <c r="F103" s="3502"/>
      <c r="G103" s="3501"/>
    </row>
    <row r="104" spans="1:8" s="1385" customFormat="1" ht="36" customHeight="1">
      <c r="A104" s="3776"/>
      <c r="B104" s="3779"/>
      <c r="C104" s="3504" t="s">
        <v>12787</v>
      </c>
      <c r="D104" s="32" t="s">
        <v>20</v>
      </c>
      <c r="E104" s="31" t="s">
        <v>12788</v>
      </c>
      <c r="F104" s="24" t="s">
        <v>12789</v>
      </c>
      <c r="G104" s="3503" t="s">
        <v>12790</v>
      </c>
    </row>
    <row r="105" spans="1:8" s="1385" customFormat="1" ht="30" customHeight="1">
      <c r="A105" s="3776"/>
      <c r="B105" s="3779"/>
      <c r="C105" s="3504" t="s">
        <v>428</v>
      </c>
      <c r="D105" s="24" t="s">
        <v>568</v>
      </c>
      <c r="E105" s="24" t="s">
        <v>54</v>
      </c>
      <c r="F105" s="24"/>
      <c r="G105" s="3503" t="s">
        <v>58</v>
      </c>
    </row>
    <row r="106" spans="1:8" ht="30" customHeight="1">
      <c r="A106" s="3776"/>
      <c r="B106" s="3779"/>
      <c r="C106" s="3790" t="s">
        <v>237</v>
      </c>
      <c r="D106" s="3505" t="s">
        <v>241</v>
      </c>
      <c r="E106" s="29" t="s">
        <v>2818</v>
      </c>
      <c r="F106" s="3812" t="s">
        <v>10434</v>
      </c>
      <c r="G106" s="3787" t="s">
        <v>204</v>
      </c>
      <c r="H106" s="58" t="s">
        <v>10436</v>
      </c>
    </row>
    <row r="107" spans="1:8" ht="30" customHeight="1">
      <c r="A107" s="3776"/>
      <c r="B107" s="3779"/>
      <c r="C107" s="3782"/>
      <c r="D107" s="3505" t="s">
        <v>622</v>
      </c>
      <c r="E107" s="29" t="s">
        <v>2818</v>
      </c>
      <c r="F107" s="3814"/>
      <c r="G107" s="3788"/>
      <c r="H107" s="58"/>
    </row>
    <row r="108" spans="1:8" s="1385" customFormat="1" ht="36" customHeight="1" thickBot="1">
      <c r="A108" s="3776"/>
      <c r="B108" s="3779"/>
      <c r="C108" s="3497"/>
      <c r="D108" s="2432"/>
      <c r="E108" s="25"/>
      <c r="F108" s="1668"/>
      <c r="G108" s="3498"/>
    </row>
    <row r="109" spans="1:8" s="1385" customFormat="1" ht="36" customHeight="1" thickBot="1">
      <c r="A109" s="3777"/>
      <c r="B109" s="3780"/>
      <c r="C109" s="12"/>
      <c r="D109" s="11"/>
      <c r="E109" s="10"/>
      <c r="F109" s="10"/>
      <c r="G109" s="9"/>
    </row>
    <row r="110" spans="1:8" s="1385" customFormat="1" ht="36" customHeight="1">
      <c r="A110" s="3775">
        <v>45729</v>
      </c>
      <c r="B110" s="3778" t="s">
        <v>1</v>
      </c>
      <c r="C110" s="3781" t="s">
        <v>206</v>
      </c>
      <c r="D110" s="24" t="s">
        <v>12791</v>
      </c>
      <c r="E110" s="24" t="s">
        <v>12792</v>
      </c>
      <c r="F110" s="3502"/>
      <c r="G110" s="3501"/>
    </row>
    <row r="111" spans="1:8" s="1385" customFormat="1" ht="36" customHeight="1">
      <c r="A111" s="3776"/>
      <c r="B111" s="3779"/>
      <c r="C111" s="3782"/>
      <c r="D111" s="24" t="s">
        <v>7260</v>
      </c>
      <c r="E111" s="24" t="s">
        <v>1427</v>
      </c>
      <c r="F111" s="24"/>
      <c r="G111" s="3501"/>
    </row>
    <row r="112" spans="1:8" s="1385" customFormat="1" ht="36" customHeight="1">
      <c r="A112" s="3776"/>
      <c r="B112" s="3779"/>
      <c r="C112" s="3786" t="s">
        <v>12770</v>
      </c>
      <c r="D112" s="24" t="s">
        <v>12771</v>
      </c>
      <c r="E112" s="24" t="s">
        <v>12772</v>
      </c>
      <c r="F112" s="3502"/>
      <c r="G112" s="3501"/>
    </row>
    <row r="113" spans="1:8" s="1385" customFormat="1" ht="36" customHeight="1">
      <c r="A113" s="3776"/>
      <c r="B113" s="3779"/>
      <c r="C113" s="3790"/>
      <c r="D113" s="24" t="s">
        <v>12773</v>
      </c>
      <c r="E113" s="24" t="s">
        <v>12772</v>
      </c>
      <c r="F113" s="3502"/>
      <c r="G113" s="3501"/>
    </row>
    <row r="114" spans="1:8" s="1385" customFormat="1" ht="36" customHeight="1">
      <c r="A114" s="3776"/>
      <c r="B114" s="3779"/>
      <c r="C114" s="3790"/>
      <c r="D114" s="24" t="s">
        <v>12797</v>
      </c>
      <c r="E114" s="24" t="s">
        <v>12774</v>
      </c>
      <c r="F114" s="3502"/>
      <c r="G114" s="3501"/>
    </row>
    <row r="115" spans="1:8" s="1385" customFormat="1" ht="36" customHeight="1">
      <c r="A115" s="3776"/>
      <c r="B115" s="3779"/>
      <c r="C115" s="3790"/>
      <c r="D115" s="24" t="s">
        <v>20</v>
      </c>
      <c r="E115" s="24" t="s">
        <v>300</v>
      </c>
      <c r="F115" s="3502" t="s">
        <v>201</v>
      </c>
      <c r="G115" s="3501"/>
    </row>
    <row r="116" spans="1:8" s="1385" customFormat="1" ht="36" customHeight="1">
      <c r="A116" s="3776"/>
      <c r="B116" s="3779"/>
      <c r="C116" s="3782"/>
      <c r="D116" s="24" t="s">
        <v>12784</v>
      </c>
      <c r="E116" s="24" t="s">
        <v>12785</v>
      </c>
      <c r="F116" s="3502"/>
      <c r="G116" s="3501"/>
    </row>
    <row r="117" spans="1:8" s="1385" customFormat="1" ht="36" customHeight="1">
      <c r="A117" s="3776"/>
      <c r="B117" s="3779"/>
      <c r="C117" s="3504" t="s">
        <v>12603</v>
      </c>
      <c r="D117" s="24" t="s">
        <v>20</v>
      </c>
      <c r="E117" s="24" t="s">
        <v>39</v>
      </c>
      <c r="F117" s="3502" t="s">
        <v>12604</v>
      </c>
      <c r="G117" s="3501" t="s">
        <v>18</v>
      </c>
    </row>
    <row r="118" spans="1:8" ht="36" customHeight="1">
      <c r="A118" s="3776"/>
      <c r="B118" s="3779"/>
      <c r="C118" s="3504" t="s">
        <v>4471</v>
      </c>
      <c r="D118" s="32" t="s">
        <v>20</v>
      </c>
      <c r="E118" s="31" t="s">
        <v>311</v>
      </c>
      <c r="F118" s="24" t="s">
        <v>201</v>
      </c>
      <c r="G118" s="3503" t="s">
        <v>235</v>
      </c>
      <c r="H118" s="1229" t="s">
        <v>12853</v>
      </c>
    </row>
    <row r="119" spans="1:8" s="1385" customFormat="1" ht="36" customHeight="1">
      <c r="A119" s="3776"/>
      <c r="B119" s="3779"/>
      <c r="C119" s="2235"/>
      <c r="D119" s="20"/>
      <c r="E119" s="19"/>
      <c r="F119" s="3266"/>
      <c r="G119" s="3293"/>
    </row>
    <row r="120" spans="1:8" s="1385" customFormat="1" ht="36" customHeight="1" thickBot="1">
      <c r="A120" s="3776"/>
      <c r="B120" s="3779"/>
      <c r="C120" s="3292"/>
      <c r="D120" s="2643"/>
      <c r="E120" s="15"/>
      <c r="F120" s="1668"/>
      <c r="G120" s="3293"/>
    </row>
    <row r="121" spans="1:8" s="1385" customFormat="1" ht="36" customHeight="1" thickBot="1">
      <c r="A121" s="3777"/>
      <c r="B121" s="3780"/>
      <c r="C121" s="12"/>
      <c r="D121" s="11"/>
      <c r="E121" s="10"/>
      <c r="F121" s="10"/>
      <c r="G121" s="9"/>
    </row>
    <row r="122" spans="1:8" s="1385" customFormat="1" ht="36" customHeight="1">
      <c r="A122" s="3775">
        <v>45730</v>
      </c>
      <c r="B122" s="3778" t="s">
        <v>0</v>
      </c>
      <c r="C122" s="3513" t="s">
        <v>12798</v>
      </c>
      <c r="D122" s="24" t="s">
        <v>7241</v>
      </c>
      <c r="E122" s="24" t="s">
        <v>12799</v>
      </c>
      <c r="F122" s="3510" t="s">
        <v>12800</v>
      </c>
      <c r="G122" s="3511" t="s">
        <v>12801</v>
      </c>
      <c r="H122" s="1385" t="s">
        <v>12802</v>
      </c>
    </row>
    <row r="123" spans="1:8" s="1385" customFormat="1" ht="36" customHeight="1">
      <c r="A123" s="3776"/>
      <c r="B123" s="3779"/>
      <c r="C123" s="3509" t="s">
        <v>5709</v>
      </c>
      <c r="D123" s="3515" t="s">
        <v>218</v>
      </c>
      <c r="E123" s="29" t="s">
        <v>407</v>
      </c>
      <c r="F123" s="3510" t="s">
        <v>201</v>
      </c>
      <c r="G123" s="3508" t="s">
        <v>235</v>
      </c>
      <c r="H123" s="1385" t="s">
        <v>12810</v>
      </c>
    </row>
    <row r="124" spans="1:8" s="1385" customFormat="1" ht="36" customHeight="1">
      <c r="A124" s="3776"/>
      <c r="B124" s="3779"/>
      <c r="C124" s="2235"/>
      <c r="D124" s="22"/>
      <c r="E124" s="22"/>
      <c r="F124" s="3453"/>
      <c r="G124" s="3486"/>
    </row>
    <row r="125" spans="1:8" s="1385" customFormat="1" ht="36" customHeight="1" thickBot="1">
      <c r="A125" s="3776"/>
      <c r="B125" s="3779"/>
      <c r="C125" s="2235"/>
      <c r="D125" s="22"/>
      <c r="E125" s="22"/>
      <c r="F125" s="3453"/>
      <c r="G125" s="3486"/>
    </row>
    <row r="126" spans="1:8" s="1385" customFormat="1" ht="36" hidden="1" customHeight="1">
      <c r="A126" s="3776"/>
      <c r="B126" s="3779"/>
      <c r="C126" s="2235"/>
      <c r="D126" s="22"/>
      <c r="E126" s="22"/>
      <c r="F126" s="3453"/>
      <c r="G126" s="3486"/>
    </row>
    <row r="127" spans="1:8" s="1385" customFormat="1" ht="36" hidden="1" customHeight="1" thickBot="1">
      <c r="A127" s="3776"/>
      <c r="B127" s="3779"/>
      <c r="C127" s="2235"/>
      <c r="D127" s="22"/>
      <c r="E127" s="22"/>
      <c r="F127" s="3453"/>
      <c r="G127" s="3486"/>
    </row>
    <row r="128" spans="1:8" s="1385" customFormat="1" ht="36" hidden="1" customHeight="1">
      <c r="A128" s="3776"/>
      <c r="B128" s="3779"/>
      <c r="C128" s="2235"/>
      <c r="D128" s="22"/>
      <c r="E128" s="22"/>
      <c r="F128" s="3266"/>
      <c r="G128" s="3293"/>
    </row>
    <row r="129" spans="1:8" s="1385" customFormat="1" ht="36" hidden="1" customHeight="1">
      <c r="A129" s="3776"/>
      <c r="B129" s="3779"/>
      <c r="C129" s="2235"/>
      <c r="D129" s="20"/>
      <c r="E129" s="19"/>
      <c r="F129" s="3266"/>
      <c r="G129" s="3293"/>
    </row>
    <row r="130" spans="1:8" s="1385" customFormat="1" ht="36" hidden="1" customHeight="1" thickBot="1">
      <c r="A130" s="3776"/>
      <c r="B130" s="3779"/>
      <c r="C130" s="3292"/>
      <c r="D130" s="2643"/>
      <c r="E130" s="15"/>
      <c r="F130" s="1668"/>
      <c r="G130" s="3293"/>
    </row>
    <row r="131" spans="1:8" s="1385" customFormat="1" ht="36" customHeight="1" thickBot="1">
      <c r="A131" s="3777"/>
      <c r="B131" s="3780"/>
      <c r="C131" s="12"/>
      <c r="D131" s="11"/>
      <c r="E131" s="10"/>
      <c r="F131" s="10"/>
      <c r="G131" s="9"/>
    </row>
    <row r="132" spans="1:8" s="1385" customFormat="1" ht="60" customHeight="1" thickBot="1">
      <c r="A132" s="3783" t="s">
        <v>5</v>
      </c>
      <c r="B132" s="3784"/>
      <c r="C132" s="3784"/>
      <c r="D132" s="3784"/>
      <c r="E132" s="3784"/>
      <c r="F132" s="3784"/>
      <c r="G132" s="3785"/>
    </row>
    <row r="133" spans="1:8" s="1385" customFormat="1" ht="30" customHeight="1">
      <c r="A133" s="3776">
        <v>45733</v>
      </c>
      <c r="B133" s="3779" t="s">
        <v>12840</v>
      </c>
      <c r="C133" s="3786" t="s">
        <v>12803</v>
      </c>
      <c r="D133" s="32" t="s">
        <v>12804</v>
      </c>
      <c r="E133" s="31" t="s">
        <v>12805</v>
      </c>
      <c r="F133" s="3510"/>
      <c r="G133" s="3507"/>
    </row>
    <row r="134" spans="1:8" s="1385" customFormat="1" ht="30" customHeight="1">
      <c r="A134" s="3776"/>
      <c r="B134" s="3779"/>
      <c r="C134" s="3782"/>
      <c r="D134" s="3514" t="s">
        <v>20</v>
      </c>
      <c r="E134" s="37" t="s">
        <v>12806</v>
      </c>
      <c r="F134" s="24" t="s">
        <v>172</v>
      </c>
      <c r="G134" s="3507"/>
    </row>
    <row r="135" spans="1:8" s="1385" customFormat="1" ht="36" customHeight="1">
      <c r="A135" s="3776"/>
      <c r="B135" s="3779"/>
      <c r="C135" s="3513" t="s">
        <v>12520</v>
      </c>
      <c r="D135" s="24" t="s">
        <v>20</v>
      </c>
      <c r="E135" s="24" t="s">
        <v>202</v>
      </c>
      <c r="F135" s="24" t="s">
        <v>12812</v>
      </c>
      <c r="G135" s="3512" t="s">
        <v>501</v>
      </c>
      <c r="H135" s="1385" t="s">
        <v>11779</v>
      </c>
    </row>
    <row r="136" spans="1:8" s="1385" customFormat="1" ht="36" customHeight="1">
      <c r="A136" s="3776"/>
      <c r="B136" s="3779"/>
      <c r="C136" s="3786" t="s">
        <v>12823</v>
      </c>
      <c r="D136" s="24" t="s">
        <v>12824</v>
      </c>
      <c r="E136" s="24" t="s">
        <v>12825</v>
      </c>
      <c r="F136" s="3510" t="s">
        <v>12831</v>
      </c>
      <c r="G136" s="3507" t="s">
        <v>12828</v>
      </c>
      <c r="H136" s="1385" t="s">
        <v>12829</v>
      </c>
    </row>
    <row r="137" spans="1:8" s="1385" customFormat="1" ht="36" customHeight="1">
      <c r="A137" s="3776"/>
      <c r="B137" s="3779"/>
      <c r="C137" s="3782"/>
      <c r="D137" s="24" t="s">
        <v>12826</v>
      </c>
      <c r="E137" s="24" t="s">
        <v>12827</v>
      </c>
      <c r="F137" s="3510" t="s">
        <v>12832</v>
      </c>
      <c r="G137" s="3507" t="s">
        <v>12828</v>
      </c>
      <c r="H137" s="1385" t="s">
        <v>12830</v>
      </c>
    </row>
    <row r="138" spans="1:8" s="1385" customFormat="1" ht="30" customHeight="1" thickBot="1">
      <c r="A138" s="3776"/>
      <c r="B138" s="3779"/>
      <c r="C138" s="3520" t="s">
        <v>12844</v>
      </c>
      <c r="D138" s="3519" t="s">
        <v>20</v>
      </c>
      <c r="E138" s="31" t="s">
        <v>12845</v>
      </c>
      <c r="F138" s="3518" t="s">
        <v>12811</v>
      </c>
      <c r="G138" s="3516" t="s">
        <v>12843</v>
      </c>
      <c r="H138" s="1385" t="s">
        <v>12846</v>
      </c>
    </row>
    <row r="139" spans="1:8" s="1385" customFormat="1" ht="30" hidden="1" customHeight="1">
      <c r="A139" s="3776"/>
      <c r="B139" s="3779"/>
      <c r="C139" s="2235"/>
      <c r="D139" s="22"/>
      <c r="E139" s="22"/>
      <c r="F139" s="3453"/>
      <c r="G139" s="3506"/>
    </row>
    <row r="140" spans="1:8" s="1385" customFormat="1" ht="30" hidden="1" customHeight="1">
      <c r="A140" s="3776"/>
      <c r="B140" s="3779"/>
      <c r="C140" s="2235"/>
      <c r="D140" s="20"/>
      <c r="E140" s="19"/>
      <c r="F140" s="3453"/>
      <c r="G140" s="3506"/>
    </row>
    <row r="141" spans="1:8" s="1385" customFormat="1" ht="30" hidden="1" customHeight="1">
      <c r="A141" s="3776"/>
      <c r="B141" s="3779"/>
      <c r="C141" s="2235"/>
      <c r="D141" s="22"/>
      <c r="E141" s="22"/>
      <c r="F141" s="3453"/>
      <c r="G141" s="3506"/>
    </row>
    <row r="142" spans="1:8" s="1385" customFormat="1" ht="30" hidden="1" customHeight="1">
      <c r="A142" s="3776"/>
      <c r="B142" s="3779"/>
      <c r="C142" s="2235"/>
      <c r="D142" s="20"/>
      <c r="E142" s="19"/>
      <c r="F142" s="3453"/>
      <c r="G142" s="3506"/>
    </row>
    <row r="143" spans="1:8" s="1385" customFormat="1" ht="30" hidden="1" customHeight="1">
      <c r="A143" s="3776"/>
      <c r="B143" s="3779"/>
      <c r="C143" s="2235"/>
      <c r="D143" s="22"/>
      <c r="E143" s="22"/>
      <c r="F143" s="3453"/>
      <c r="G143" s="3506"/>
    </row>
    <row r="144" spans="1:8" s="1385" customFormat="1" ht="30" hidden="1" customHeight="1" thickBot="1">
      <c r="A144" s="3776"/>
      <c r="B144" s="3779"/>
      <c r="C144" s="2235"/>
      <c r="D144" s="20"/>
      <c r="E144" s="19"/>
      <c r="F144" s="3453"/>
      <c r="G144" s="3506"/>
    </row>
    <row r="145" spans="1:8" s="1385" customFormat="1" ht="30" customHeight="1" thickBot="1">
      <c r="A145" s="3777"/>
      <c r="B145" s="3780"/>
      <c r="C145" s="12"/>
      <c r="D145" s="11"/>
      <c r="E145" s="10"/>
      <c r="F145" s="10"/>
      <c r="G145" s="9"/>
    </row>
    <row r="146" spans="1:8" s="1385" customFormat="1" ht="30" customHeight="1">
      <c r="A146" s="3775">
        <v>45734</v>
      </c>
      <c r="B146" s="3778" t="s">
        <v>3</v>
      </c>
      <c r="C146" s="3786" t="s">
        <v>12803</v>
      </c>
      <c r="D146" s="32" t="s">
        <v>12804</v>
      </c>
      <c r="E146" s="24" t="s">
        <v>12808</v>
      </c>
      <c r="F146" s="3526"/>
      <c r="G146" s="3791" t="s">
        <v>12809</v>
      </c>
    </row>
    <row r="147" spans="1:8" s="1385" customFormat="1" ht="30" customHeight="1">
      <c r="A147" s="3776"/>
      <c r="B147" s="3779"/>
      <c r="C147" s="3790"/>
      <c r="D147" s="3528" t="s">
        <v>20</v>
      </c>
      <c r="E147" s="24" t="s">
        <v>12849</v>
      </c>
      <c r="F147" s="3526" t="s">
        <v>172</v>
      </c>
      <c r="G147" s="3789"/>
    </row>
    <row r="148" spans="1:8" s="1385" customFormat="1" ht="30" customHeight="1">
      <c r="A148" s="3776"/>
      <c r="B148" s="3779"/>
      <c r="C148" s="3790"/>
      <c r="D148" s="3528" t="s">
        <v>12850</v>
      </c>
      <c r="E148" s="24" t="s">
        <v>12851</v>
      </c>
      <c r="F148" s="3526"/>
      <c r="G148" s="3789"/>
    </row>
    <row r="149" spans="1:8" s="1385" customFormat="1" ht="30" customHeight="1">
      <c r="A149" s="3776"/>
      <c r="B149" s="3779"/>
      <c r="C149" s="3782"/>
      <c r="D149" s="3528" t="s">
        <v>12807</v>
      </c>
      <c r="E149" s="24" t="s">
        <v>12806</v>
      </c>
      <c r="F149" s="3526"/>
      <c r="G149" s="3788"/>
    </row>
    <row r="150" spans="1:8" s="1385" customFormat="1" ht="30" customHeight="1">
      <c r="A150" s="3776"/>
      <c r="B150" s="3779"/>
      <c r="C150" s="3786" t="s">
        <v>12814</v>
      </c>
      <c r="D150" s="3528" t="s">
        <v>20</v>
      </c>
      <c r="E150" s="24" t="s">
        <v>12818</v>
      </c>
      <c r="F150" s="24" t="s">
        <v>12817</v>
      </c>
      <c r="G150" s="3787" t="s">
        <v>12847</v>
      </c>
    </row>
    <row r="151" spans="1:8" s="1385" customFormat="1" ht="30" customHeight="1">
      <c r="A151" s="3776"/>
      <c r="B151" s="3779"/>
      <c r="C151" s="3782"/>
      <c r="D151" s="32" t="s">
        <v>12815</v>
      </c>
      <c r="E151" s="24" t="s">
        <v>12816</v>
      </c>
      <c r="F151" s="3526"/>
      <c r="G151" s="3788"/>
      <c r="H151" s="1385" t="s">
        <v>12822</v>
      </c>
    </row>
    <row r="152" spans="1:8" s="1385" customFormat="1" ht="30" customHeight="1">
      <c r="A152" s="3776"/>
      <c r="B152" s="3779"/>
      <c r="C152" s="3790" t="s">
        <v>393</v>
      </c>
      <c r="D152" s="3526" t="s">
        <v>61</v>
      </c>
      <c r="E152" s="3526" t="s">
        <v>12852</v>
      </c>
      <c r="F152" s="3526"/>
      <c r="G152" s="3789" t="s">
        <v>183</v>
      </c>
      <c r="H152" s="1385" t="s">
        <v>12839</v>
      </c>
    </row>
    <row r="153" spans="1:8" s="1385" customFormat="1" ht="30" customHeight="1">
      <c r="A153" s="3776"/>
      <c r="B153" s="3779"/>
      <c r="C153" s="3782"/>
      <c r="D153" s="24" t="s">
        <v>20</v>
      </c>
      <c r="E153" s="24" t="s">
        <v>12813</v>
      </c>
      <c r="F153" s="3526"/>
      <c r="G153" s="3788"/>
    </row>
    <row r="154" spans="1:8" s="1385" customFormat="1" ht="30" customHeight="1">
      <c r="A154" s="3776"/>
      <c r="B154" s="3779"/>
      <c r="C154" s="3786" t="s">
        <v>12854</v>
      </c>
      <c r="D154" s="32" t="s">
        <v>12855</v>
      </c>
      <c r="E154" s="31" t="s">
        <v>12856</v>
      </c>
      <c r="F154" s="3526"/>
      <c r="G154" s="3787" t="s">
        <v>12858</v>
      </c>
    </row>
    <row r="155" spans="1:8" s="1385" customFormat="1" ht="30" customHeight="1">
      <c r="A155" s="3776"/>
      <c r="B155" s="3779"/>
      <c r="C155" s="3782"/>
      <c r="D155" s="3528" t="s">
        <v>20</v>
      </c>
      <c r="E155" s="37" t="s">
        <v>12857</v>
      </c>
      <c r="F155" s="24" t="s">
        <v>553</v>
      </c>
      <c r="G155" s="3788"/>
    </row>
    <row r="156" spans="1:8" s="1385" customFormat="1" ht="30" customHeight="1">
      <c r="A156" s="3776"/>
      <c r="B156" s="3779"/>
      <c r="C156" s="3786" t="s">
        <v>12868</v>
      </c>
      <c r="D156" s="32" t="s">
        <v>520</v>
      </c>
      <c r="E156" s="24" t="s">
        <v>12869</v>
      </c>
      <c r="F156" s="3812" t="s">
        <v>12872</v>
      </c>
      <c r="G156" s="3787" t="s">
        <v>12871</v>
      </c>
    </row>
    <row r="157" spans="1:8" s="1385" customFormat="1" ht="30" customHeight="1">
      <c r="A157" s="3776"/>
      <c r="B157" s="3779"/>
      <c r="C157" s="3782"/>
      <c r="D157" s="3528" t="s">
        <v>20</v>
      </c>
      <c r="E157" s="24" t="s">
        <v>12870</v>
      </c>
      <c r="F157" s="3814"/>
      <c r="G157" s="3788"/>
    </row>
    <row r="158" spans="1:8" s="1385" customFormat="1" ht="30" customHeight="1" thickBot="1">
      <c r="A158" s="3776"/>
      <c r="B158" s="3779"/>
      <c r="C158" s="67"/>
      <c r="D158" s="2518"/>
      <c r="E158" s="2519"/>
      <c r="F158" s="3026"/>
      <c r="G158" s="2520"/>
    </row>
    <row r="159" spans="1:8" s="1385" customFormat="1" ht="30" customHeight="1" thickBot="1">
      <c r="A159" s="3777"/>
      <c r="B159" s="3780"/>
      <c r="C159" s="3521"/>
      <c r="D159" s="52"/>
      <c r="E159" s="51"/>
      <c r="F159" s="51"/>
      <c r="G159" s="50"/>
    </row>
    <row r="160" spans="1:8" s="1385" customFormat="1" ht="30" customHeight="1">
      <c r="A160" s="3775">
        <v>45735</v>
      </c>
      <c r="B160" s="3778" t="s">
        <v>2</v>
      </c>
      <c r="C160" s="3527" t="s">
        <v>12819</v>
      </c>
      <c r="D160" s="24" t="s">
        <v>28</v>
      </c>
      <c r="E160" s="24" t="s">
        <v>12820</v>
      </c>
      <c r="F160" s="3526"/>
      <c r="G160" s="3522" t="s">
        <v>12821</v>
      </c>
    </row>
    <row r="161" spans="1:7" s="1385" customFormat="1" ht="30" customHeight="1">
      <c r="A161" s="3776"/>
      <c r="B161" s="3779"/>
      <c r="C161" s="3786" t="s">
        <v>12859</v>
      </c>
      <c r="D161" s="24" t="s">
        <v>20</v>
      </c>
      <c r="E161" s="24" t="s">
        <v>12877</v>
      </c>
      <c r="F161" s="3526"/>
      <c r="G161" s="3787" t="s">
        <v>12865</v>
      </c>
    </row>
    <row r="162" spans="1:7" s="1385" customFormat="1" ht="30" customHeight="1">
      <c r="A162" s="3776"/>
      <c r="B162" s="3779"/>
      <c r="C162" s="3790"/>
      <c r="D162" s="24" t="s">
        <v>12862</v>
      </c>
      <c r="E162" s="24" t="s">
        <v>3889</v>
      </c>
      <c r="F162" s="3526" t="s">
        <v>12866</v>
      </c>
      <c r="G162" s="3789"/>
    </row>
    <row r="163" spans="1:7" s="1385" customFormat="1" ht="30" customHeight="1">
      <c r="A163" s="3776"/>
      <c r="B163" s="3779"/>
      <c r="C163" s="3790"/>
      <c r="D163" s="3525" t="s">
        <v>12860</v>
      </c>
      <c r="E163" s="24" t="s">
        <v>12863</v>
      </c>
      <c r="F163" s="3526"/>
      <c r="G163" s="3789"/>
    </row>
    <row r="164" spans="1:7" s="1385" customFormat="1" ht="30" customHeight="1">
      <c r="A164" s="3776"/>
      <c r="B164" s="3779"/>
      <c r="C164" s="3782"/>
      <c r="D164" s="3525" t="s">
        <v>12861</v>
      </c>
      <c r="E164" s="24" t="s">
        <v>12864</v>
      </c>
      <c r="F164" s="3526"/>
      <c r="G164" s="3788"/>
    </row>
    <row r="165" spans="1:7" s="1385" customFormat="1" ht="30" customHeight="1">
      <c r="A165" s="3776"/>
      <c r="B165" s="3779"/>
      <c r="C165" s="3786" t="s">
        <v>4008</v>
      </c>
      <c r="D165" s="24" t="s">
        <v>758</v>
      </c>
      <c r="E165" s="24" t="s">
        <v>745</v>
      </c>
      <c r="F165" s="3526" t="s">
        <v>12848</v>
      </c>
      <c r="G165" s="3787" t="s">
        <v>12873</v>
      </c>
    </row>
    <row r="166" spans="1:7" s="1385" customFormat="1" ht="30" customHeight="1">
      <c r="A166" s="3776"/>
      <c r="B166" s="3779"/>
      <c r="C166" s="3790"/>
      <c r="D166" s="24" t="s">
        <v>370</v>
      </c>
      <c r="E166" s="24" t="s">
        <v>899</v>
      </c>
      <c r="F166" s="3526"/>
      <c r="G166" s="3789"/>
    </row>
    <row r="167" spans="1:7" s="1385" customFormat="1" ht="30" customHeight="1">
      <c r="A167" s="3776"/>
      <c r="B167" s="3779"/>
      <c r="C167" s="3782"/>
      <c r="D167" s="24" t="s">
        <v>649</v>
      </c>
      <c r="E167" s="24" t="s">
        <v>1151</v>
      </c>
      <c r="F167" s="3526"/>
      <c r="G167" s="3788"/>
    </row>
    <row r="168" spans="1:7" s="1385" customFormat="1" ht="30" customHeight="1">
      <c r="A168" s="3776"/>
      <c r="B168" s="3779"/>
      <c r="C168" s="3786" t="s">
        <v>12834</v>
      </c>
      <c r="D168" s="3528" t="s">
        <v>20</v>
      </c>
      <c r="E168" s="24" t="s">
        <v>12835</v>
      </c>
      <c r="F168" s="24" t="s">
        <v>12838</v>
      </c>
      <c r="G168" s="3787" t="s">
        <v>12837</v>
      </c>
    </row>
    <row r="169" spans="1:7" s="1385" customFormat="1" ht="30" customHeight="1">
      <c r="A169" s="3776"/>
      <c r="B169" s="3779"/>
      <c r="C169" s="3790"/>
      <c r="D169" s="24" t="s">
        <v>12836</v>
      </c>
      <c r="E169" s="24" t="s">
        <v>12841</v>
      </c>
      <c r="F169" s="3526"/>
      <c r="G169" s="3789"/>
    </row>
    <row r="170" spans="1:7" s="1385" customFormat="1" ht="30" customHeight="1">
      <c r="A170" s="3776"/>
      <c r="B170" s="3779"/>
      <c r="C170" s="3782"/>
      <c r="D170" s="24" t="s">
        <v>12867</v>
      </c>
      <c r="E170" s="24" t="s">
        <v>12842</v>
      </c>
      <c r="F170" s="3526"/>
      <c r="G170" s="3788"/>
    </row>
    <row r="171" spans="1:7" s="1385" customFormat="1" ht="30" customHeight="1">
      <c r="A171" s="3776"/>
      <c r="B171" s="3779"/>
      <c r="C171" s="3524" t="s">
        <v>12874</v>
      </c>
      <c r="D171" s="24" t="s">
        <v>12875</v>
      </c>
      <c r="E171" s="24" t="s">
        <v>12876</v>
      </c>
      <c r="F171" s="3526"/>
      <c r="G171" s="3523" t="s">
        <v>261</v>
      </c>
    </row>
    <row r="172" spans="1:7" s="1385" customFormat="1" ht="30" customHeight="1">
      <c r="A172" s="3776"/>
      <c r="B172" s="3779"/>
      <c r="C172" s="3786" t="s">
        <v>12878</v>
      </c>
      <c r="D172" s="3526" t="s">
        <v>12879</v>
      </c>
      <c r="E172" s="3526" t="s">
        <v>12880</v>
      </c>
      <c r="F172" s="3526"/>
      <c r="G172" s="3787" t="s">
        <v>12882</v>
      </c>
    </row>
    <row r="173" spans="1:7" s="1385" customFormat="1" ht="30" customHeight="1">
      <c r="A173" s="3776"/>
      <c r="B173" s="3779"/>
      <c r="C173" s="3782"/>
      <c r="D173" s="24" t="s">
        <v>20</v>
      </c>
      <c r="E173" s="24" t="s">
        <v>12881</v>
      </c>
      <c r="F173" s="3526" t="s">
        <v>12811</v>
      </c>
      <c r="G173" s="3788"/>
    </row>
    <row r="174" spans="1:7" s="1385" customFormat="1" ht="30" customHeight="1">
      <c r="A174" s="3776"/>
      <c r="B174" s="3779"/>
      <c r="C174" s="2235"/>
      <c r="D174" s="20"/>
      <c r="E174" s="19"/>
      <c r="F174" s="3453"/>
      <c r="G174" s="3445"/>
    </row>
    <row r="175" spans="1:7" s="1385" customFormat="1" ht="30" customHeight="1" thickBot="1">
      <c r="A175" s="3776"/>
      <c r="B175" s="3779"/>
      <c r="C175" s="3444"/>
      <c r="D175" s="2643"/>
      <c r="E175" s="15"/>
      <c r="F175" s="3455"/>
      <c r="G175" s="3445"/>
    </row>
    <row r="176" spans="1:7" s="1385" customFormat="1" ht="30" customHeight="1" thickBot="1">
      <c r="A176" s="3777"/>
      <c r="B176" s="3780"/>
      <c r="C176" s="12"/>
      <c r="D176" s="11"/>
      <c r="E176" s="10"/>
      <c r="F176" s="10"/>
      <c r="G176" s="9"/>
    </row>
    <row r="177" spans="1:8" s="1385" customFormat="1" ht="30" customHeight="1">
      <c r="A177" s="3775">
        <v>45736</v>
      </c>
      <c r="B177" s="3778" t="s">
        <v>1</v>
      </c>
      <c r="C177" s="3531" t="s">
        <v>12883</v>
      </c>
      <c r="D177" s="24" t="s">
        <v>241</v>
      </c>
      <c r="E177" s="24" t="s">
        <v>220</v>
      </c>
      <c r="F177" s="3530"/>
      <c r="G177" s="3529" t="s">
        <v>12884</v>
      </c>
    </row>
    <row r="178" spans="1:8" s="1385" customFormat="1" ht="30" customHeight="1">
      <c r="A178" s="3776"/>
      <c r="B178" s="3779"/>
      <c r="C178" s="3531" t="s">
        <v>206</v>
      </c>
      <c r="D178" s="24" t="s">
        <v>7260</v>
      </c>
      <c r="E178" s="24" t="s">
        <v>9655</v>
      </c>
      <c r="F178" s="3530"/>
      <c r="G178" s="3259">
        <v>0.5625</v>
      </c>
    </row>
    <row r="179" spans="1:8" s="1385" customFormat="1" ht="30" customHeight="1">
      <c r="A179" s="3776"/>
      <c r="B179" s="3779"/>
      <c r="C179" s="3531" t="s">
        <v>12885</v>
      </c>
      <c r="D179" s="24" t="s">
        <v>20</v>
      </c>
      <c r="E179" s="24" t="s">
        <v>12886</v>
      </c>
      <c r="F179" s="3530" t="s">
        <v>172</v>
      </c>
      <c r="G179" s="3259" t="s">
        <v>12887</v>
      </c>
    </row>
    <row r="180" spans="1:8" s="1385" customFormat="1" ht="30" customHeight="1">
      <c r="A180" s="3776"/>
      <c r="B180" s="3779"/>
      <c r="C180" s="3531" t="s">
        <v>12888</v>
      </c>
      <c r="D180" s="24" t="s">
        <v>20</v>
      </c>
      <c r="E180" s="24" t="s">
        <v>234</v>
      </c>
      <c r="F180" s="3530" t="s">
        <v>172</v>
      </c>
      <c r="G180" s="3529" t="s">
        <v>5892</v>
      </c>
      <c r="H180" s="1385" t="s">
        <v>12889</v>
      </c>
    </row>
    <row r="181" spans="1:8" s="1385" customFormat="1" ht="30" customHeight="1">
      <c r="A181" s="3776"/>
      <c r="B181" s="3779"/>
      <c r="C181" s="2235"/>
      <c r="D181" s="20"/>
      <c r="E181" s="19"/>
      <c r="F181" s="3453"/>
      <c r="G181" s="3445"/>
    </row>
    <row r="182" spans="1:8" s="1385" customFormat="1" ht="30" customHeight="1" thickBot="1">
      <c r="A182" s="3776"/>
      <c r="B182" s="3779"/>
      <c r="C182" s="3444"/>
      <c r="D182" s="2643"/>
      <c r="E182" s="15"/>
      <c r="F182" s="3455"/>
      <c r="G182" s="3445"/>
    </row>
    <row r="183" spans="1:8" s="1385" customFormat="1" ht="30" customHeight="1" thickBot="1">
      <c r="A183" s="3777"/>
      <c r="B183" s="3780"/>
      <c r="C183" s="12"/>
      <c r="D183" s="11"/>
      <c r="E183" s="10"/>
      <c r="F183" s="10"/>
      <c r="G183" s="9"/>
    </row>
    <row r="184" spans="1:8" s="1385" customFormat="1" ht="30" customHeight="1">
      <c r="A184" s="3775">
        <v>45737</v>
      </c>
      <c r="B184" s="3778" t="s">
        <v>31</v>
      </c>
      <c r="C184" s="3781" t="s">
        <v>12793</v>
      </c>
      <c r="D184" s="24" t="s">
        <v>12791</v>
      </c>
      <c r="E184" s="24" t="s">
        <v>12794</v>
      </c>
      <c r="F184" s="3530"/>
      <c r="G184" s="3529"/>
    </row>
    <row r="185" spans="1:8" s="1385" customFormat="1" ht="30" customHeight="1">
      <c r="A185" s="3776"/>
      <c r="B185" s="3779"/>
      <c r="C185" s="3782"/>
      <c r="D185" s="24" t="s">
        <v>12795</v>
      </c>
      <c r="E185" s="24" t="s">
        <v>12796</v>
      </c>
      <c r="F185" s="3530"/>
      <c r="G185" s="3529"/>
    </row>
    <row r="186" spans="1:8" s="1385" customFormat="1" ht="30" customHeight="1">
      <c r="A186" s="3776"/>
      <c r="B186" s="3779"/>
      <c r="C186" s="3786" t="s">
        <v>12893</v>
      </c>
      <c r="D186" s="24" t="s">
        <v>12894</v>
      </c>
      <c r="E186" s="24" t="s">
        <v>12896</v>
      </c>
      <c r="F186" s="3530"/>
      <c r="G186" s="3787" t="s">
        <v>12900</v>
      </c>
    </row>
    <row r="187" spans="1:8" s="1385" customFormat="1" ht="30" customHeight="1">
      <c r="A187" s="3776"/>
      <c r="B187" s="3779"/>
      <c r="C187" s="3790"/>
      <c r="D187" s="24" t="s">
        <v>12901</v>
      </c>
      <c r="E187" s="24" t="s">
        <v>12897</v>
      </c>
      <c r="F187" s="3530"/>
      <c r="G187" s="3789"/>
    </row>
    <row r="188" spans="1:8" s="1385" customFormat="1" ht="30" customHeight="1">
      <c r="A188" s="3776"/>
      <c r="B188" s="3779"/>
      <c r="C188" s="3790"/>
      <c r="D188" s="24" t="s">
        <v>20</v>
      </c>
      <c r="E188" s="24" t="s">
        <v>12898</v>
      </c>
      <c r="F188" s="3530" t="s">
        <v>172</v>
      </c>
      <c r="G188" s="3789"/>
    </row>
    <row r="189" spans="1:8" s="1385" customFormat="1" ht="30" customHeight="1">
      <c r="A189" s="3776"/>
      <c r="B189" s="3779"/>
      <c r="C189" s="3782"/>
      <c r="D189" s="24" t="s">
        <v>12895</v>
      </c>
      <c r="E189" s="24" t="s">
        <v>12899</v>
      </c>
      <c r="F189" s="3530"/>
      <c r="G189" s="3788"/>
    </row>
    <row r="190" spans="1:8" s="1385" customFormat="1" ht="30" customHeight="1">
      <c r="A190" s="3776"/>
      <c r="B190" s="3779"/>
      <c r="C190" s="3531" t="s">
        <v>12902</v>
      </c>
      <c r="D190" s="32" t="s">
        <v>12905</v>
      </c>
      <c r="E190" s="31" t="s">
        <v>12903</v>
      </c>
      <c r="F190" s="3530"/>
      <c r="G190" s="3529" t="s">
        <v>12904</v>
      </c>
    </row>
    <row r="191" spans="1:8" s="1385" customFormat="1" ht="30" customHeight="1" thickBot="1">
      <c r="A191" s="3776"/>
      <c r="B191" s="3779"/>
      <c r="C191" s="3444"/>
      <c r="D191" s="2643"/>
      <c r="E191" s="15"/>
      <c r="F191" s="3455"/>
      <c r="G191" s="3445"/>
    </row>
    <row r="192" spans="1:8" s="1385" customFormat="1" ht="30" customHeight="1" thickBot="1">
      <c r="A192" s="3777"/>
      <c r="B192" s="3780"/>
      <c r="C192" s="12"/>
      <c r="D192" s="11"/>
      <c r="E192" s="10"/>
      <c r="F192" s="10"/>
      <c r="G192" s="9"/>
    </row>
    <row r="193" spans="1:7" s="1385" customFormat="1" ht="36" customHeight="1">
      <c r="A193" s="3775">
        <v>45739</v>
      </c>
      <c r="B193" s="3778" t="s">
        <v>12933</v>
      </c>
      <c r="C193" s="3786" t="s">
        <v>6981</v>
      </c>
      <c r="D193" s="24" t="s">
        <v>7616</v>
      </c>
      <c r="E193" s="24" t="s">
        <v>181</v>
      </c>
      <c r="F193" s="24"/>
      <c r="G193" s="3787" t="s">
        <v>7864</v>
      </c>
    </row>
    <row r="194" spans="1:7" s="1385" customFormat="1" ht="36" customHeight="1">
      <c r="A194" s="3776"/>
      <c r="B194" s="3779"/>
      <c r="C194" s="3782"/>
      <c r="D194" s="24" t="s">
        <v>7618</v>
      </c>
      <c r="E194" s="24" t="s">
        <v>181</v>
      </c>
      <c r="F194" s="3537"/>
      <c r="G194" s="3788"/>
    </row>
    <row r="195" spans="1:7" s="1385" customFormat="1" ht="36" customHeight="1">
      <c r="A195" s="3776"/>
      <c r="B195" s="3779"/>
      <c r="C195" s="2235"/>
      <c r="D195" s="20"/>
      <c r="E195" s="19"/>
      <c r="F195" s="3453"/>
      <c r="G195" s="3536"/>
    </row>
    <row r="196" spans="1:7" s="1385" customFormat="1" ht="36" customHeight="1" thickBot="1">
      <c r="A196" s="3776"/>
      <c r="B196" s="3779"/>
      <c r="C196" s="3535"/>
      <c r="D196" s="2643"/>
      <c r="E196" s="15"/>
      <c r="F196" s="3455"/>
      <c r="G196" s="3536"/>
    </row>
    <row r="197" spans="1:7" s="1385" customFormat="1" ht="36" customHeight="1" thickBot="1">
      <c r="A197" s="3777"/>
      <c r="B197" s="3780"/>
      <c r="C197" s="12"/>
      <c r="D197" s="11"/>
      <c r="E197" s="10"/>
      <c r="F197" s="10"/>
      <c r="G197" s="9"/>
    </row>
    <row r="198" spans="1:7" s="1385" customFormat="1" ht="60" customHeight="1" thickBot="1">
      <c r="A198" s="3783" t="s">
        <v>5</v>
      </c>
      <c r="B198" s="3784"/>
      <c r="C198" s="3784"/>
      <c r="D198" s="3784"/>
      <c r="E198" s="3784"/>
      <c r="F198" s="3784"/>
      <c r="G198" s="3785"/>
    </row>
    <row r="199" spans="1:7" s="1385" customFormat="1" ht="30" customHeight="1">
      <c r="A199" s="3775">
        <v>45740</v>
      </c>
      <c r="B199" s="3792" t="s">
        <v>4</v>
      </c>
      <c r="C199" s="36" t="s">
        <v>12917</v>
      </c>
      <c r="D199" s="49" t="s">
        <v>244</v>
      </c>
      <c r="E199" s="24" t="s">
        <v>12918</v>
      </c>
      <c r="F199" s="3537"/>
      <c r="G199" s="3542">
        <v>0.39583333333333331</v>
      </c>
    </row>
    <row r="200" spans="1:7" s="1385" customFormat="1" ht="36" customHeight="1">
      <c r="A200" s="3776"/>
      <c r="B200" s="3793"/>
      <c r="C200" s="3823" t="s">
        <v>377</v>
      </c>
      <c r="D200" s="3540" t="s">
        <v>61</v>
      </c>
      <c r="E200" s="29" t="s">
        <v>12927</v>
      </c>
      <c r="F200" s="3537"/>
      <c r="G200" s="3789" t="s">
        <v>440</v>
      </c>
    </row>
    <row r="201" spans="1:7" s="1385" customFormat="1" ht="36" customHeight="1">
      <c r="A201" s="3776"/>
      <c r="B201" s="3793"/>
      <c r="C201" s="3824"/>
      <c r="D201" s="32" t="s">
        <v>7244</v>
      </c>
      <c r="E201" s="31" t="s">
        <v>12928</v>
      </c>
      <c r="F201" s="3537"/>
      <c r="G201" s="3788"/>
    </row>
    <row r="202" spans="1:7" s="1385" customFormat="1" ht="36" customHeight="1">
      <c r="A202" s="3776"/>
      <c r="B202" s="3793"/>
      <c r="C202" s="3786" t="s">
        <v>12890</v>
      </c>
      <c r="D202" s="24" t="s">
        <v>12891</v>
      </c>
      <c r="E202" s="24" t="s">
        <v>12892</v>
      </c>
      <c r="F202" s="24"/>
      <c r="G202" s="3533"/>
    </row>
    <row r="203" spans="1:7" s="1385" customFormat="1" ht="36" customHeight="1">
      <c r="A203" s="3776"/>
      <c r="B203" s="3793"/>
      <c r="C203" s="3790"/>
      <c r="D203" s="32" t="s">
        <v>186</v>
      </c>
      <c r="E203" s="31" t="s">
        <v>12892</v>
      </c>
      <c r="F203" s="3537"/>
      <c r="G203" s="3538"/>
    </row>
    <row r="204" spans="1:7" s="1385" customFormat="1" ht="36" customHeight="1">
      <c r="A204" s="3776"/>
      <c r="B204" s="3793"/>
      <c r="C204" s="3782"/>
      <c r="D204" s="32" t="s">
        <v>43</v>
      </c>
      <c r="E204" s="31" t="s">
        <v>12936</v>
      </c>
      <c r="F204" s="3537"/>
      <c r="G204" s="3538"/>
    </row>
    <row r="205" spans="1:7" s="1385" customFormat="1" ht="36" customHeight="1">
      <c r="A205" s="3776"/>
      <c r="B205" s="3793"/>
      <c r="C205" s="3539" t="s">
        <v>12913</v>
      </c>
      <c r="D205" s="32" t="s">
        <v>12914</v>
      </c>
      <c r="E205" s="31" t="s">
        <v>12915</v>
      </c>
      <c r="F205" s="24"/>
      <c r="G205" s="3538" t="s">
        <v>12916</v>
      </c>
    </row>
    <row r="206" spans="1:7" s="1385" customFormat="1" ht="36" customHeight="1" thickBot="1">
      <c r="A206" s="3776"/>
      <c r="B206" s="3793"/>
      <c r="C206" s="3532" t="s">
        <v>2370</v>
      </c>
      <c r="D206" s="3537" t="s">
        <v>12930</v>
      </c>
      <c r="E206" s="3537" t="s">
        <v>12931</v>
      </c>
      <c r="F206" s="3537"/>
      <c r="G206" s="3534" t="s">
        <v>12932</v>
      </c>
    </row>
    <row r="207" spans="1:7" s="1385" customFormat="1" ht="36" hidden="1" customHeight="1">
      <c r="A207" s="3776"/>
      <c r="B207" s="3793"/>
      <c r="C207" s="2235"/>
      <c r="D207" s="20"/>
      <c r="E207" s="19"/>
      <c r="F207" s="3453"/>
      <c r="G207" s="3536"/>
    </row>
    <row r="208" spans="1:7" s="1385" customFormat="1" ht="36" hidden="1" customHeight="1" thickBot="1">
      <c r="A208" s="3776"/>
      <c r="B208" s="3793"/>
      <c r="C208" s="3535"/>
      <c r="D208" s="2643"/>
      <c r="E208" s="15"/>
      <c r="F208" s="3455"/>
      <c r="G208" s="3536"/>
    </row>
    <row r="209" spans="1:8" s="1385" customFormat="1" ht="36" customHeight="1" thickBot="1">
      <c r="A209" s="3777"/>
      <c r="B209" s="3794"/>
      <c r="C209" s="609"/>
      <c r="D209" s="11"/>
      <c r="E209" s="10"/>
      <c r="F209" s="10"/>
      <c r="G209" s="9"/>
    </row>
    <row r="210" spans="1:8" s="1385" customFormat="1" ht="36" customHeight="1">
      <c r="A210" s="3776">
        <v>45741</v>
      </c>
      <c r="B210" s="3793" t="s">
        <v>12929</v>
      </c>
      <c r="C210" s="3549" t="s">
        <v>736</v>
      </c>
      <c r="D210" s="3547" t="s">
        <v>20</v>
      </c>
      <c r="E210" s="24" t="s">
        <v>226</v>
      </c>
      <c r="F210" s="3545" t="s">
        <v>38</v>
      </c>
      <c r="G210" s="3543"/>
    </row>
    <row r="211" spans="1:8" s="1385" customFormat="1" ht="36" customHeight="1">
      <c r="A211" s="3776"/>
      <c r="B211" s="3793"/>
      <c r="C211" s="625" t="s">
        <v>12920</v>
      </c>
      <c r="D211" s="32" t="s">
        <v>28</v>
      </c>
      <c r="E211" s="31" t="s">
        <v>12941</v>
      </c>
      <c r="F211" s="3545" t="s">
        <v>10425</v>
      </c>
      <c r="G211" s="3548" t="s">
        <v>12940</v>
      </c>
    </row>
    <row r="212" spans="1:8" s="1385" customFormat="1" ht="36" customHeight="1">
      <c r="A212" s="3776"/>
      <c r="B212" s="3793"/>
      <c r="C212" s="3786" t="s">
        <v>12923</v>
      </c>
      <c r="D212" s="3545" t="s">
        <v>20</v>
      </c>
      <c r="E212" s="3545" t="s">
        <v>12924</v>
      </c>
      <c r="F212" s="3545" t="s">
        <v>12925</v>
      </c>
      <c r="G212" s="3787" t="s">
        <v>12926</v>
      </c>
    </row>
    <row r="213" spans="1:8" s="1385" customFormat="1" ht="36" customHeight="1">
      <c r="A213" s="3776"/>
      <c r="B213" s="3793"/>
      <c r="C213" s="3782"/>
      <c r="D213" s="32" t="s">
        <v>43</v>
      </c>
      <c r="E213" s="31" t="s">
        <v>12924</v>
      </c>
      <c r="F213" s="3545"/>
      <c r="G213" s="3788"/>
    </row>
    <row r="214" spans="1:8" s="1385" customFormat="1" ht="36" customHeight="1">
      <c r="A214" s="3776"/>
      <c r="B214" s="3793"/>
      <c r="C214" s="3546" t="s">
        <v>1991</v>
      </c>
      <c r="D214" s="3547" t="s">
        <v>12942</v>
      </c>
      <c r="E214" s="37" t="s">
        <v>12943</v>
      </c>
      <c r="F214" s="24"/>
      <c r="G214" s="3544" t="s">
        <v>12944</v>
      </c>
    </row>
    <row r="215" spans="1:8" s="1385" customFormat="1" ht="36" customHeight="1" thickBot="1">
      <c r="A215" s="3776"/>
      <c r="B215" s="3793"/>
      <c r="C215" s="3541"/>
      <c r="D215" s="2643"/>
      <c r="E215" s="15"/>
      <c r="F215" s="3455"/>
      <c r="G215" s="3517"/>
    </row>
    <row r="216" spans="1:8" s="1385" customFormat="1" ht="36" customHeight="1" thickBot="1">
      <c r="A216" s="3777"/>
      <c r="B216" s="3794"/>
      <c r="C216" s="609"/>
      <c r="D216" s="11"/>
      <c r="E216" s="10"/>
      <c r="F216" s="10"/>
      <c r="G216" s="9"/>
    </row>
    <row r="217" spans="1:8" s="1385" customFormat="1" ht="36" customHeight="1">
      <c r="A217" s="3775">
        <v>45742</v>
      </c>
      <c r="B217" s="3792" t="s">
        <v>2</v>
      </c>
      <c r="C217" s="625" t="s">
        <v>4557</v>
      </c>
      <c r="D217" s="24" t="s">
        <v>12906</v>
      </c>
      <c r="E217" s="24" t="s">
        <v>5231</v>
      </c>
      <c r="F217" s="3554" t="s">
        <v>437</v>
      </c>
      <c r="G217" s="3550"/>
    </row>
    <row r="218" spans="1:8" s="1385" customFormat="1" ht="36" customHeight="1">
      <c r="A218" s="3776"/>
      <c r="B218" s="3793"/>
      <c r="C218" s="625" t="s">
        <v>243</v>
      </c>
      <c r="D218" s="3556" t="s">
        <v>233</v>
      </c>
      <c r="E218" s="24" t="s">
        <v>234</v>
      </c>
      <c r="F218" s="3554"/>
      <c r="G218" s="3555" t="s">
        <v>235</v>
      </c>
      <c r="H218" s="1385" t="s">
        <v>5801</v>
      </c>
    </row>
    <row r="219" spans="1:8" s="1385" customFormat="1" ht="30" customHeight="1">
      <c r="A219" s="3776"/>
      <c r="B219" s="3793"/>
      <c r="C219" s="625" t="s">
        <v>12937</v>
      </c>
      <c r="D219" s="3554" t="s">
        <v>12919</v>
      </c>
      <c r="E219" s="3554" t="s">
        <v>217</v>
      </c>
      <c r="F219" s="3554" t="s">
        <v>12938</v>
      </c>
      <c r="G219" s="3550" t="s">
        <v>12939</v>
      </c>
    </row>
    <row r="220" spans="1:8" s="1385" customFormat="1" ht="36" customHeight="1">
      <c r="A220" s="3776"/>
      <c r="B220" s="3793"/>
      <c r="C220" s="625" t="s">
        <v>12945</v>
      </c>
      <c r="D220" s="32" t="s">
        <v>12946</v>
      </c>
      <c r="E220" s="31" t="s">
        <v>12947</v>
      </c>
      <c r="F220" s="3554"/>
      <c r="G220" s="3550"/>
    </row>
    <row r="221" spans="1:8" s="1385" customFormat="1" ht="36" customHeight="1" thickBot="1">
      <c r="A221" s="3776"/>
      <c r="B221" s="3793"/>
      <c r="C221" s="3541"/>
      <c r="D221" s="2643"/>
      <c r="E221" s="15"/>
      <c r="F221" s="3455"/>
      <c r="G221" s="3445"/>
    </row>
    <row r="222" spans="1:8" s="1385" customFormat="1" ht="36" customHeight="1" thickBot="1">
      <c r="A222" s="3777"/>
      <c r="B222" s="3794"/>
      <c r="C222" s="609"/>
      <c r="D222" s="11"/>
      <c r="E222" s="10"/>
      <c r="F222" s="10"/>
      <c r="G222" s="9"/>
    </row>
    <row r="223" spans="1:8" s="1385" customFormat="1" ht="36" customHeight="1">
      <c r="A223" s="3776">
        <v>45743</v>
      </c>
      <c r="B223" s="3793" t="s">
        <v>12954</v>
      </c>
      <c r="C223" s="3786" t="s">
        <v>12921</v>
      </c>
      <c r="D223" s="24" t="s">
        <v>12935</v>
      </c>
      <c r="E223" s="24" t="s">
        <v>213</v>
      </c>
      <c r="F223" s="3563"/>
      <c r="G223" s="3865">
        <v>0.39583333333333331</v>
      </c>
    </row>
    <row r="224" spans="1:8" s="1385" customFormat="1" ht="36" customHeight="1">
      <c r="A224" s="3776"/>
      <c r="B224" s="3793"/>
      <c r="C224" s="3782"/>
      <c r="D224" s="24" t="s">
        <v>7975</v>
      </c>
      <c r="E224" s="24" t="s">
        <v>12922</v>
      </c>
      <c r="F224" s="3563"/>
      <c r="G224" s="3788"/>
    </row>
    <row r="225" spans="1:8" s="1385" customFormat="1" ht="36" customHeight="1">
      <c r="A225" s="3776"/>
      <c r="B225" s="3793"/>
      <c r="C225" s="3565" t="s">
        <v>12955</v>
      </c>
      <c r="D225" s="24" t="s">
        <v>12948</v>
      </c>
      <c r="E225" s="24" t="s">
        <v>12949</v>
      </c>
      <c r="F225" s="3563"/>
      <c r="G225" s="3558"/>
      <c r="H225" s="1385" t="s">
        <v>12950</v>
      </c>
    </row>
    <row r="226" spans="1:8" s="1385" customFormat="1" ht="36" customHeight="1">
      <c r="A226" s="3776"/>
      <c r="B226" s="3793"/>
      <c r="C226" s="3786" t="s">
        <v>12967</v>
      </c>
      <c r="D226" s="24" t="s">
        <v>12958</v>
      </c>
      <c r="E226" s="24" t="s">
        <v>12959</v>
      </c>
      <c r="F226" s="24" t="s">
        <v>12960</v>
      </c>
      <c r="G226" s="3564" t="s">
        <v>12961</v>
      </c>
      <c r="H226" s="1385" t="s">
        <v>12963</v>
      </c>
    </row>
    <row r="227" spans="1:8" s="1385" customFormat="1" ht="36" customHeight="1">
      <c r="A227" s="3776"/>
      <c r="B227" s="3793"/>
      <c r="C227" s="3790"/>
      <c r="D227" s="24" t="s">
        <v>12958</v>
      </c>
      <c r="E227" s="24" t="s">
        <v>12959</v>
      </c>
      <c r="F227" s="3812" t="s">
        <v>12962</v>
      </c>
      <c r="G227" s="3789" t="s">
        <v>12966</v>
      </c>
      <c r="H227" s="1385" t="s">
        <v>12964</v>
      </c>
    </row>
    <row r="228" spans="1:8" s="1385" customFormat="1" ht="36" customHeight="1">
      <c r="A228" s="3776"/>
      <c r="B228" s="3793"/>
      <c r="C228" s="3782"/>
      <c r="D228" s="3563" t="s">
        <v>20</v>
      </c>
      <c r="E228" s="3563" t="s">
        <v>12965</v>
      </c>
      <c r="F228" s="3814"/>
      <c r="G228" s="3788"/>
    </row>
    <row r="229" spans="1:8" s="1385" customFormat="1" ht="36" customHeight="1">
      <c r="A229" s="3776"/>
      <c r="B229" s="3793"/>
      <c r="C229" s="3786" t="s">
        <v>12971</v>
      </c>
      <c r="D229" s="24" t="s">
        <v>12958</v>
      </c>
      <c r="E229" s="24" t="s">
        <v>12968</v>
      </c>
      <c r="F229" s="24"/>
      <c r="G229" s="3787" t="s">
        <v>12970</v>
      </c>
    </row>
    <row r="230" spans="1:8" s="1385" customFormat="1" ht="36" customHeight="1">
      <c r="A230" s="3776"/>
      <c r="B230" s="3793"/>
      <c r="C230" s="3782"/>
      <c r="D230" s="3563" t="s">
        <v>12986</v>
      </c>
      <c r="E230" s="3563" t="s">
        <v>12969</v>
      </c>
      <c r="F230" s="3563"/>
      <c r="G230" s="3788"/>
    </row>
    <row r="231" spans="1:8" s="1385" customFormat="1" ht="36" customHeight="1">
      <c r="A231" s="3776"/>
      <c r="B231" s="3793"/>
      <c r="C231" s="3557" t="s">
        <v>12978</v>
      </c>
      <c r="D231" s="3563" t="s">
        <v>2376</v>
      </c>
      <c r="E231" s="3563" t="s">
        <v>12979</v>
      </c>
      <c r="F231" s="3563" t="s">
        <v>12983</v>
      </c>
      <c r="G231" s="3559"/>
    </row>
    <row r="232" spans="1:8" s="1385" customFormat="1" ht="36" customHeight="1">
      <c r="A232" s="3776"/>
      <c r="B232" s="3793"/>
      <c r="C232" s="3565" t="s">
        <v>12649</v>
      </c>
      <c r="D232" s="24" t="s">
        <v>12980</v>
      </c>
      <c r="E232" s="24" t="s">
        <v>12981</v>
      </c>
      <c r="F232" s="190" t="s">
        <v>12984</v>
      </c>
      <c r="G232" s="3564" t="s">
        <v>12982</v>
      </c>
    </row>
    <row r="233" spans="1:8" s="1385" customFormat="1" ht="36" customHeight="1">
      <c r="A233" s="3776"/>
      <c r="B233" s="3793"/>
      <c r="C233" s="3553"/>
      <c r="D233" s="3453"/>
      <c r="E233" s="3453"/>
      <c r="F233" s="3453"/>
      <c r="G233" s="3552"/>
    </row>
    <row r="234" spans="1:8" s="1385" customFormat="1" ht="36" customHeight="1" thickBot="1">
      <c r="A234" s="3776"/>
      <c r="B234" s="3793"/>
      <c r="C234" s="671"/>
      <c r="D234" s="2432"/>
      <c r="E234" s="25"/>
      <c r="F234" s="3455"/>
      <c r="G234" s="3551"/>
    </row>
    <row r="235" spans="1:8" s="1385" customFormat="1" ht="36" customHeight="1" thickBot="1">
      <c r="A235" s="3777"/>
      <c r="B235" s="3794"/>
      <c r="C235" s="609"/>
      <c r="D235" s="11"/>
      <c r="E235" s="10"/>
      <c r="F235" s="10"/>
      <c r="G235" s="9"/>
    </row>
    <row r="236" spans="1:8" s="1385" customFormat="1" ht="36" customHeight="1">
      <c r="A236" s="3775">
        <v>45744</v>
      </c>
      <c r="B236" s="3792" t="s">
        <v>0</v>
      </c>
      <c r="C236" s="3569" t="s">
        <v>175</v>
      </c>
      <c r="D236" s="3568" t="s">
        <v>12987</v>
      </c>
      <c r="E236" s="3568" t="s">
        <v>217</v>
      </c>
      <c r="F236" s="3568" t="s">
        <v>9347</v>
      </c>
      <c r="G236" s="3567" t="s">
        <v>4066</v>
      </c>
      <c r="H236" s="1385" t="s">
        <v>12950</v>
      </c>
    </row>
    <row r="237" spans="1:8" s="1385" customFormat="1" ht="36" customHeight="1">
      <c r="A237" s="3776"/>
      <c r="B237" s="3793"/>
      <c r="C237" s="625" t="s">
        <v>12951</v>
      </c>
      <c r="D237" s="24" t="s">
        <v>12952</v>
      </c>
      <c r="E237" s="24" t="s">
        <v>12953</v>
      </c>
      <c r="F237" s="3568"/>
      <c r="G237" s="3572">
        <v>0.625</v>
      </c>
    </row>
    <row r="238" spans="1:8" s="1385" customFormat="1" ht="36" customHeight="1">
      <c r="A238" s="3776"/>
      <c r="B238" s="3793"/>
      <c r="C238" s="625" t="s">
        <v>174</v>
      </c>
      <c r="D238" s="24" t="s">
        <v>12934</v>
      </c>
      <c r="E238" s="24" t="s">
        <v>12990</v>
      </c>
      <c r="F238" s="3568"/>
      <c r="G238" s="3566" t="s">
        <v>58</v>
      </c>
    </row>
    <row r="239" spans="1:8" s="1385" customFormat="1" ht="36" customHeight="1">
      <c r="A239" s="3776"/>
      <c r="B239" s="3793"/>
      <c r="C239" s="625" t="s">
        <v>12988</v>
      </c>
      <c r="D239" s="24" t="s">
        <v>8173</v>
      </c>
      <c r="E239" s="24" t="s">
        <v>57</v>
      </c>
      <c r="F239" s="3568"/>
      <c r="G239" s="3566" t="s">
        <v>12989</v>
      </c>
    </row>
    <row r="240" spans="1:8" s="1385" customFormat="1" ht="36" customHeight="1">
      <c r="A240" s="3776"/>
      <c r="B240" s="3793"/>
      <c r="C240" s="3571" t="s">
        <v>12991</v>
      </c>
      <c r="D240" s="24" t="s">
        <v>12992</v>
      </c>
      <c r="E240" s="24" t="s">
        <v>12993</v>
      </c>
      <c r="F240" s="24"/>
      <c r="G240" s="3570" t="s">
        <v>12994</v>
      </c>
      <c r="H240" s="1385" t="s">
        <v>12995</v>
      </c>
    </row>
    <row r="241" spans="1:8" s="1385" customFormat="1" ht="36" customHeight="1" thickBot="1">
      <c r="A241" s="3776"/>
      <c r="B241" s="3793"/>
      <c r="C241" s="671"/>
      <c r="D241" s="2432"/>
      <c r="E241" s="25"/>
      <c r="F241" s="3455"/>
      <c r="G241" s="3562"/>
    </row>
    <row r="242" spans="1:8" s="1385" customFormat="1" ht="36" customHeight="1" thickBot="1">
      <c r="A242" s="3777"/>
      <c r="B242" s="3794"/>
      <c r="C242" s="609"/>
      <c r="D242" s="11"/>
      <c r="E242" s="10"/>
      <c r="F242" s="10"/>
      <c r="G242" s="9"/>
    </row>
    <row r="243" spans="1:8" s="1385" customFormat="1" ht="60" customHeight="1" thickBot="1">
      <c r="A243" s="3783" t="s">
        <v>5</v>
      </c>
      <c r="B243" s="3784"/>
      <c r="C243" s="3784"/>
      <c r="D243" s="3784"/>
      <c r="E243" s="3784"/>
      <c r="F243" s="3784"/>
      <c r="G243" s="3785"/>
    </row>
    <row r="244" spans="1:8" s="1385" customFormat="1" ht="36" customHeight="1">
      <c r="A244" s="3775">
        <v>45747</v>
      </c>
      <c r="B244" s="3778" t="s">
        <v>4</v>
      </c>
      <c r="C244" s="3781" t="s">
        <v>12996</v>
      </c>
      <c r="D244" s="24" t="s">
        <v>12997</v>
      </c>
      <c r="E244" s="24" t="s">
        <v>13001</v>
      </c>
      <c r="F244" s="3580" t="s">
        <v>12999</v>
      </c>
      <c r="G244" s="3574"/>
    </row>
    <row r="245" spans="1:8" s="1385" customFormat="1" ht="36" customHeight="1">
      <c r="A245" s="3776"/>
      <c r="B245" s="3779"/>
      <c r="C245" s="3790"/>
      <c r="D245" s="24" t="s">
        <v>13000</v>
      </c>
      <c r="E245" s="24" t="s">
        <v>12998</v>
      </c>
      <c r="F245" s="3580"/>
      <c r="G245" s="3574"/>
    </row>
    <row r="246" spans="1:8" s="1385" customFormat="1" ht="36" customHeight="1">
      <c r="A246" s="3776"/>
      <c r="B246" s="3779"/>
      <c r="C246" s="3782"/>
      <c r="D246" s="32" t="s">
        <v>215</v>
      </c>
      <c r="E246" s="31" t="s">
        <v>12998</v>
      </c>
      <c r="F246" s="3580"/>
      <c r="G246" s="3574"/>
    </row>
    <row r="247" spans="1:8" s="1385" customFormat="1" ht="36" customHeight="1">
      <c r="A247" s="3776"/>
      <c r="B247" s="3779"/>
      <c r="C247" s="3786" t="s">
        <v>13005</v>
      </c>
      <c r="D247" s="32" t="s">
        <v>13006</v>
      </c>
      <c r="E247" s="31" t="s">
        <v>13007</v>
      </c>
      <c r="F247" s="24"/>
      <c r="G247" s="3787" t="s">
        <v>13010</v>
      </c>
    </row>
    <row r="248" spans="1:8" s="1385" customFormat="1" ht="36" customHeight="1">
      <c r="A248" s="3776"/>
      <c r="B248" s="3779"/>
      <c r="C248" s="3782"/>
      <c r="D248" s="3580" t="s">
        <v>13008</v>
      </c>
      <c r="E248" s="3580" t="s">
        <v>13009</v>
      </c>
      <c r="F248" s="3580"/>
      <c r="G248" s="3788"/>
    </row>
    <row r="249" spans="1:8" s="1385" customFormat="1" ht="36" customHeight="1">
      <c r="A249" s="3776"/>
      <c r="B249" s="3779"/>
      <c r="C249" s="3582" t="s">
        <v>2370</v>
      </c>
      <c r="D249" s="32" t="s">
        <v>13013</v>
      </c>
      <c r="E249" s="31" t="s">
        <v>13014</v>
      </c>
      <c r="F249" s="3580"/>
      <c r="G249" s="3581" t="s">
        <v>13015</v>
      </c>
    </row>
    <row r="250" spans="1:8" s="1385" customFormat="1" ht="36" customHeight="1">
      <c r="A250" s="3776"/>
      <c r="B250" s="3779"/>
      <c r="C250" s="3573" t="s">
        <v>263</v>
      </c>
      <c r="D250" s="3584" t="s">
        <v>315</v>
      </c>
      <c r="E250" s="29" t="s">
        <v>234</v>
      </c>
      <c r="F250" s="3580" t="s">
        <v>13027</v>
      </c>
      <c r="G250" s="3575" t="s">
        <v>235</v>
      </c>
      <c r="H250" s="1385" t="s">
        <v>13020</v>
      </c>
    </row>
    <row r="251" spans="1:8" s="1385" customFormat="1" ht="36" customHeight="1">
      <c r="A251" s="3776"/>
      <c r="B251" s="3779"/>
      <c r="C251" s="3577" t="s">
        <v>13016</v>
      </c>
      <c r="D251" s="3583" t="s">
        <v>13013</v>
      </c>
      <c r="E251" s="34" t="s">
        <v>13017</v>
      </c>
      <c r="F251" s="24"/>
      <c r="G251" s="3576" t="s">
        <v>13019</v>
      </c>
      <c r="H251" s="1385" t="s">
        <v>13018</v>
      </c>
    </row>
    <row r="252" spans="1:8" s="1385" customFormat="1" ht="36" customHeight="1" thickBot="1">
      <c r="A252" s="3776"/>
      <c r="B252" s="3779"/>
      <c r="C252" s="3560"/>
      <c r="D252" s="2643"/>
      <c r="E252" s="15"/>
      <c r="F252" s="3455"/>
      <c r="G252" s="3561"/>
    </row>
    <row r="253" spans="1:8" s="1385" customFormat="1" ht="36" customHeight="1" thickBot="1">
      <c r="A253" s="3777"/>
      <c r="B253" s="3780"/>
      <c r="C253" s="12"/>
      <c r="D253" s="11"/>
      <c r="E253" s="10"/>
      <c r="F253" s="10"/>
      <c r="G253" s="9"/>
    </row>
  </sheetData>
  <mergeCells count="123">
    <mergeCell ref="B160:B176"/>
    <mergeCell ref="C184:C185"/>
    <mergeCell ref="C247:C248"/>
    <mergeCell ref="G247:G248"/>
    <mergeCell ref="C26:C27"/>
    <mergeCell ref="G26:G27"/>
    <mergeCell ref="B7:B23"/>
    <mergeCell ref="G168:G170"/>
    <mergeCell ref="C168:C170"/>
    <mergeCell ref="G150:G151"/>
    <mergeCell ref="C172:C173"/>
    <mergeCell ref="G172:G173"/>
    <mergeCell ref="G154:G155"/>
    <mergeCell ref="C161:C164"/>
    <mergeCell ref="G161:G164"/>
    <mergeCell ref="C165:C167"/>
    <mergeCell ref="G165:G167"/>
    <mergeCell ref="A132:G132"/>
    <mergeCell ref="A133:A145"/>
    <mergeCell ref="B133:B145"/>
    <mergeCell ref="A146:A159"/>
    <mergeCell ref="G68:G69"/>
    <mergeCell ref="C71:C72"/>
    <mergeCell ref="G71:G72"/>
    <mergeCell ref="C152:C153"/>
    <mergeCell ref="G152:G153"/>
    <mergeCell ref="C229:C230"/>
    <mergeCell ref="C186:C189"/>
    <mergeCell ref="G186:G189"/>
    <mergeCell ref="B47:B58"/>
    <mergeCell ref="C35:C36"/>
    <mergeCell ref="B184:B192"/>
    <mergeCell ref="A122:A131"/>
    <mergeCell ref="B122:B131"/>
    <mergeCell ref="C93:C95"/>
    <mergeCell ref="C83:C84"/>
    <mergeCell ref="G83:G84"/>
    <mergeCell ref="C112:C116"/>
    <mergeCell ref="C110:C111"/>
    <mergeCell ref="C106:C107"/>
    <mergeCell ref="F106:F107"/>
    <mergeCell ref="G106:G107"/>
    <mergeCell ref="B146:B159"/>
    <mergeCell ref="A198:G198"/>
    <mergeCell ref="A177:A183"/>
    <mergeCell ref="B177:B183"/>
    <mergeCell ref="A184:A192"/>
    <mergeCell ref="A160:A176"/>
    <mergeCell ref="C30:C31"/>
    <mergeCell ref="A101:A109"/>
    <mergeCell ref="B101:B109"/>
    <mergeCell ref="A89:A100"/>
    <mergeCell ref="B89:B100"/>
    <mergeCell ref="A110:A121"/>
    <mergeCell ref="B110:B121"/>
    <mergeCell ref="G50:G51"/>
    <mergeCell ref="A210:A216"/>
    <mergeCell ref="B210:B216"/>
    <mergeCell ref="C75:C77"/>
    <mergeCell ref="C78:C80"/>
    <mergeCell ref="C91:C92"/>
    <mergeCell ref="G91:G92"/>
    <mergeCell ref="C68:C69"/>
    <mergeCell ref="C133:C134"/>
    <mergeCell ref="C146:C149"/>
    <mergeCell ref="G146:G149"/>
    <mergeCell ref="C154:C155"/>
    <mergeCell ref="C156:C157"/>
    <mergeCell ref="G156:G157"/>
    <mergeCell ref="F156:F157"/>
    <mergeCell ref="C150:C151"/>
    <mergeCell ref="C136:C137"/>
    <mergeCell ref="A2:G2"/>
    <mergeCell ref="A3:A6"/>
    <mergeCell ref="B3:B6"/>
    <mergeCell ref="A74:G74"/>
    <mergeCell ref="A75:A88"/>
    <mergeCell ref="B75:B88"/>
    <mergeCell ref="A59:A73"/>
    <mergeCell ref="B59:B73"/>
    <mergeCell ref="C59:C61"/>
    <mergeCell ref="C16:C17"/>
    <mergeCell ref="G7:G17"/>
    <mergeCell ref="C32:C34"/>
    <mergeCell ref="A7:A23"/>
    <mergeCell ref="C39:C43"/>
    <mergeCell ref="G39:G43"/>
    <mergeCell ref="C50:C51"/>
    <mergeCell ref="C7:C15"/>
    <mergeCell ref="C28:C29"/>
    <mergeCell ref="C52:C53"/>
    <mergeCell ref="B24:B46"/>
    <mergeCell ref="A47:A58"/>
    <mergeCell ref="A24:A46"/>
    <mergeCell ref="G28:G29"/>
    <mergeCell ref="G35:G36"/>
    <mergeCell ref="A193:A197"/>
    <mergeCell ref="B193:B197"/>
    <mergeCell ref="C193:C194"/>
    <mergeCell ref="G193:G194"/>
    <mergeCell ref="C223:C224"/>
    <mergeCell ref="G223:G224"/>
    <mergeCell ref="C202:C204"/>
    <mergeCell ref="A217:A222"/>
    <mergeCell ref="B217:B222"/>
    <mergeCell ref="A199:A209"/>
    <mergeCell ref="B199:B209"/>
    <mergeCell ref="C244:C246"/>
    <mergeCell ref="A236:A242"/>
    <mergeCell ref="B236:B242"/>
    <mergeCell ref="C212:C213"/>
    <mergeCell ref="G212:G213"/>
    <mergeCell ref="C200:C201"/>
    <mergeCell ref="G200:G201"/>
    <mergeCell ref="A223:A235"/>
    <mergeCell ref="B223:B235"/>
    <mergeCell ref="C226:C228"/>
    <mergeCell ref="F227:F228"/>
    <mergeCell ref="G227:G228"/>
    <mergeCell ref="A243:G243"/>
    <mergeCell ref="A244:A253"/>
    <mergeCell ref="B244:B253"/>
    <mergeCell ref="G229:G230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"/>
  <sheetViews>
    <sheetView topLeftCell="A154" zoomScale="70" zoomScaleNormal="70" zoomScaleSheetLayoutView="70" workbookViewId="0">
      <selection activeCell="D168" sqref="D168:G168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8" s="1385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8" s="1385" customFormat="1" ht="36" customHeight="1">
      <c r="A2" s="3775">
        <v>45748</v>
      </c>
      <c r="B2" s="3778" t="s">
        <v>15</v>
      </c>
      <c r="C2" s="3591" t="s">
        <v>12956</v>
      </c>
      <c r="D2" s="24" t="s">
        <v>7260</v>
      </c>
      <c r="E2" s="24" t="s">
        <v>4290</v>
      </c>
      <c r="F2" s="3589"/>
      <c r="G2" s="3585"/>
    </row>
    <row r="3" spans="1:8" s="1385" customFormat="1" ht="36" customHeight="1">
      <c r="A3" s="3776"/>
      <c r="B3" s="3779"/>
      <c r="C3" s="3591" t="s">
        <v>13021</v>
      </c>
      <c r="D3" s="32" t="s">
        <v>13024</v>
      </c>
      <c r="E3" s="31" t="s">
        <v>13025</v>
      </c>
      <c r="F3" s="3589"/>
      <c r="G3" s="3585" t="s">
        <v>13026</v>
      </c>
    </row>
    <row r="4" spans="1:8" s="1385" customFormat="1" ht="36" customHeight="1">
      <c r="A4" s="3776"/>
      <c r="B4" s="3779"/>
      <c r="C4" s="3591" t="s">
        <v>232</v>
      </c>
      <c r="D4" s="32" t="s">
        <v>711</v>
      </c>
      <c r="E4" s="31" t="s">
        <v>13022</v>
      </c>
      <c r="F4" s="24" t="s">
        <v>13023</v>
      </c>
      <c r="G4" s="3590"/>
    </row>
    <row r="5" spans="1:8" s="1385" customFormat="1" ht="36" customHeight="1">
      <c r="A5" s="3776"/>
      <c r="B5" s="3779"/>
      <c r="C5" s="3786" t="s">
        <v>13029</v>
      </c>
      <c r="D5" s="3589" t="s">
        <v>13030</v>
      </c>
      <c r="E5" s="3589" t="s">
        <v>13032</v>
      </c>
      <c r="F5" s="3589"/>
      <c r="G5" s="3787" t="s">
        <v>732</v>
      </c>
    </row>
    <row r="6" spans="1:8" s="1385" customFormat="1" ht="36" customHeight="1">
      <c r="A6" s="3776"/>
      <c r="B6" s="3779"/>
      <c r="C6" s="3790"/>
      <c r="D6" s="32" t="s">
        <v>194</v>
      </c>
      <c r="E6" s="31" t="s">
        <v>13033</v>
      </c>
      <c r="F6" s="3589"/>
      <c r="G6" s="3789"/>
    </row>
    <row r="7" spans="1:8" s="1385" customFormat="1" ht="36" customHeight="1">
      <c r="A7" s="3776"/>
      <c r="B7" s="3779"/>
      <c r="C7" s="3790"/>
      <c r="D7" s="32" t="s">
        <v>20</v>
      </c>
      <c r="E7" s="31" t="s">
        <v>13034</v>
      </c>
      <c r="F7" s="3589" t="s">
        <v>172</v>
      </c>
      <c r="G7" s="3789"/>
    </row>
    <row r="8" spans="1:8" s="1385" customFormat="1" ht="36" customHeight="1">
      <c r="A8" s="3776"/>
      <c r="B8" s="3779"/>
      <c r="C8" s="3782"/>
      <c r="D8" s="32" t="s">
        <v>13031</v>
      </c>
      <c r="E8" s="31" t="s">
        <v>13034</v>
      </c>
      <c r="F8" s="3589"/>
      <c r="G8" s="3788"/>
    </row>
    <row r="9" spans="1:8" s="1385" customFormat="1" ht="36" customHeight="1">
      <c r="A9" s="3776"/>
      <c r="B9" s="3779"/>
      <c r="C9" s="3587" t="s">
        <v>13052</v>
      </c>
      <c r="D9" s="3589" t="s">
        <v>20</v>
      </c>
      <c r="E9" s="3589" t="s">
        <v>8934</v>
      </c>
      <c r="F9" s="3589" t="s">
        <v>172</v>
      </c>
      <c r="G9" s="3590" t="s">
        <v>58</v>
      </c>
    </row>
    <row r="10" spans="1:8" s="1385" customFormat="1" ht="36" customHeight="1">
      <c r="A10" s="3776"/>
      <c r="B10" s="3779"/>
      <c r="C10" s="3587" t="s">
        <v>263</v>
      </c>
      <c r="D10" s="3593" t="s">
        <v>315</v>
      </c>
      <c r="E10" s="29" t="s">
        <v>234</v>
      </c>
      <c r="F10" s="3589" t="s">
        <v>748</v>
      </c>
      <c r="G10" s="3586" t="s">
        <v>235</v>
      </c>
      <c r="H10" s="1385" t="s">
        <v>13053</v>
      </c>
    </row>
    <row r="11" spans="1:8" s="1385" customFormat="1" ht="36" customHeight="1">
      <c r="A11" s="3776"/>
      <c r="B11" s="3779"/>
      <c r="C11" s="3786" t="s">
        <v>725</v>
      </c>
      <c r="D11" s="32" t="s">
        <v>1196</v>
      </c>
      <c r="E11" s="31" t="s">
        <v>193</v>
      </c>
      <c r="F11" s="24"/>
      <c r="G11" s="3787" t="s">
        <v>732</v>
      </c>
    </row>
    <row r="12" spans="1:8" s="1385" customFormat="1" ht="36" customHeight="1">
      <c r="A12" s="3776"/>
      <c r="B12" s="3779"/>
      <c r="C12" s="3790"/>
      <c r="D12" s="32" t="s">
        <v>13065</v>
      </c>
      <c r="E12" s="31" t="s">
        <v>13066</v>
      </c>
      <c r="F12" s="3589"/>
      <c r="G12" s="3789"/>
    </row>
    <row r="13" spans="1:8" s="1385" customFormat="1" ht="36" customHeight="1">
      <c r="A13" s="3776"/>
      <c r="B13" s="3779"/>
      <c r="C13" s="3782"/>
      <c r="D13" s="3589" t="s">
        <v>13067</v>
      </c>
      <c r="E13" s="31" t="s">
        <v>13068</v>
      </c>
      <c r="F13" s="3589"/>
      <c r="G13" s="3788"/>
    </row>
    <row r="14" spans="1:8" s="1385" customFormat="1" ht="36" customHeight="1" thickBot="1">
      <c r="A14" s="3776"/>
      <c r="B14" s="3779"/>
      <c r="C14" s="3578"/>
      <c r="D14" s="2643"/>
      <c r="E14" s="15"/>
      <c r="F14" s="3455"/>
      <c r="G14" s="3579"/>
    </row>
    <row r="15" spans="1:8" s="1385" customFormat="1" ht="36" customHeight="1" thickBot="1">
      <c r="A15" s="3777"/>
      <c r="B15" s="3780"/>
      <c r="C15" s="12"/>
      <c r="D15" s="11"/>
      <c r="E15" s="10"/>
      <c r="F15" s="10"/>
      <c r="G15" s="9"/>
    </row>
    <row r="16" spans="1:8" s="1385" customFormat="1" ht="36" customHeight="1">
      <c r="A16" s="3775">
        <v>45749</v>
      </c>
      <c r="B16" s="3778" t="s">
        <v>2</v>
      </c>
      <c r="C16" s="3591" t="s">
        <v>12907</v>
      </c>
      <c r="D16" s="24" t="s">
        <v>12906</v>
      </c>
      <c r="E16" s="24" t="s">
        <v>12908</v>
      </c>
      <c r="F16" s="3589" t="s">
        <v>13012</v>
      </c>
      <c r="G16" s="3791" t="s">
        <v>13011</v>
      </c>
    </row>
    <row r="17" spans="1:8" s="1385" customFormat="1" ht="36" customHeight="1">
      <c r="A17" s="3776"/>
      <c r="B17" s="3779"/>
      <c r="C17" s="3591" t="s">
        <v>394</v>
      </c>
      <c r="D17" s="24" t="s">
        <v>7260</v>
      </c>
      <c r="E17" s="24" t="s">
        <v>13002</v>
      </c>
      <c r="F17" s="3589"/>
      <c r="G17" s="3788"/>
    </row>
    <row r="18" spans="1:8" s="1385" customFormat="1" ht="36" customHeight="1">
      <c r="A18" s="3776"/>
      <c r="B18" s="3779"/>
      <c r="C18" s="3591" t="s">
        <v>4951</v>
      </c>
      <c r="D18" s="24" t="s">
        <v>194</v>
      </c>
      <c r="E18" s="24" t="s">
        <v>13035</v>
      </c>
      <c r="F18" s="3589" t="s">
        <v>13051</v>
      </c>
      <c r="G18" s="3585"/>
    </row>
    <row r="19" spans="1:8" s="1385" customFormat="1" ht="36" customHeight="1">
      <c r="A19" s="3776"/>
      <c r="B19" s="3779"/>
      <c r="C19" s="3786" t="s">
        <v>13069</v>
      </c>
      <c r="D19" s="3589" t="s">
        <v>13070</v>
      </c>
      <c r="E19" s="3589" t="s">
        <v>13071</v>
      </c>
      <c r="F19" s="3589" t="s">
        <v>13072</v>
      </c>
      <c r="G19" s="3787" t="s">
        <v>13074</v>
      </c>
      <c r="H19" s="1385" t="s">
        <v>13075</v>
      </c>
    </row>
    <row r="20" spans="1:8" s="1385" customFormat="1" ht="36" customHeight="1">
      <c r="A20" s="3776"/>
      <c r="B20" s="3779"/>
      <c r="C20" s="3782"/>
      <c r="D20" s="3589" t="s">
        <v>13070</v>
      </c>
      <c r="E20" s="3589" t="s">
        <v>13071</v>
      </c>
      <c r="F20" s="3589" t="s">
        <v>13073</v>
      </c>
      <c r="G20" s="3788"/>
      <c r="H20" s="1385" t="s">
        <v>13076</v>
      </c>
    </row>
    <row r="21" spans="1:8" s="1385" customFormat="1" ht="36" customHeight="1">
      <c r="A21" s="3776"/>
      <c r="B21" s="3779"/>
      <c r="C21" s="3786" t="s">
        <v>13083</v>
      </c>
      <c r="D21" s="32" t="s">
        <v>28</v>
      </c>
      <c r="E21" s="31" t="s">
        <v>10581</v>
      </c>
      <c r="F21" s="24"/>
      <c r="G21" s="3787" t="s">
        <v>13084</v>
      </c>
    </row>
    <row r="22" spans="1:8" s="1385" customFormat="1" ht="36" customHeight="1" thickBot="1">
      <c r="A22" s="3776"/>
      <c r="B22" s="3779"/>
      <c r="C22" s="3808"/>
      <c r="D22" s="3592" t="s">
        <v>8170</v>
      </c>
      <c r="E22" s="34" t="s">
        <v>10581</v>
      </c>
      <c r="F22" s="3588"/>
      <c r="G22" s="3809"/>
    </row>
    <row r="23" spans="1:8" s="1385" customFormat="1" ht="36" customHeight="1" thickBot="1">
      <c r="A23" s="3777"/>
      <c r="B23" s="3780"/>
      <c r="C23" s="12"/>
      <c r="D23" s="11"/>
      <c r="E23" s="10"/>
      <c r="F23" s="10"/>
      <c r="G23" s="9"/>
    </row>
    <row r="24" spans="1:8" s="1385" customFormat="1" ht="36" customHeight="1">
      <c r="A24" s="3775">
        <v>45750</v>
      </c>
      <c r="B24" s="3778" t="s">
        <v>1</v>
      </c>
      <c r="C24" s="3601" t="s">
        <v>12956</v>
      </c>
      <c r="D24" s="24" t="s">
        <v>12976</v>
      </c>
      <c r="E24" s="24" t="s">
        <v>12977</v>
      </c>
      <c r="F24" s="3600"/>
      <c r="G24" s="3594"/>
    </row>
    <row r="25" spans="1:8" s="1385" customFormat="1" ht="36" customHeight="1">
      <c r="A25" s="3776"/>
      <c r="B25" s="3779"/>
      <c r="C25" s="3786" t="s">
        <v>13036</v>
      </c>
      <c r="D25" s="24" t="s">
        <v>1514</v>
      </c>
      <c r="E25" s="24" t="s">
        <v>13039</v>
      </c>
      <c r="F25" s="3600"/>
      <c r="G25" s="3594"/>
    </row>
    <row r="26" spans="1:8" s="1385" customFormat="1" ht="36" customHeight="1">
      <c r="A26" s="3776"/>
      <c r="B26" s="3779"/>
      <c r="C26" s="3790"/>
      <c r="D26" s="24" t="s">
        <v>5122</v>
      </c>
      <c r="E26" s="24" t="s">
        <v>13040</v>
      </c>
      <c r="F26" s="3600"/>
      <c r="G26" s="3594"/>
    </row>
    <row r="27" spans="1:8" s="1385" customFormat="1" ht="36" customHeight="1">
      <c r="A27" s="3776"/>
      <c r="B27" s="3779"/>
      <c r="C27" s="3790"/>
      <c r="D27" s="24" t="s">
        <v>66</v>
      </c>
      <c r="E27" s="24" t="s">
        <v>13041</v>
      </c>
      <c r="F27" s="3600"/>
      <c r="G27" s="3594"/>
    </row>
    <row r="28" spans="1:8" s="1385" customFormat="1" ht="36" customHeight="1">
      <c r="A28" s="3776"/>
      <c r="B28" s="3779"/>
      <c r="C28" s="3790"/>
      <c r="D28" s="24" t="s">
        <v>13037</v>
      </c>
      <c r="E28" s="24" t="s">
        <v>13042</v>
      </c>
      <c r="F28" s="3600"/>
      <c r="G28" s="3594"/>
    </row>
    <row r="29" spans="1:8" s="1385" customFormat="1" ht="36" customHeight="1">
      <c r="A29" s="3776"/>
      <c r="B29" s="3779"/>
      <c r="C29" s="3790"/>
      <c r="D29" s="24" t="s">
        <v>13038</v>
      </c>
      <c r="E29" s="24" t="s">
        <v>13043</v>
      </c>
      <c r="F29" s="3600"/>
      <c r="G29" s="3594"/>
    </row>
    <row r="30" spans="1:8" s="1385" customFormat="1" ht="36" customHeight="1">
      <c r="A30" s="3776"/>
      <c r="B30" s="3779"/>
      <c r="C30" s="3790"/>
      <c r="D30" s="32" t="s">
        <v>20</v>
      </c>
      <c r="E30" s="24" t="s">
        <v>800</v>
      </c>
      <c r="F30" s="3600" t="s">
        <v>38</v>
      </c>
      <c r="G30" s="3594"/>
    </row>
    <row r="31" spans="1:8" s="1385" customFormat="1" ht="36" customHeight="1">
      <c r="A31" s="3776"/>
      <c r="B31" s="3779"/>
      <c r="C31" s="3782"/>
      <c r="D31" s="32" t="s">
        <v>2482</v>
      </c>
      <c r="E31" s="24" t="s">
        <v>13064</v>
      </c>
      <c r="F31" s="3600"/>
      <c r="G31" s="3594"/>
    </row>
    <row r="32" spans="1:8" s="1385" customFormat="1" ht="36" customHeight="1">
      <c r="A32" s="3776"/>
      <c r="B32" s="3779"/>
      <c r="C32" s="3601" t="s">
        <v>13048</v>
      </c>
      <c r="D32" s="32" t="s">
        <v>20</v>
      </c>
      <c r="E32" s="24" t="s">
        <v>13085</v>
      </c>
      <c r="F32" s="3599" t="s">
        <v>13049</v>
      </c>
      <c r="G32" s="3594" t="s">
        <v>178</v>
      </c>
    </row>
    <row r="33" spans="1:7" s="1385" customFormat="1" ht="36" customHeight="1">
      <c r="A33" s="3776"/>
      <c r="B33" s="3779"/>
      <c r="C33" s="3601" t="s">
        <v>13080</v>
      </c>
      <c r="D33" s="32" t="s">
        <v>613</v>
      </c>
      <c r="E33" s="31" t="s">
        <v>13081</v>
      </c>
      <c r="F33" s="3600"/>
      <c r="G33" s="3594" t="s">
        <v>13082</v>
      </c>
    </row>
    <row r="34" spans="1:7" s="1385" customFormat="1" ht="36" customHeight="1">
      <c r="A34" s="3776"/>
      <c r="B34" s="3779"/>
      <c r="C34" s="3802" t="s">
        <v>428</v>
      </c>
      <c r="D34" s="20" t="s">
        <v>12934</v>
      </c>
      <c r="E34" s="19" t="s">
        <v>226</v>
      </c>
      <c r="F34" s="22"/>
      <c r="G34" s="3803" t="s">
        <v>261</v>
      </c>
    </row>
    <row r="35" spans="1:7" s="1385" customFormat="1" ht="36" customHeight="1">
      <c r="A35" s="3776"/>
      <c r="B35" s="3779"/>
      <c r="C35" s="3801"/>
      <c r="D35" s="20" t="s">
        <v>20</v>
      </c>
      <c r="E35" s="19" t="s">
        <v>202</v>
      </c>
      <c r="F35" s="3453" t="s">
        <v>240</v>
      </c>
      <c r="G35" s="3805"/>
    </row>
    <row r="36" spans="1:7" s="1385" customFormat="1" ht="36" customHeight="1">
      <c r="A36" s="3776"/>
      <c r="B36" s="3779"/>
      <c r="C36" s="3601" t="s">
        <v>13087</v>
      </c>
      <c r="D36" s="32" t="s">
        <v>13088</v>
      </c>
      <c r="E36" s="24" t="s">
        <v>13089</v>
      </c>
      <c r="F36" s="3599" t="s">
        <v>13090</v>
      </c>
      <c r="G36" s="3594" t="s">
        <v>13091</v>
      </c>
    </row>
    <row r="37" spans="1:7" s="1385" customFormat="1" ht="36" customHeight="1" thickBot="1">
      <c r="A37" s="3776"/>
      <c r="B37" s="3779"/>
      <c r="C37" s="3444"/>
      <c r="D37" s="2643"/>
      <c r="E37" s="15"/>
      <c r="F37" s="3455"/>
      <c r="G37" s="3445"/>
    </row>
    <row r="38" spans="1:7" s="1385" customFormat="1" ht="36" customHeight="1" thickBot="1">
      <c r="A38" s="3777"/>
      <c r="B38" s="3780"/>
      <c r="C38" s="12"/>
      <c r="D38" s="11"/>
      <c r="E38" s="10"/>
      <c r="F38" s="10"/>
      <c r="G38" s="9"/>
    </row>
    <row r="39" spans="1:7" s="1385" customFormat="1" ht="36" customHeight="1">
      <c r="A39" s="3775">
        <v>45751</v>
      </c>
      <c r="B39" s="3778" t="s">
        <v>0</v>
      </c>
      <c r="C39" s="3606" t="s">
        <v>13003</v>
      </c>
      <c r="D39" s="24" t="s">
        <v>7260</v>
      </c>
      <c r="E39" s="24" t="s">
        <v>13004</v>
      </c>
      <c r="F39" s="3605"/>
      <c r="G39" s="3602"/>
    </row>
    <row r="40" spans="1:7" s="1385" customFormat="1" ht="36" customHeight="1">
      <c r="A40" s="3776"/>
      <c r="B40" s="3779"/>
      <c r="C40" s="3786" t="s">
        <v>1272</v>
      </c>
      <c r="D40" s="24" t="s">
        <v>1123</v>
      </c>
      <c r="E40" s="24" t="s">
        <v>181</v>
      </c>
      <c r="F40" s="3605"/>
      <c r="G40" s="3602"/>
    </row>
    <row r="41" spans="1:7" s="1385" customFormat="1" ht="36" customHeight="1">
      <c r="A41" s="3776"/>
      <c r="B41" s="3779"/>
      <c r="C41" s="3790"/>
      <c r="D41" s="24" t="s">
        <v>13054</v>
      </c>
      <c r="E41" s="24" t="s">
        <v>181</v>
      </c>
      <c r="F41" s="3605"/>
      <c r="G41" s="3602"/>
    </row>
    <row r="42" spans="1:7" s="1385" customFormat="1" ht="36" customHeight="1">
      <c r="A42" s="3776"/>
      <c r="B42" s="3779"/>
      <c r="C42" s="3790"/>
      <c r="D42" s="24" t="s">
        <v>13055</v>
      </c>
      <c r="E42" s="24" t="s">
        <v>13058</v>
      </c>
      <c r="F42" s="3605"/>
      <c r="G42" s="3602"/>
    </row>
    <row r="43" spans="1:7" s="1385" customFormat="1" ht="36" customHeight="1">
      <c r="A43" s="3776"/>
      <c r="B43" s="3779"/>
      <c r="C43" s="3790"/>
      <c r="D43" s="24" t="s">
        <v>13056</v>
      </c>
      <c r="E43" s="24" t="s">
        <v>13059</v>
      </c>
      <c r="F43" s="3605"/>
      <c r="G43" s="3602"/>
    </row>
    <row r="44" spans="1:7" s="1385" customFormat="1" ht="36" customHeight="1">
      <c r="A44" s="3776"/>
      <c r="B44" s="3779"/>
      <c r="C44" s="3790"/>
      <c r="D44" s="24" t="s">
        <v>13057</v>
      </c>
      <c r="E44" s="24" t="s">
        <v>13060</v>
      </c>
      <c r="F44" s="3605"/>
      <c r="G44" s="3602"/>
    </row>
    <row r="45" spans="1:7" s="1385" customFormat="1" ht="36" customHeight="1">
      <c r="A45" s="3776"/>
      <c r="B45" s="3779"/>
      <c r="C45" s="3782"/>
      <c r="D45" s="32" t="s">
        <v>20</v>
      </c>
      <c r="E45" s="24" t="s">
        <v>13061</v>
      </c>
      <c r="F45" s="3604" t="s">
        <v>13063</v>
      </c>
      <c r="G45" s="3602" t="s">
        <v>13062</v>
      </c>
    </row>
    <row r="46" spans="1:7" s="1385" customFormat="1" ht="36" customHeight="1">
      <c r="A46" s="3776"/>
      <c r="B46" s="3779"/>
      <c r="C46" s="3786" t="s">
        <v>13093</v>
      </c>
      <c r="D46" s="32" t="s">
        <v>13094</v>
      </c>
      <c r="E46" s="24" t="s">
        <v>13095</v>
      </c>
      <c r="F46" s="3604"/>
      <c r="G46" s="3602"/>
    </row>
    <row r="47" spans="1:7" s="1385" customFormat="1" ht="36" customHeight="1">
      <c r="A47" s="3776"/>
      <c r="B47" s="3779"/>
      <c r="C47" s="3790"/>
      <c r="D47" s="32" t="s">
        <v>13096</v>
      </c>
      <c r="E47" s="24" t="s">
        <v>13097</v>
      </c>
      <c r="F47" s="3604"/>
      <c r="G47" s="3602"/>
    </row>
    <row r="48" spans="1:7" s="1385" customFormat="1" ht="36" customHeight="1">
      <c r="A48" s="3776"/>
      <c r="B48" s="3779"/>
      <c r="C48" s="3790"/>
      <c r="D48" s="24" t="s">
        <v>13101</v>
      </c>
      <c r="E48" s="24" t="s">
        <v>13098</v>
      </c>
      <c r="F48" s="3605"/>
      <c r="G48" s="3602"/>
    </row>
    <row r="49" spans="1:8" s="1385" customFormat="1" ht="36" customHeight="1">
      <c r="A49" s="3776"/>
      <c r="B49" s="3779"/>
      <c r="C49" s="3782"/>
      <c r="D49" s="32" t="s">
        <v>20</v>
      </c>
      <c r="E49" s="31" t="s">
        <v>13099</v>
      </c>
      <c r="F49" s="3605" t="s">
        <v>38</v>
      </c>
      <c r="G49" s="3602"/>
      <c r="H49" s="1182" t="s">
        <v>13100</v>
      </c>
    </row>
    <row r="50" spans="1:8" s="1385" customFormat="1" ht="36" customHeight="1">
      <c r="A50" s="3776"/>
      <c r="B50" s="3779"/>
      <c r="C50" s="3606" t="s">
        <v>13109</v>
      </c>
      <c r="D50" s="24" t="s">
        <v>20</v>
      </c>
      <c r="E50" s="24" t="s">
        <v>13110</v>
      </c>
      <c r="F50" s="3605" t="s">
        <v>240</v>
      </c>
      <c r="G50" s="3602" t="s">
        <v>13111</v>
      </c>
      <c r="H50" s="1385" t="s">
        <v>13112</v>
      </c>
    </row>
    <row r="51" spans="1:8" ht="36" customHeight="1">
      <c r="A51" s="3776"/>
      <c r="B51" s="3779"/>
      <c r="C51" s="3603" t="s">
        <v>6255</v>
      </c>
      <c r="D51" s="3607" t="s">
        <v>8215</v>
      </c>
      <c r="E51" s="37" t="s">
        <v>652</v>
      </c>
      <c r="F51" s="3605"/>
      <c r="G51" s="3602" t="s">
        <v>45</v>
      </c>
    </row>
    <row r="52" spans="1:8" s="1385" customFormat="1" ht="36" customHeight="1" thickBot="1">
      <c r="A52" s="3776"/>
      <c r="B52" s="3779"/>
      <c r="C52" s="3444"/>
      <c r="D52" s="2643"/>
      <c r="E52" s="15"/>
      <c r="F52" s="3455"/>
      <c r="G52" s="3445"/>
    </row>
    <row r="53" spans="1:8" s="1385" customFormat="1" ht="36" customHeight="1" thickBot="1">
      <c r="A53" s="3777"/>
      <c r="B53" s="3780"/>
      <c r="C53" s="12"/>
      <c r="D53" s="11"/>
      <c r="E53" s="10"/>
      <c r="F53" s="10"/>
      <c r="G53" s="9"/>
    </row>
    <row r="54" spans="1:8" s="1385" customFormat="1" ht="60" customHeight="1" thickBot="1">
      <c r="A54" s="3783" t="s">
        <v>5</v>
      </c>
      <c r="B54" s="3784"/>
      <c r="C54" s="3784"/>
      <c r="D54" s="3784"/>
      <c r="E54" s="3784"/>
      <c r="F54" s="3784"/>
      <c r="G54" s="3785"/>
    </row>
    <row r="55" spans="1:8" s="1385" customFormat="1" ht="36" customHeight="1">
      <c r="A55" s="3775">
        <v>45754</v>
      </c>
      <c r="B55" s="3778" t="s">
        <v>4</v>
      </c>
      <c r="C55" s="3613" t="s">
        <v>13077</v>
      </c>
      <c r="D55" s="24" t="s">
        <v>13078</v>
      </c>
      <c r="E55" s="24" t="s">
        <v>13079</v>
      </c>
      <c r="F55" s="3611"/>
      <c r="G55" s="3608"/>
    </row>
    <row r="56" spans="1:8" s="1385" customFormat="1" ht="36" customHeight="1">
      <c r="A56" s="3776"/>
      <c r="B56" s="3779"/>
      <c r="C56" s="3786" t="s">
        <v>393</v>
      </c>
      <c r="D56" s="24" t="s">
        <v>20</v>
      </c>
      <c r="E56" s="24" t="s">
        <v>371</v>
      </c>
      <c r="F56" s="3611" t="s">
        <v>240</v>
      </c>
      <c r="G56" s="3821" t="s">
        <v>13116</v>
      </c>
    </row>
    <row r="57" spans="1:8" s="1385" customFormat="1" ht="36" customHeight="1">
      <c r="A57" s="3776"/>
      <c r="B57" s="3779"/>
      <c r="C57" s="3782"/>
      <c r="D57" s="24" t="s">
        <v>13114</v>
      </c>
      <c r="E57" s="24" t="s">
        <v>13115</v>
      </c>
      <c r="F57" s="3611"/>
      <c r="G57" s="3788"/>
    </row>
    <row r="58" spans="1:8" s="1385" customFormat="1" ht="36" customHeight="1">
      <c r="A58" s="3776"/>
      <c r="B58" s="3779"/>
      <c r="C58" s="3786" t="s">
        <v>428</v>
      </c>
      <c r="D58" s="32" t="s">
        <v>13102</v>
      </c>
      <c r="E58" s="31" t="s">
        <v>13103</v>
      </c>
      <c r="F58" s="3611"/>
      <c r="G58" s="3787" t="s">
        <v>13122</v>
      </c>
    </row>
    <row r="59" spans="1:8" s="1385" customFormat="1" ht="36" customHeight="1">
      <c r="A59" s="3776"/>
      <c r="B59" s="3779"/>
      <c r="C59" s="3782"/>
      <c r="D59" s="32" t="s">
        <v>20</v>
      </c>
      <c r="E59" s="31" t="s">
        <v>202</v>
      </c>
      <c r="F59" s="3611" t="s">
        <v>240</v>
      </c>
      <c r="G59" s="3788"/>
      <c r="H59" s="1385" t="s">
        <v>13154</v>
      </c>
    </row>
    <row r="60" spans="1:8" s="1385" customFormat="1" ht="36" customHeight="1">
      <c r="A60" s="3776"/>
      <c r="B60" s="3779"/>
      <c r="C60" s="3613" t="s">
        <v>13123</v>
      </c>
      <c r="D60" s="3614" t="s">
        <v>13124</v>
      </c>
      <c r="E60" s="29" t="s">
        <v>13125</v>
      </c>
      <c r="F60" s="3611" t="s">
        <v>13126</v>
      </c>
      <c r="G60" s="3609" t="s">
        <v>13127</v>
      </c>
    </row>
    <row r="61" spans="1:8" s="1385" customFormat="1" ht="36" customHeight="1">
      <c r="A61" s="3776"/>
      <c r="B61" s="3779"/>
      <c r="C61" s="3786" t="s">
        <v>13137</v>
      </c>
      <c r="D61" s="32" t="s">
        <v>20</v>
      </c>
      <c r="E61" s="29" t="s">
        <v>13139</v>
      </c>
      <c r="F61" s="3610" t="s">
        <v>13143</v>
      </c>
      <c r="G61" s="3787" t="s">
        <v>13141</v>
      </c>
      <c r="H61" s="1385" t="s">
        <v>13142</v>
      </c>
    </row>
    <row r="62" spans="1:8" s="1385" customFormat="1" ht="36" customHeight="1">
      <c r="A62" s="3776"/>
      <c r="B62" s="3779"/>
      <c r="C62" s="3782"/>
      <c r="D62" s="32" t="s">
        <v>13138</v>
      </c>
      <c r="E62" s="29" t="s">
        <v>13140</v>
      </c>
      <c r="F62" s="3611"/>
      <c r="G62" s="3788"/>
    </row>
    <row r="63" spans="1:8" s="1385" customFormat="1" ht="36" customHeight="1">
      <c r="A63" s="3776"/>
      <c r="B63" s="3779"/>
      <c r="C63" s="3613" t="s">
        <v>13149</v>
      </c>
      <c r="D63" s="32" t="s">
        <v>20</v>
      </c>
      <c r="E63" s="31" t="s">
        <v>13150</v>
      </c>
      <c r="F63" s="24" t="s">
        <v>13151</v>
      </c>
      <c r="G63" s="3612" t="s">
        <v>13152</v>
      </c>
      <c r="H63" s="1385" t="s">
        <v>13153</v>
      </c>
    </row>
    <row r="64" spans="1:8" s="1385" customFormat="1" ht="36" customHeight="1" thickBot="1">
      <c r="A64" s="3776"/>
      <c r="B64" s="3779"/>
      <c r="C64" s="3595"/>
      <c r="D64" s="2432"/>
      <c r="E64" s="25"/>
      <c r="F64" s="3455"/>
      <c r="G64" s="3598"/>
    </row>
    <row r="65" spans="1:8" s="1385" customFormat="1" ht="36" customHeight="1" thickBot="1">
      <c r="A65" s="3777"/>
      <c r="B65" s="3780"/>
      <c r="C65" s="12" t="s">
        <v>13128</v>
      </c>
      <c r="D65" s="11" t="s">
        <v>13129</v>
      </c>
      <c r="E65" s="10" t="s">
        <v>13130</v>
      </c>
      <c r="F65" s="10" t="s">
        <v>13131</v>
      </c>
      <c r="G65" s="9"/>
    </row>
    <row r="66" spans="1:8" s="1385" customFormat="1" ht="36" customHeight="1">
      <c r="A66" s="3775">
        <v>45755</v>
      </c>
      <c r="B66" s="3778" t="s">
        <v>3</v>
      </c>
      <c r="C66" s="3621" t="s">
        <v>12907</v>
      </c>
      <c r="D66" s="24" t="s">
        <v>12909</v>
      </c>
      <c r="E66" s="24" t="s">
        <v>12910</v>
      </c>
      <c r="F66" s="3619" t="s">
        <v>12911</v>
      </c>
      <c r="G66" s="3791" t="s">
        <v>13113</v>
      </c>
    </row>
    <row r="67" spans="1:8" s="1385" customFormat="1" ht="36" customHeight="1">
      <c r="A67" s="3776"/>
      <c r="B67" s="3779"/>
      <c r="C67" s="3786" t="s">
        <v>4008</v>
      </c>
      <c r="D67" s="32" t="s">
        <v>1072</v>
      </c>
      <c r="E67" s="31" t="s">
        <v>299</v>
      </c>
      <c r="F67" s="3619"/>
      <c r="G67" s="3789"/>
    </row>
    <row r="68" spans="1:8" s="1385" customFormat="1" ht="36" customHeight="1">
      <c r="A68" s="3776"/>
      <c r="B68" s="3779"/>
      <c r="C68" s="3790"/>
      <c r="D68" s="32" t="s">
        <v>278</v>
      </c>
      <c r="E68" s="31" t="s">
        <v>249</v>
      </c>
      <c r="F68" s="24"/>
      <c r="G68" s="3789"/>
    </row>
    <row r="69" spans="1:8" s="1385" customFormat="1" ht="36" customHeight="1">
      <c r="A69" s="3776"/>
      <c r="B69" s="3779"/>
      <c r="C69" s="3782"/>
      <c r="D69" s="3622" t="s">
        <v>262</v>
      </c>
      <c r="E69" s="29" t="s">
        <v>299</v>
      </c>
      <c r="F69" s="3619" t="s">
        <v>7715</v>
      </c>
      <c r="G69" s="3788"/>
    </row>
    <row r="70" spans="1:8" s="1385" customFormat="1" ht="36" customHeight="1">
      <c r="A70" s="3776"/>
      <c r="B70" s="3779"/>
      <c r="C70" s="3786" t="s">
        <v>13044</v>
      </c>
      <c r="D70" s="24" t="s">
        <v>13045</v>
      </c>
      <c r="E70" s="24" t="s">
        <v>13046</v>
      </c>
      <c r="F70" s="3619"/>
      <c r="G70" s="3787" t="s">
        <v>13047</v>
      </c>
      <c r="H70" s="1385" t="s">
        <v>13050</v>
      </c>
    </row>
    <row r="71" spans="1:8" s="1385" customFormat="1" ht="36" customHeight="1">
      <c r="A71" s="3776"/>
      <c r="B71" s="3779"/>
      <c r="C71" s="3782"/>
      <c r="D71" s="24" t="s">
        <v>20</v>
      </c>
      <c r="E71" s="24" t="s">
        <v>13158</v>
      </c>
      <c r="F71" s="3619"/>
      <c r="G71" s="3788"/>
    </row>
    <row r="72" spans="1:8" s="1385" customFormat="1" ht="36" customHeight="1">
      <c r="A72" s="3776"/>
      <c r="B72" s="3779"/>
      <c r="C72" s="3786" t="s">
        <v>13117</v>
      </c>
      <c r="D72" s="3622" t="s">
        <v>13118</v>
      </c>
      <c r="E72" s="29" t="s">
        <v>13119</v>
      </c>
      <c r="F72" s="3619"/>
      <c r="G72" s="3787" t="s">
        <v>13121</v>
      </c>
    </row>
    <row r="73" spans="1:8" s="1385" customFormat="1" ht="36" customHeight="1">
      <c r="A73" s="3776"/>
      <c r="B73" s="3779"/>
      <c r="C73" s="3790"/>
      <c r="D73" s="32" t="s">
        <v>20</v>
      </c>
      <c r="E73" s="29" t="s">
        <v>13120</v>
      </c>
      <c r="F73" s="3619"/>
      <c r="G73" s="3789"/>
    </row>
    <row r="74" spans="1:8" s="1385" customFormat="1" ht="36" customHeight="1">
      <c r="A74" s="3776"/>
      <c r="B74" s="3779"/>
      <c r="C74" s="3782"/>
      <c r="D74" s="32" t="s">
        <v>13159</v>
      </c>
      <c r="E74" s="29" t="s">
        <v>13160</v>
      </c>
      <c r="F74" s="3619"/>
      <c r="G74" s="3788"/>
    </row>
    <row r="75" spans="1:8" s="1385" customFormat="1" ht="36" customHeight="1">
      <c r="A75" s="3776"/>
      <c r="B75" s="3779"/>
      <c r="C75" s="3786" t="s">
        <v>13144</v>
      </c>
      <c r="D75" s="32" t="s">
        <v>13161</v>
      </c>
      <c r="E75" s="31" t="s">
        <v>13145</v>
      </c>
      <c r="F75" s="24"/>
      <c r="G75" s="3787" t="s">
        <v>13147</v>
      </c>
    </row>
    <row r="76" spans="1:8" s="1385" customFormat="1" ht="36" customHeight="1">
      <c r="A76" s="3776"/>
      <c r="B76" s="3779"/>
      <c r="C76" s="3790"/>
      <c r="D76" s="3622" t="s">
        <v>13162</v>
      </c>
      <c r="E76" s="29" t="s">
        <v>13146</v>
      </c>
      <c r="F76" s="3619"/>
      <c r="G76" s="3789"/>
    </row>
    <row r="77" spans="1:8" s="1385" customFormat="1" ht="36" customHeight="1">
      <c r="A77" s="3776"/>
      <c r="B77" s="3779"/>
      <c r="C77" s="3782"/>
      <c r="D77" s="32" t="s">
        <v>20</v>
      </c>
      <c r="E77" s="29" t="s">
        <v>13148</v>
      </c>
      <c r="F77" s="3619" t="s">
        <v>13175</v>
      </c>
      <c r="G77" s="3788"/>
    </row>
    <row r="78" spans="1:8" s="1385" customFormat="1" ht="36" customHeight="1">
      <c r="A78" s="3776"/>
      <c r="B78" s="3779"/>
      <c r="C78" s="3621" t="s">
        <v>13155</v>
      </c>
      <c r="D78" s="24" t="s">
        <v>12912</v>
      </c>
      <c r="E78" s="24" t="s">
        <v>13135</v>
      </c>
      <c r="F78" s="3619" t="s">
        <v>13136</v>
      </c>
      <c r="G78" s="3620" t="s">
        <v>3893</v>
      </c>
      <c r="H78" s="1385" t="s">
        <v>13156</v>
      </c>
    </row>
    <row r="79" spans="1:8" s="1385" customFormat="1" ht="36" customHeight="1">
      <c r="A79" s="3776"/>
      <c r="B79" s="3779"/>
      <c r="C79" s="3786" t="s">
        <v>13164</v>
      </c>
      <c r="D79" s="24" t="s">
        <v>13165</v>
      </c>
      <c r="E79" s="24" t="s">
        <v>13166</v>
      </c>
      <c r="F79" s="24" t="s">
        <v>13167</v>
      </c>
      <c r="G79" s="3787" t="s">
        <v>13169</v>
      </c>
      <c r="H79" s="1385" t="s">
        <v>13170</v>
      </c>
    </row>
    <row r="80" spans="1:8" s="1385" customFormat="1" ht="36" customHeight="1">
      <c r="A80" s="3776"/>
      <c r="B80" s="3779"/>
      <c r="C80" s="3782"/>
      <c r="D80" s="24" t="s">
        <v>13165</v>
      </c>
      <c r="E80" s="24" t="s">
        <v>13166</v>
      </c>
      <c r="F80" s="3619" t="s">
        <v>13168</v>
      </c>
      <c r="G80" s="3788"/>
      <c r="H80" s="1385" t="s">
        <v>13171</v>
      </c>
    </row>
    <row r="81" spans="1:8" s="1385" customFormat="1" ht="36" customHeight="1" thickBot="1">
      <c r="A81" s="3776"/>
      <c r="B81" s="3779"/>
      <c r="C81" s="3595"/>
      <c r="D81" s="2432"/>
      <c r="E81" s="25"/>
      <c r="F81" s="3455"/>
      <c r="G81" s="3598"/>
    </row>
    <row r="82" spans="1:8" s="1385" customFormat="1" ht="36" customHeight="1" thickBot="1">
      <c r="A82" s="3777"/>
      <c r="B82" s="3780"/>
      <c r="C82" s="12"/>
      <c r="D82" s="11"/>
      <c r="E82" s="10"/>
      <c r="F82" s="10"/>
      <c r="G82" s="9"/>
    </row>
    <row r="83" spans="1:8" s="1385" customFormat="1" ht="36" customHeight="1">
      <c r="A83" s="3775">
        <v>45756</v>
      </c>
      <c r="B83" s="3778" t="s">
        <v>32</v>
      </c>
      <c r="C83" s="36" t="s">
        <v>13172</v>
      </c>
      <c r="D83" s="24" t="s">
        <v>28</v>
      </c>
      <c r="E83" s="24" t="s">
        <v>13173</v>
      </c>
      <c r="F83" s="3629"/>
      <c r="G83" s="3630"/>
    </row>
    <row r="84" spans="1:8" s="1385" customFormat="1" ht="36" customHeight="1">
      <c r="A84" s="3776"/>
      <c r="B84" s="3779"/>
      <c r="C84" s="3786" t="s">
        <v>13176</v>
      </c>
      <c r="D84" s="3629" t="s">
        <v>13177</v>
      </c>
      <c r="E84" s="3629" t="s">
        <v>13178</v>
      </c>
      <c r="F84" s="3629"/>
      <c r="G84" s="3787" t="s">
        <v>13183</v>
      </c>
    </row>
    <row r="85" spans="1:8" s="1385" customFormat="1" ht="36" customHeight="1">
      <c r="A85" s="3776"/>
      <c r="B85" s="3779"/>
      <c r="C85" s="3790"/>
      <c r="D85" s="32" t="s">
        <v>13179</v>
      </c>
      <c r="E85" s="31" t="s">
        <v>13180</v>
      </c>
      <c r="F85" s="3629"/>
      <c r="G85" s="3789"/>
    </row>
    <row r="86" spans="1:8" s="1385" customFormat="1" ht="36" customHeight="1">
      <c r="A86" s="3776"/>
      <c r="B86" s="3779"/>
      <c r="C86" s="3782"/>
      <c r="D86" s="32" t="s">
        <v>13181</v>
      </c>
      <c r="E86" s="31" t="s">
        <v>13182</v>
      </c>
      <c r="F86" s="24"/>
      <c r="G86" s="3788"/>
    </row>
    <row r="87" spans="1:8" s="1385" customFormat="1" ht="36" customHeight="1">
      <c r="A87" s="3776"/>
      <c r="B87" s="3779"/>
      <c r="C87" s="3625" t="s">
        <v>13199</v>
      </c>
      <c r="D87" s="3629" t="s">
        <v>13190</v>
      </c>
      <c r="E87" s="3629" t="s">
        <v>13191</v>
      </c>
      <c r="F87" s="3629"/>
      <c r="G87" s="3626" t="s">
        <v>13192</v>
      </c>
      <c r="H87" s="1385" t="s">
        <v>13193</v>
      </c>
    </row>
    <row r="88" spans="1:8" s="1385" customFormat="1" ht="36" customHeight="1">
      <c r="A88" s="3776"/>
      <c r="B88" s="3779"/>
      <c r="C88" s="3624" t="s">
        <v>243</v>
      </c>
      <c r="D88" s="3633" t="s">
        <v>13202</v>
      </c>
      <c r="E88" s="37" t="s">
        <v>234</v>
      </c>
      <c r="F88" s="24" t="s">
        <v>7799</v>
      </c>
      <c r="G88" s="3623" t="s">
        <v>4667</v>
      </c>
      <c r="H88" s="1385" t="s">
        <v>9902</v>
      </c>
    </row>
    <row r="89" spans="1:8" s="1385" customFormat="1" ht="36" customHeight="1">
      <c r="A89" s="3776"/>
      <c r="B89" s="3779"/>
      <c r="C89" s="2235"/>
      <c r="D89" s="20"/>
      <c r="E89" s="19"/>
      <c r="F89" s="3453"/>
      <c r="G89" s="3597"/>
    </row>
    <row r="90" spans="1:8" s="1385" customFormat="1" ht="36" customHeight="1" thickBot="1">
      <c r="A90" s="3776"/>
      <c r="B90" s="3779"/>
      <c r="C90" s="3596"/>
      <c r="D90" s="2643"/>
      <c r="E90" s="15"/>
      <c r="F90" s="3455"/>
      <c r="G90" s="3597"/>
    </row>
    <row r="91" spans="1:8" s="1385" customFormat="1" ht="36" customHeight="1" thickBot="1">
      <c r="A91" s="3777"/>
      <c r="B91" s="3780"/>
      <c r="C91" s="12" t="s">
        <v>13132</v>
      </c>
      <c r="D91" s="11" t="s">
        <v>13133</v>
      </c>
      <c r="E91" s="10"/>
      <c r="F91" s="10" t="s">
        <v>13134</v>
      </c>
      <c r="G91" s="9"/>
    </row>
    <row r="92" spans="1:8" s="1385" customFormat="1" ht="36" customHeight="1">
      <c r="A92" s="3775">
        <v>45757</v>
      </c>
      <c r="B92" s="3792" t="s">
        <v>1</v>
      </c>
      <c r="C92" s="3781" t="s">
        <v>13104</v>
      </c>
      <c r="D92" s="24" t="s">
        <v>207</v>
      </c>
      <c r="E92" s="24" t="s">
        <v>445</v>
      </c>
      <c r="F92" s="3629"/>
      <c r="G92" s="3623"/>
    </row>
    <row r="93" spans="1:8" s="1385" customFormat="1" ht="36" customHeight="1">
      <c r="A93" s="3776"/>
      <c r="B93" s="3793"/>
      <c r="C93" s="3790"/>
      <c r="D93" s="24" t="s">
        <v>635</v>
      </c>
      <c r="E93" s="24" t="s">
        <v>2977</v>
      </c>
      <c r="F93" s="3629"/>
      <c r="G93" s="3623"/>
    </row>
    <row r="94" spans="1:8" s="1385" customFormat="1" ht="36" customHeight="1">
      <c r="A94" s="3776"/>
      <c r="B94" s="3793"/>
      <c r="C94" s="3782"/>
      <c r="D94" s="32" t="s">
        <v>7260</v>
      </c>
      <c r="E94" s="31" t="s">
        <v>13211</v>
      </c>
      <c r="F94" s="3629"/>
      <c r="G94" s="3623"/>
    </row>
    <row r="95" spans="1:8" s="1385" customFormat="1" ht="36" customHeight="1">
      <c r="A95" s="3776"/>
      <c r="B95" s="3793"/>
      <c r="C95" s="3632" t="s">
        <v>13194</v>
      </c>
      <c r="D95" s="32" t="s">
        <v>13197</v>
      </c>
      <c r="E95" s="31" t="s">
        <v>13198</v>
      </c>
      <c r="F95" s="3629" t="s">
        <v>13195</v>
      </c>
      <c r="G95" s="3623" t="s">
        <v>13196</v>
      </c>
    </row>
    <row r="96" spans="1:8" s="1385" customFormat="1" ht="36" customHeight="1">
      <c r="A96" s="3776"/>
      <c r="B96" s="3793"/>
      <c r="C96" s="3786" t="s">
        <v>13206</v>
      </c>
      <c r="D96" s="32" t="s">
        <v>13207</v>
      </c>
      <c r="E96" s="31" t="s">
        <v>13198</v>
      </c>
      <c r="F96" s="24"/>
      <c r="G96" s="3787" t="s">
        <v>13210</v>
      </c>
    </row>
    <row r="97" spans="1:8" s="1385" customFormat="1" ht="36" customHeight="1">
      <c r="A97" s="3776"/>
      <c r="B97" s="3793"/>
      <c r="C97" s="3782"/>
      <c r="D97" s="32" t="s">
        <v>13208</v>
      </c>
      <c r="E97" s="31" t="s">
        <v>13209</v>
      </c>
      <c r="F97" s="24"/>
      <c r="G97" s="3788"/>
    </row>
    <row r="98" spans="1:8" s="1385" customFormat="1" ht="36" customHeight="1">
      <c r="A98" s="3776"/>
      <c r="B98" s="3793"/>
      <c r="C98" s="3632" t="s">
        <v>174</v>
      </c>
      <c r="D98" s="32" t="s">
        <v>13216</v>
      </c>
      <c r="E98" s="31" t="s">
        <v>54</v>
      </c>
      <c r="F98" s="24"/>
      <c r="G98" s="3631" t="s">
        <v>13215</v>
      </c>
    </row>
    <row r="99" spans="1:8" s="1385" customFormat="1" ht="36" customHeight="1">
      <c r="A99" s="3776"/>
      <c r="B99" s="3793"/>
      <c r="C99" s="3628"/>
      <c r="D99" s="2433"/>
      <c r="E99" s="27"/>
      <c r="F99" s="3453"/>
      <c r="G99" s="3627"/>
    </row>
    <row r="100" spans="1:8" s="1385" customFormat="1" ht="36" customHeight="1" thickBot="1">
      <c r="A100" s="3776"/>
      <c r="B100" s="3793"/>
      <c r="C100" s="3617"/>
      <c r="D100" s="2432"/>
      <c r="E100" s="25"/>
      <c r="F100" s="3455"/>
      <c r="G100" s="3618"/>
    </row>
    <row r="101" spans="1:8" s="1385" customFormat="1" ht="36" customHeight="1" thickBot="1">
      <c r="A101" s="3777"/>
      <c r="B101" s="3794"/>
      <c r="C101" s="12"/>
      <c r="D101" s="11"/>
      <c r="E101" s="10"/>
      <c r="F101" s="10"/>
      <c r="G101" s="9"/>
    </row>
    <row r="102" spans="1:8" s="1385" customFormat="1" ht="36" customHeight="1">
      <c r="A102" s="3775">
        <v>45758</v>
      </c>
      <c r="B102" s="3778" t="s">
        <v>0</v>
      </c>
      <c r="C102" s="3781" t="s">
        <v>216</v>
      </c>
      <c r="D102" s="49" t="s">
        <v>6402</v>
      </c>
      <c r="E102" s="49" t="s">
        <v>245</v>
      </c>
      <c r="F102" s="49"/>
      <c r="G102" s="3791" t="s">
        <v>13174</v>
      </c>
    </row>
    <row r="103" spans="1:8" s="1385" customFormat="1" ht="36" customHeight="1">
      <c r="A103" s="3776"/>
      <c r="B103" s="3779"/>
      <c r="C103" s="3790"/>
      <c r="D103" s="3637" t="s">
        <v>273</v>
      </c>
      <c r="E103" s="3637" t="s">
        <v>528</v>
      </c>
      <c r="F103" s="3637"/>
      <c r="G103" s="3789"/>
    </row>
    <row r="104" spans="1:8" s="1385" customFormat="1" ht="36" customHeight="1">
      <c r="A104" s="3776"/>
      <c r="B104" s="3779"/>
      <c r="C104" s="3782"/>
      <c r="D104" s="3637" t="s">
        <v>4849</v>
      </c>
      <c r="E104" s="3637" t="s">
        <v>259</v>
      </c>
      <c r="F104" s="3637"/>
      <c r="G104" s="3788"/>
    </row>
    <row r="105" spans="1:8" s="1385" customFormat="1" ht="36" customHeight="1">
      <c r="A105" s="3776"/>
      <c r="B105" s="3779"/>
      <c r="C105" s="3786" t="s">
        <v>13217</v>
      </c>
      <c r="D105" s="3637" t="s">
        <v>13218</v>
      </c>
      <c r="E105" s="3637" t="s">
        <v>13219</v>
      </c>
      <c r="F105" s="3637"/>
      <c r="G105" s="3787" t="s">
        <v>261</v>
      </c>
    </row>
    <row r="106" spans="1:8" s="1385" customFormat="1" ht="36" customHeight="1">
      <c r="A106" s="3776"/>
      <c r="B106" s="3779"/>
      <c r="C106" s="3782"/>
      <c r="D106" s="3637" t="s">
        <v>20</v>
      </c>
      <c r="E106" s="3637" t="s">
        <v>13220</v>
      </c>
      <c r="F106" s="3637" t="s">
        <v>13221</v>
      </c>
      <c r="G106" s="3788"/>
    </row>
    <row r="107" spans="1:8" s="1385" customFormat="1" ht="36" customHeight="1">
      <c r="A107" s="3776"/>
      <c r="B107" s="3779"/>
      <c r="C107" s="3786" t="s">
        <v>476</v>
      </c>
      <c r="D107" s="32" t="s">
        <v>320</v>
      </c>
      <c r="E107" s="31" t="s">
        <v>177</v>
      </c>
      <c r="F107" s="24" t="s">
        <v>13231</v>
      </c>
      <c r="G107" s="3638" t="s">
        <v>204</v>
      </c>
      <c r="H107" s="1385" t="s">
        <v>11850</v>
      </c>
    </row>
    <row r="108" spans="1:8" s="1385" customFormat="1" ht="36" customHeight="1">
      <c r="A108" s="3776"/>
      <c r="B108" s="3779"/>
      <c r="C108" s="3790"/>
      <c r="D108" s="3639" t="s">
        <v>13233</v>
      </c>
      <c r="E108" s="31" t="s">
        <v>13234</v>
      </c>
      <c r="F108" s="24"/>
      <c r="G108" s="3787" t="s">
        <v>13232</v>
      </c>
    </row>
    <row r="109" spans="1:8" s="1385" customFormat="1" ht="36" customHeight="1">
      <c r="A109" s="3776"/>
      <c r="B109" s="3779"/>
      <c r="C109" s="3790"/>
      <c r="D109" s="3639" t="s">
        <v>370</v>
      </c>
      <c r="E109" s="31" t="s">
        <v>13235</v>
      </c>
      <c r="F109" s="24"/>
      <c r="G109" s="3789"/>
    </row>
    <row r="110" spans="1:8" s="1385" customFormat="1" ht="36" customHeight="1">
      <c r="A110" s="3776"/>
      <c r="B110" s="3779"/>
      <c r="C110" s="3782"/>
      <c r="D110" s="3639" t="s">
        <v>20</v>
      </c>
      <c r="E110" s="31" t="s">
        <v>13236</v>
      </c>
      <c r="F110" s="3637" t="s">
        <v>172</v>
      </c>
      <c r="G110" s="3788"/>
    </row>
    <row r="111" spans="1:8" s="1385" customFormat="1" ht="36" customHeight="1" thickBot="1">
      <c r="A111" s="3776"/>
      <c r="B111" s="3779"/>
      <c r="C111" s="3636" t="s">
        <v>13228</v>
      </c>
      <c r="D111" s="3637" t="s">
        <v>20</v>
      </c>
      <c r="E111" s="34" t="s">
        <v>13229</v>
      </c>
      <c r="F111" s="3637" t="s">
        <v>13221</v>
      </c>
      <c r="G111" s="3635" t="s">
        <v>5892</v>
      </c>
      <c r="H111" s="1385" t="s">
        <v>13230</v>
      </c>
    </row>
    <row r="112" spans="1:8" s="1385" customFormat="1" ht="36" customHeight="1" thickBot="1">
      <c r="A112" s="3777"/>
      <c r="B112" s="3780"/>
      <c r="C112" s="12"/>
      <c r="D112" s="11"/>
      <c r="E112" s="10"/>
      <c r="F112" s="10"/>
      <c r="G112" s="9"/>
    </row>
    <row r="113" spans="1:8" s="1385" customFormat="1" ht="60" customHeight="1" thickBot="1">
      <c r="A113" s="3783" t="s">
        <v>5</v>
      </c>
      <c r="B113" s="3784"/>
      <c r="C113" s="3784"/>
      <c r="D113" s="3784"/>
      <c r="E113" s="3784"/>
      <c r="F113" s="3784"/>
      <c r="G113" s="3785"/>
    </row>
    <row r="114" spans="1:8" s="1385" customFormat="1" ht="36" customHeight="1">
      <c r="A114" s="3775">
        <v>45761</v>
      </c>
      <c r="B114" s="3778" t="s">
        <v>4</v>
      </c>
      <c r="C114" s="3781" t="s">
        <v>13185</v>
      </c>
      <c r="D114" s="24" t="s">
        <v>13189</v>
      </c>
      <c r="E114" s="24" t="s">
        <v>13186</v>
      </c>
      <c r="F114" s="3644"/>
      <c r="G114" s="3640"/>
    </row>
    <row r="115" spans="1:8" s="1385" customFormat="1" ht="36" customHeight="1">
      <c r="A115" s="3776"/>
      <c r="B115" s="3779"/>
      <c r="C115" s="3790"/>
      <c r="D115" s="24" t="s">
        <v>13188</v>
      </c>
      <c r="E115" s="24" t="s">
        <v>13187</v>
      </c>
      <c r="F115" s="3644"/>
      <c r="G115" s="3640"/>
    </row>
    <row r="116" spans="1:8" s="1385" customFormat="1" ht="36" customHeight="1">
      <c r="A116" s="3776"/>
      <c r="B116" s="3779"/>
      <c r="C116" s="3782"/>
      <c r="D116" s="24" t="s">
        <v>13203</v>
      </c>
      <c r="E116" s="24" t="s">
        <v>13204</v>
      </c>
      <c r="F116" s="3644" t="s">
        <v>13205</v>
      </c>
      <c r="G116" s="3640"/>
    </row>
    <row r="117" spans="1:8" s="1385" customFormat="1" ht="36" customHeight="1">
      <c r="A117" s="3776"/>
      <c r="B117" s="3779"/>
      <c r="C117" s="3646" t="s">
        <v>13222</v>
      </c>
      <c r="D117" s="32" t="s">
        <v>13227</v>
      </c>
      <c r="E117" s="31" t="s">
        <v>13223</v>
      </c>
      <c r="F117" s="24"/>
      <c r="G117" s="3645"/>
    </row>
    <row r="118" spans="1:8" s="1385" customFormat="1" ht="36" customHeight="1">
      <c r="A118" s="3776"/>
      <c r="B118" s="3779"/>
      <c r="C118" s="3646" t="s">
        <v>13242</v>
      </c>
      <c r="D118" s="32" t="s">
        <v>241</v>
      </c>
      <c r="E118" s="31" t="s">
        <v>13243</v>
      </c>
      <c r="F118" s="24"/>
      <c r="G118" s="3645"/>
    </row>
    <row r="119" spans="1:8" s="1385" customFormat="1" ht="35.1" customHeight="1">
      <c r="A119" s="3776"/>
      <c r="B119" s="3779"/>
      <c r="C119" s="3646" t="s">
        <v>406</v>
      </c>
      <c r="D119" s="3648" t="s">
        <v>20</v>
      </c>
      <c r="E119" s="29" t="s">
        <v>22</v>
      </c>
      <c r="F119" s="24" t="s">
        <v>172</v>
      </c>
      <c r="G119" s="3645" t="s">
        <v>501</v>
      </c>
      <c r="H119" s="1672" t="s">
        <v>12268</v>
      </c>
    </row>
    <row r="120" spans="1:8" s="1385" customFormat="1" ht="36" customHeight="1">
      <c r="A120" s="3776"/>
      <c r="B120" s="3779"/>
      <c r="C120" s="3642" t="s">
        <v>13244</v>
      </c>
      <c r="D120" s="3647" t="s">
        <v>13245</v>
      </c>
      <c r="E120" s="34" t="s">
        <v>13246</v>
      </c>
      <c r="F120" s="24"/>
      <c r="G120" s="3641" t="s">
        <v>13247</v>
      </c>
    </row>
    <row r="121" spans="1:8" s="1385" customFormat="1" ht="36" customHeight="1">
      <c r="A121" s="3776"/>
      <c r="B121" s="3779"/>
      <c r="C121" s="3786" t="s">
        <v>13248</v>
      </c>
      <c r="D121" s="32" t="s">
        <v>13249</v>
      </c>
      <c r="E121" s="31" t="s">
        <v>13250</v>
      </c>
      <c r="F121" s="24"/>
      <c r="G121" s="3645" t="s">
        <v>261</v>
      </c>
    </row>
    <row r="122" spans="1:8" s="1385" customFormat="1" ht="36" customHeight="1" thickBot="1">
      <c r="A122" s="3776"/>
      <c r="B122" s="3779"/>
      <c r="C122" s="3808"/>
      <c r="D122" s="24" t="s">
        <v>284</v>
      </c>
      <c r="E122" s="34" t="s">
        <v>13251</v>
      </c>
      <c r="F122" s="3643"/>
      <c r="G122" s="3641" t="s">
        <v>13252</v>
      </c>
      <c r="H122" s="1385" t="s">
        <v>13253</v>
      </c>
    </row>
    <row r="123" spans="1:8" s="1385" customFormat="1" ht="36" customHeight="1" thickBot="1">
      <c r="A123" s="3777"/>
      <c r="B123" s="3780"/>
      <c r="C123" s="12"/>
      <c r="D123" s="11"/>
      <c r="E123" s="10"/>
      <c r="F123" s="10"/>
      <c r="G123" s="9"/>
    </row>
    <row r="124" spans="1:8" s="1385" customFormat="1" ht="36" customHeight="1">
      <c r="A124" s="3775">
        <v>45762</v>
      </c>
      <c r="B124" s="3778" t="s">
        <v>3</v>
      </c>
      <c r="C124" s="3781" t="s">
        <v>13105</v>
      </c>
      <c r="D124" s="24" t="s">
        <v>13184</v>
      </c>
      <c r="E124" s="24" t="s">
        <v>13106</v>
      </c>
      <c r="F124" s="3651"/>
      <c r="G124" s="3649"/>
    </row>
    <row r="125" spans="1:8" s="1385" customFormat="1" ht="36" customHeight="1">
      <c r="A125" s="3776"/>
      <c r="B125" s="3779"/>
      <c r="C125" s="3782"/>
      <c r="D125" s="32" t="s">
        <v>7260</v>
      </c>
      <c r="E125" s="24" t="s">
        <v>4998</v>
      </c>
      <c r="F125" s="3651"/>
      <c r="G125" s="3649"/>
    </row>
    <row r="126" spans="1:8" s="1385" customFormat="1" ht="36" customHeight="1">
      <c r="A126" s="3776"/>
      <c r="B126" s="3779"/>
      <c r="C126" s="3786" t="s">
        <v>377</v>
      </c>
      <c r="D126" s="24" t="s">
        <v>378</v>
      </c>
      <c r="E126" s="24" t="s">
        <v>189</v>
      </c>
      <c r="F126" s="24"/>
      <c r="G126" s="3787" t="s">
        <v>440</v>
      </c>
    </row>
    <row r="127" spans="1:8" s="1385" customFormat="1" ht="36" customHeight="1">
      <c r="A127" s="3776"/>
      <c r="B127" s="3779"/>
      <c r="C127" s="3790"/>
      <c r="D127" s="32" t="s">
        <v>13092</v>
      </c>
      <c r="E127" s="31" t="s">
        <v>300</v>
      </c>
      <c r="F127" s="3651" t="s">
        <v>240</v>
      </c>
      <c r="G127" s="3789"/>
    </row>
    <row r="128" spans="1:8" s="1385" customFormat="1" ht="36" customHeight="1">
      <c r="A128" s="3776"/>
      <c r="B128" s="3779"/>
      <c r="C128" s="3782"/>
      <c r="D128" s="32" t="s">
        <v>221</v>
      </c>
      <c r="E128" s="31" t="s">
        <v>455</v>
      </c>
      <c r="F128" s="3651"/>
      <c r="G128" s="3788"/>
    </row>
    <row r="129" spans="1:8" s="1385" customFormat="1" ht="36" customHeight="1">
      <c r="A129" s="3776"/>
      <c r="B129" s="3779"/>
      <c r="C129" s="3652" t="s">
        <v>13257</v>
      </c>
      <c r="D129" s="32" t="s">
        <v>13258</v>
      </c>
      <c r="E129" s="31" t="s">
        <v>13259</v>
      </c>
      <c r="F129" s="3651"/>
      <c r="G129" s="3649" t="s">
        <v>13260</v>
      </c>
      <c r="H129" s="1385" t="s">
        <v>13261</v>
      </c>
    </row>
    <row r="130" spans="1:8" s="1385" customFormat="1" ht="36" customHeight="1" thickBot="1">
      <c r="A130" s="3776"/>
      <c r="B130" s="3779"/>
      <c r="C130" s="3444"/>
      <c r="D130" s="2643"/>
      <c r="E130" s="15"/>
      <c r="F130" s="3455"/>
      <c r="G130" s="3445"/>
    </row>
    <row r="131" spans="1:8" s="1385" customFormat="1" ht="36" customHeight="1" thickBot="1">
      <c r="A131" s="3777"/>
      <c r="B131" s="3780"/>
      <c r="C131" s="12"/>
      <c r="D131" s="11"/>
      <c r="E131" s="10"/>
      <c r="F131" s="10"/>
      <c r="G131" s="9"/>
    </row>
    <row r="132" spans="1:8" s="1385" customFormat="1" ht="36" customHeight="1">
      <c r="A132" s="3775">
        <v>45763</v>
      </c>
      <c r="B132" s="3778" t="s">
        <v>2</v>
      </c>
      <c r="C132" s="3662" t="s">
        <v>13224</v>
      </c>
      <c r="D132" s="24" t="s">
        <v>13226</v>
      </c>
      <c r="E132" s="24" t="s">
        <v>13225</v>
      </c>
      <c r="F132" s="3659"/>
      <c r="G132" s="3654"/>
    </row>
    <row r="133" spans="1:8" s="1385" customFormat="1" ht="36" customHeight="1">
      <c r="A133" s="3776"/>
      <c r="B133" s="3779"/>
      <c r="C133" s="3786" t="s">
        <v>13237</v>
      </c>
      <c r="D133" s="24" t="s">
        <v>12906</v>
      </c>
      <c r="E133" s="24" t="s">
        <v>13238</v>
      </c>
      <c r="F133" s="3659" t="s">
        <v>13239</v>
      </c>
      <c r="G133" s="3787" t="s">
        <v>13256</v>
      </c>
    </row>
    <row r="134" spans="1:8" s="1385" customFormat="1" ht="36" customHeight="1">
      <c r="A134" s="3776"/>
      <c r="B134" s="3779"/>
      <c r="C134" s="3782"/>
      <c r="D134" s="24" t="s">
        <v>12906</v>
      </c>
      <c r="E134" s="31" t="s">
        <v>13240</v>
      </c>
      <c r="F134" s="3659" t="s">
        <v>13241</v>
      </c>
      <c r="G134" s="3789"/>
    </row>
    <row r="135" spans="1:8" s="1385" customFormat="1" ht="36" customHeight="1">
      <c r="A135" s="3776"/>
      <c r="B135" s="3779"/>
      <c r="C135" s="3653" t="s">
        <v>13254</v>
      </c>
      <c r="D135" s="24" t="s">
        <v>43</v>
      </c>
      <c r="E135" s="31" t="s">
        <v>54</v>
      </c>
      <c r="F135" s="3659" t="s">
        <v>13255</v>
      </c>
      <c r="G135" s="3788"/>
    </row>
    <row r="136" spans="1:8" s="1385" customFormat="1" ht="36" customHeight="1">
      <c r="A136" s="3776"/>
      <c r="B136" s="3779"/>
      <c r="C136" s="3653" t="s">
        <v>12649</v>
      </c>
      <c r="D136" s="24" t="s">
        <v>12912</v>
      </c>
      <c r="E136" s="24" t="s">
        <v>2502</v>
      </c>
      <c r="F136" s="3659" t="s">
        <v>226</v>
      </c>
      <c r="G136" s="3661" t="s">
        <v>261</v>
      </c>
      <c r="H136" s="1385" t="s">
        <v>13157</v>
      </c>
    </row>
    <row r="137" spans="1:8" s="1385" customFormat="1" ht="36" customHeight="1">
      <c r="A137" s="3776"/>
      <c r="B137" s="3779"/>
      <c r="C137" s="3786" t="s">
        <v>255</v>
      </c>
      <c r="D137" s="32" t="s">
        <v>248</v>
      </c>
      <c r="E137" s="31" t="s">
        <v>2131</v>
      </c>
      <c r="F137" s="3659" t="s">
        <v>13200</v>
      </c>
      <c r="G137" s="3654" t="s">
        <v>13201</v>
      </c>
    </row>
    <row r="138" spans="1:8" s="1385" customFormat="1" ht="36" customHeight="1">
      <c r="A138" s="3776"/>
      <c r="B138" s="3779"/>
      <c r="C138" s="3790"/>
      <c r="D138" s="32" t="s">
        <v>13268</v>
      </c>
      <c r="E138" s="31" t="s">
        <v>13269</v>
      </c>
      <c r="F138" s="24" t="s">
        <v>13270</v>
      </c>
      <c r="G138" s="3661" t="s">
        <v>13274</v>
      </c>
      <c r="H138" s="1385" t="s">
        <v>13276</v>
      </c>
    </row>
    <row r="139" spans="1:8" s="1385" customFormat="1" ht="36" customHeight="1">
      <c r="A139" s="3776"/>
      <c r="B139" s="3779"/>
      <c r="C139" s="3790"/>
      <c r="D139" s="32" t="s">
        <v>13268</v>
      </c>
      <c r="E139" s="31" t="s">
        <v>13269</v>
      </c>
      <c r="F139" s="3659" t="s">
        <v>13271</v>
      </c>
      <c r="G139" s="3655" t="s">
        <v>13275</v>
      </c>
      <c r="H139" s="1385" t="s">
        <v>13277</v>
      </c>
    </row>
    <row r="140" spans="1:8" s="1385" customFormat="1" ht="36" customHeight="1">
      <c r="A140" s="3776"/>
      <c r="B140" s="3779"/>
      <c r="C140" s="3782"/>
      <c r="D140" s="32" t="s">
        <v>13268</v>
      </c>
      <c r="E140" s="31" t="s">
        <v>13269</v>
      </c>
      <c r="F140" s="3659" t="s">
        <v>13272</v>
      </c>
      <c r="G140" s="3655" t="s">
        <v>13273</v>
      </c>
      <c r="H140" s="1385" t="s">
        <v>13278</v>
      </c>
    </row>
    <row r="141" spans="1:8" s="1385" customFormat="1" ht="36" customHeight="1">
      <c r="A141" s="3776"/>
      <c r="B141" s="3779"/>
      <c r="C141" s="3662" t="s">
        <v>13279</v>
      </c>
      <c r="D141" s="32" t="s">
        <v>13280</v>
      </c>
      <c r="E141" s="31" t="s">
        <v>13281</v>
      </c>
      <c r="F141" s="24" t="s">
        <v>13298</v>
      </c>
      <c r="G141" s="3661" t="s">
        <v>13292</v>
      </c>
      <c r="H141" s="1385" t="s">
        <v>13297</v>
      </c>
    </row>
    <row r="142" spans="1:8" s="1385" customFormat="1" ht="36" customHeight="1">
      <c r="A142" s="3776"/>
      <c r="B142" s="3779"/>
      <c r="C142" s="3662" t="s">
        <v>13293</v>
      </c>
      <c r="D142" s="32" t="s">
        <v>13295</v>
      </c>
      <c r="E142" s="31" t="s">
        <v>13294</v>
      </c>
      <c r="F142" s="24" t="s">
        <v>13303</v>
      </c>
      <c r="G142" s="3661" t="s">
        <v>13296</v>
      </c>
    </row>
    <row r="143" spans="1:8" s="1385" customFormat="1" ht="36" customHeight="1">
      <c r="A143" s="3776"/>
      <c r="B143" s="3779"/>
      <c r="C143" s="3653" t="s">
        <v>13299</v>
      </c>
      <c r="D143" s="32" t="s">
        <v>20</v>
      </c>
      <c r="E143" s="29" t="s">
        <v>13300</v>
      </c>
      <c r="F143" s="3659" t="s">
        <v>13302</v>
      </c>
      <c r="G143" s="3655" t="s">
        <v>13301</v>
      </c>
      <c r="H143" s="1385" t="s">
        <v>13304</v>
      </c>
    </row>
    <row r="144" spans="1:8" s="1385" customFormat="1" ht="36" customHeight="1">
      <c r="A144" s="3776"/>
      <c r="B144" s="3779"/>
      <c r="C144" s="3662" t="s">
        <v>13310</v>
      </c>
      <c r="D144" s="3663" t="s">
        <v>266</v>
      </c>
      <c r="E144" s="29" t="s">
        <v>13311</v>
      </c>
      <c r="F144" s="3659"/>
      <c r="G144" s="3655"/>
    </row>
    <row r="145" spans="1:8" s="1385" customFormat="1" ht="36" customHeight="1" thickBot="1">
      <c r="A145" s="3776"/>
      <c r="B145" s="3779"/>
      <c r="C145" s="3665"/>
      <c r="D145" s="2432"/>
      <c r="E145" s="25"/>
      <c r="F145" s="3455"/>
      <c r="G145" s="3650"/>
    </row>
    <row r="146" spans="1:8" s="1385" customFormat="1" ht="36" customHeight="1" thickBot="1">
      <c r="A146" s="3777"/>
      <c r="B146" s="3780"/>
      <c r="C146" s="12"/>
      <c r="D146" s="11"/>
      <c r="E146" s="10"/>
      <c r="F146" s="10"/>
      <c r="G146" s="9"/>
    </row>
    <row r="147" spans="1:8" s="1385" customFormat="1" ht="36" customHeight="1">
      <c r="A147" s="3775">
        <v>45764</v>
      </c>
      <c r="B147" s="3778" t="s">
        <v>1</v>
      </c>
      <c r="C147" s="3662" t="s">
        <v>272</v>
      </c>
      <c r="D147" s="24" t="s">
        <v>221</v>
      </c>
      <c r="E147" s="24" t="s">
        <v>9250</v>
      </c>
      <c r="F147" s="3659"/>
      <c r="G147" s="3654" t="s">
        <v>13264</v>
      </c>
    </row>
    <row r="148" spans="1:8" s="1385" customFormat="1" ht="36" customHeight="1">
      <c r="A148" s="3776"/>
      <c r="B148" s="3779"/>
      <c r="C148" s="3662" t="s">
        <v>243</v>
      </c>
      <c r="D148" s="32" t="s">
        <v>20</v>
      </c>
      <c r="E148" s="31" t="s">
        <v>801</v>
      </c>
      <c r="F148" s="3659"/>
      <c r="G148" s="3654" t="s">
        <v>13265</v>
      </c>
    </row>
    <row r="149" spans="1:8" s="1385" customFormat="1" ht="36" customHeight="1">
      <c r="A149" s="3776"/>
      <c r="B149" s="3779"/>
      <c r="C149" s="3786" t="s">
        <v>13285</v>
      </c>
      <c r="D149" s="3660" t="s">
        <v>13286</v>
      </c>
      <c r="E149" s="37" t="s">
        <v>13291</v>
      </c>
      <c r="F149" s="3658" t="s">
        <v>13305</v>
      </c>
      <c r="G149" s="3787" t="s">
        <v>13290</v>
      </c>
    </row>
    <row r="150" spans="1:8" s="1385" customFormat="1" ht="36" customHeight="1">
      <c r="A150" s="3776"/>
      <c r="B150" s="3779"/>
      <c r="C150" s="3790"/>
      <c r="D150" s="32" t="s">
        <v>20</v>
      </c>
      <c r="E150" s="37" t="s">
        <v>13324</v>
      </c>
      <c r="F150" s="3659"/>
      <c r="G150" s="3789"/>
    </row>
    <row r="151" spans="1:8" s="1385" customFormat="1" ht="36" customHeight="1">
      <c r="A151" s="3776"/>
      <c r="B151" s="3779"/>
      <c r="C151" s="3782"/>
      <c r="D151" s="32" t="s">
        <v>13287</v>
      </c>
      <c r="E151" s="31" t="s">
        <v>13288</v>
      </c>
      <c r="F151" s="24"/>
      <c r="G151" s="3788"/>
      <c r="H151" s="1385" t="s">
        <v>13289</v>
      </c>
    </row>
    <row r="152" spans="1:8" s="1385" customFormat="1" ht="36" customHeight="1">
      <c r="A152" s="3776"/>
      <c r="B152" s="3779"/>
      <c r="C152" s="3662" t="s">
        <v>1351</v>
      </c>
      <c r="D152" s="32" t="s">
        <v>554</v>
      </c>
      <c r="E152" s="31" t="s">
        <v>808</v>
      </c>
      <c r="F152" s="24"/>
      <c r="G152" s="3661"/>
    </row>
    <row r="153" spans="1:8" s="1385" customFormat="1" ht="36" customHeight="1">
      <c r="A153" s="3776"/>
      <c r="B153" s="3779"/>
      <c r="C153" s="3786" t="s">
        <v>13315</v>
      </c>
      <c r="D153" s="3663" t="s">
        <v>13316</v>
      </c>
      <c r="E153" s="29" t="s">
        <v>13319</v>
      </c>
      <c r="F153" s="3659"/>
      <c r="G153" s="3787" t="s">
        <v>13320</v>
      </c>
    </row>
    <row r="154" spans="1:8" s="1385" customFormat="1" ht="36" customHeight="1">
      <c r="A154" s="3776"/>
      <c r="B154" s="3779"/>
      <c r="C154" s="3790"/>
      <c r="D154" s="32" t="s">
        <v>13317</v>
      </c>
      <c r="E154" s="29" t="s">
        <v>13323</v>
      </c>
      <c r="F154" s="3659"/>
      <c r="G154" s="3789"/>
    </row>
    <row r="155" spans="1:8" s="1385" customFormat="1" ht="36" customHeight="1">
      <c r="A155" s="3776"/>
      <c r="B155" s="3779"/>
      <c r="C155" s="3782"/>
      <c r="D155" s="32" t="s">
        <v>13318</v>
      </c>
      <c r="E155" s="29" t="s">
        <v>13325</v>
      </c>
      <c r="F155" s="3659"/>
      <c r="G155" s="3788"/>
    </row>
    <row r="156" spans="1:8" s="1385" customFormat="1" ht="36" customHeight="1">
      <c r="A156" s="3776"/>
      <c r="B156" s="3779"/>
      <c r="C156" s="3786" t="s">
        <v>770</v>
      </c>
      <c r="D156" s="24" t="s">
        <v>744</v>
      </c>
      <c r="E156" s="24" t="s">
        <v>781</v>
      </c>
      <c r="F156" s="24" t="s">
        <v>13322</v>
      </c>
      <c r="G156" s="3661" t="s">
        <v>747</v>
      </c>
      <c r="H156" s="1385" t="s">
        <v>11438</v>
      </c>
    </row>
    <row r="157" spans="1:8" s="1385" customFormat="1" ht="36" customHeight="1">
      <c r="A157" s="3776"/>
      <c r="B157" s="3779"/>
      <c r="C157" s="3782"/>
      <c r="D157" s="32" t="s">
        <v>13318</v>
      </c>
      <c r="E157" s="31" t="s">
        <v>13326</v>
      </c>
      <c r="F157" s="24" t="s">
        <v>13339</v>
      </c>
      <c r="G157" s="3661" t="s">
        <v>13327</v>
      </c>
      <c r="H157" s="1385" t="s">
        <v>13328</v>
      </c>
    </row>
    <row r="158" spans="1:8" s="1385" customFormat="1" ht="36" customHeight="1">
      <c r="A158" s="3776"/>
      <c r="B158" s="3779"/>
      <c r="C158" s="3662" t="s">
        <v>13329</v>
      </c>
      <c r="D158" s="32" t="s">
        <v>13330</v>
      </c>
      <c r="E158" s="31" t="s">
        <v>13331</v>
      </c>
      <c r="F158" s="24"/>
      <c r="G158" s="3661" t="s">
        <v>13332</v>
      </c>
      <c r="H158" s="1385" t="s">
        <v>13333</v>
      </c>
    </row>
    <row r="159" spans="1:8" s="1385" customFormat="1" ht="36" customHeight="1">
      <c r="A159" s="3776"/>
      <c r="B159" s="3779"/>
      <c r="C159" s="3662" t="s">
        <v>13337</v>
      </c>
      <c r="D159" s="32" t="s">
        <v>13318</v>
      </c>
      <c r="E159" s="31" t="s">
        <v>13338</v>
      </c>
      <c r="F159" s="24" t="s">
        <v>13339</v>
      </c>
      <c r="G159" s="3661" t="s">
        <v>13340</v>
      </c>
      <c r="H159" s="1385" t="s">
        <v>13341</v>
      </c>
    </row>
    <row r="160" spans="1:8" s="1385" customFormat="1" ht="36" customHeight="1" thickBot="1">
      <c r="A160" s="3776"/>
      <c r="B160" s="3779"/>
      <c r="C160" s="3656"/>
      <c r="D160" s="2432"/>
      <c r="E160" s="25"/>
      <c r="F160" s="3455"/>
      <c r="G160" s="3657"/>
    </row>
    <row r="161" spans="1:8" s="1385" customFormat="1" ht="36" customHeight="1" thickBot="1">
      <c r="A161" s="3777"/>
      <c r="B161" s="3780"/>
      <c r="C161" s="12"/>
      <c r="D161" s="11"/>
      <c r="E161" s="10"/>
      <c r="F161" s="10"/>
      <c r="G161" s="9"/>
    </row>
    <row r="162" spans="1:8" s="1385" customFormat="1" ht="36" customHeight="1">
      <c r="A162" s="3775">
        <v>45765</v>
      </c>
      <c r="B162" s="3792" t="s">
        <v>0</v>
      </c>
      <c r="C162" s="625"/>
      <c r="D162" s="24" t="s">
        <v>13266</v>
      </c>
      <c r="E162" s="24"/>
      <c r="F162" s="3668"/>
      <c r="G162" s="3666"/>
    </row>
    <row r="163" spans="1:8" s="1385" customFormat="1" ht="36" customHeight="1">
      <c r="A163" s="3776"/>
      <c r="B163" s="3793"/>
      <c r="C163" s="3854" t="s">
        <v>13306</v>
      </c>
      <c r="D163" s="24" t="s">
        <v>13307</v>
      </c>
      <c r="E163" s="24" t="s">
        <v>13308</v>
      </c>
      <c r="F163" s="24"/>
      <c r="G163" s="3666"/>
    </row>
    <row r="164" spans="1:8" s="1385" customFormat="1" ht="36" customHeight="1">
      <c r="A164" s="3776"/>
      <c r="B164" s="3793"/>
      <c r="C164" s="3824"/>
      <c r="D164" s="32" t="s">
        <v>203</v>
      </c>
      <c r="E164" s="31" t="s">
        <v>13309</v>
      </c>
      <c r="F164" s="3668"/>
      <c r="G164" s="3670"/>
    </row>
    <row r="165" spans="1:8" s="1385" customFormat="1" ht="36" customHeight="1">
      <c r="A165" s="3776"/>
      <c r="B165" s="3793"/>
      <c r="C165" s="3669" t="s">
        <v>237</v>
      </c>
      <c r="D165" s="3671" t="s">
        <v>7616</v>
      </c>
      <c r="E165" s="29" t="s">
        <v>12043</v>
      </c>
      <c r="F165" s="3668" t="s">
        <v>11869</v>
      </c>
      <c r="G165" s="3667" t="s">
        <v>13312</v>
      </c>
      <c r="H165" s="1385" t="s">
        <v>11564</v>
      </c>
    </row>
    <row r="166" spans="1:8" s="1385" customFormat="1" ht="36" customHeight="1">
      <c r="A166" s="3776"/>
      <c r="B166" s="3793"/>
      <c r="C166" s="625" t="s">
        <v>191</v>
      </c>
      <c r="D166" s="32" t="s">
        <v>194</v>
      </c>
      <c r="E166" s="31" t="s">
        <v>13314</v>
      </c>
      <c r="F166" s="24"/>
      <c r="G166" s="3670" t="s">
        <v>178</v>
      </c>
    </row>
    <row r="167" spans="1:8" s="1385" customFormat="1" ht="36" customHeight="1">
      <c r="A167" s="3776"/>
      <c r="B167" s="3793"/>
      <c r="C167" s="625" t="s">
        <v>12520</v>
      </c>
      <c r="D167" s="24" t="s">
        <v>20</v>
      </c>
      <c r="E167" s="24" t="s">
        <v>202</v>
      </c>
      <c r="F167" s="24" t="s">
        <v>13336</v>
      </c>
      <c r="G167" s="3677" t="s">
        <v>501</v>
      </c>
      <c r="H167" s="1385" t="s">
        <v>11779</v>
      </c>
    </row>
    <row r="168" spans="1:8" s="1385" customFormat="1" ht="36" customHeight="1">
      <c r="A168" s="3776"/>
      <c r="B168" s="3793"/>
      <c r="C168" s="625" t="s">
        <v>2265</v>
      </c>
      <c r="D168" s="24" t="s">
        <v>8173</v>
      </c>
      <c r="E168" s="24" t="s">
        <v>57</v>
      </c>
      <c r="F168" s="3675"/>
      <c r="G168" s="3672" t="s">
        <v>250</v>
      </c>
    </row>
    <row r="169" spans="1:8" s="1385" customFormat="1" ht="36" customHeight="1">
      <c r="A169" s="3776"/>
      <c r="B169" s="3793"/>
      <c r="C169" s="3678" t="s">
        <v>13342</v>
      </c>
      <c r="D169" s="32" t="s">
        <v>321</v>
      </c>
      <c r="E169" s="31" t="s">
        <v>13343</v>
      </c>
      <c r="F169" s="24" t="s">
        <v>13344</v>
      </c>
      <c r="G169" s="3677"/>
    </row>
    <row r="170" spans="1:8" s="1385" customFormat="1" ht="36" customHeight="1">
      <c r="A170" s="3776"/>
      <c r="B170" s="3793"/>
      <c r="C170" s="3678" t="s">
        <v>703</v>
      </c>
      <c r="D170" s="24" t="s">
        <v>20</v>
      </c>
      <c r="E170" s="31" t="s">
        <v>13345</v>
      </c>
      <c r="F170" s="24" t="s">
        <v>172</v>
      </c>
      <c r="G170" s="3677" t="s">
        <v>13346</v>
      </c>
    </row>
    <row r="171" spans="1:8" s="1385" customFormat="1" ht="36" customHeight="1" thickBot="1">
      <c r="A171" s="3776"/>
      <c r="B171" s="3793"/>
      <c r="C171" s="3676" t="s">
        <v>13347</v>
      </c>
      <c r="D171" s="3679" t="s">
        <v>13348</v>
      </c>
      <c r="E171" s="34" t="s">
        <v>13349</v>
      </c>
      <c r="F171" s="3674"/>
      <c r="G171" s="3673" t="s">
        <v>261</v>
      </c>
    </row>
    <row r="172" spans="1:8" s="1385" customFormat="1" ht="36" customHeight="1" thickBot="1">
      <c r="A172" s="3777"/>
      <c r="B172" s="3794"/>
      <c r="C172" s="609"/>
      <c r="D172" s="11"/>
      <c r="E172" s="10"/>
      <c r="F172" s="10"/>
      <c r="G172" s="9"/>
    </row>
    <row r="173" spans="1:8" s="1385" customFormat="1" ht="60" customHeight="1" thickBot="1">
      <c r="A173" s="3783" t="s">
        <v>5</v>
      </c>
      <c r="B173" s="3784"/>
      <c r="C173" s="3784"/>
      <c r="D173" s="3784"/>
      <c r="E173" s="3784"/>
      <c r="F173" s="3784"/>
      <c r="G173" s="3785"/>
    </row>
    <row r="174" spans="1:8" s="1385" customFormat="1" ht="30" customHeight="1">
      <c r="A174" s="3775">
        <v>45768</v>
      </c>
      <c r="B174" s="3778" t="s">
        <v>4</v>
      </c>
      <c r="C174" s="3680" t="s">
        <v>206</v>
      </c>
      <c r="D174" s="32" t="s">
        <v>7260</v>
      </c>
      <c r="E174" s="24" t="s">
        <v>976</v>
      </c>
      <c r="F174" s="3683"/>
      <c r="G174" s="3681"/>
    </row>
    <row r="175" spans="1:8" s="1385" customFormat="1" ht="36" customHeight="1">
      <c r="A175" s="3776"/>
      <c r="B175" s="3779"/>
      <c r="C175" s="3684" t="s">
        <v>1417</v>
      </c>
      <c r="D175" s="32" t="s">
        <v>20</v>
      </c>
      <c r="E175" s="31" t="s">
        <v>5536</v>
      </c>
      <c r="F175" s="3683" t="s">
        <v>38</v>
      </c>
      <c r="G175" s="3681" t="s">
        <v>37</v>
      </c>
    </row>
    <row r="176" spans="1:8" s="1385" customFormat="1" ht="36" customHeight="1">
      <c r="A176" s="3776"/>
      <c r="B176" s="3779"/>
      <c r="C176" s="3786" t="s">
        <v>13350</v>
      </c>
      <c r="D176" s="32" t="s">
        <v>20</v>
      </c>
      <c r="E176" s="31" t="s">
        <v>13353</v>
      </c>
      <c r="F176" s="3683" t="s">
        <v>13351</v>
      </c>
      <c r="G176" s="3681" t="s">
        <v>13352</v>
      </c>
      <c r="H176" s="1385" t="s">
        <v>13362</v>
      </c>
    </row>
    <row r="177" spans="1:8" s="1385" customFormat="1" ht="36" customHeight="1">
      <c r="A177" s="3776"/>
      <c r="B177" s="3779"/>
      <c r="C177" s="3790"/>
      <c r="D177" s="32" t="s">
        <v>20</v>
      </c>
      <c r="E177" s="31" t="s">
        <v>13353</v>
      </c>
      <c r="F177" s="3683" t="s">
        <v>240</v>
      </c>
      <c r="G177" s="3787" t="s">
        <v>12238</v>
      </c>
      <c r="H177" s="1385" t="s">
        <v>13363</v>
      </c>
    </row>
    <row r="178" spans="1:8" s="1385" customFormat="1" ht="36" customHeight="1">
      <c r="A178" s="3776"/>
      <c r="B178" s="3779"/>
      <c r="C178" s="3782"/>
      <c r="D178" s="32" t="s">
        <v>13354</v>
      </c>
      <c r="E178" s="31" t="s">
        <v>13355</v>
      </c>
      <c r="F178" s="3683" t="s">
        <v>13356</v>
      </c>
      <c r="G178" s="3788"/>
    </row>
    <row r="179" spans="1:8" s="1385" customFormat="1" ht="36" customHeight="1">
      <c r="A179" s="3776"/>
      <c r="B179" s="3779"/>
      <c r="C179" s="3786" t="s">
        <v>476</v>
      </c>
      <c r="D179" s="32" t="s">
        <v>20</v>
      </c>
      <c r="E179" s="31" t="s">
        <v>13358</v>
      </c>
      <c r="F179" s="3812" t="s">
        <v>13361</v>
      </c>
      <c r="G179" s="3787" t="s">
        <v>13360</v>
      </c>
      <c r="H179" s="58" t="s">
        <v>3931</v>
      </c>
    </row>
    <row r="180" spans="1:8" s="1385" customFormat="1" ht="36" customHeight="1">
      <c r="A180" s="3776"/>
      <c r="B180" s="3779"/>
      <c r="C180" s="3782"/>
      <c r="D180" s="32" t="s">
        <v>13357</v>
      </c>
      <c r="E180" s="31" t="s">
        <v>13359</v>
      </c>
      <c r="F180" s="3814"/>
      <c r="G180" s="3788"/>
    </row>
    <row r="181" spans="1:8" s="1385" customFormat="1" ht="30" customHeight="1">
      <c r="A181" s="3776"/>
      <c r="B181" s="3779"/>
      <c r="C181" s="2235"/>
      <c r="D181" s="20"/>
      <c r="E181" s="19"/>
      <c r="F181" s="3453"/>
      <c r="G181" s="3579"/>
    </row>
    <row r="182" spans="1:8" s="1385" customFormat="1" ht="30" customHeight="1" thickBot="1">
      <c r="A182" s="3776"/>
      <c r="B182" s="3779"/>
      <c r="C182" s="3578"/>
      <c r="D182" s="2643"/>
      <c r="E182" s="15"/>
      <c r="F182" s="3455"/>
      <c r="G182" s="3579"/>
    </row>
    <row r="183" spans="1:8" s="1385" customFormat="1" ht="30" customHeight="1" thickBot="1">
      <c r="A183" s="3777"/>
      <c r="B183" s="3780"/>
      <c r="C183" s="12"/>
      <c r="D183" s="11"/>
      <c r="E183" s="10"/>
      <c r="F183" s="10"/>
      <c r="G183" s="9"/>
    </row>
    <row r="184" spans="1:8" s="1385" customFormat="1" ht="30" customHeight="1">
      <c r="A184" s="3775">
        <v>45769</v>
      </c>
      <c r="B184" s="3778" t="s">
        <v>3</v>
      </c>
      <c r="C184" s="36" t="s">
        <v>13364</v>
      </c>
      <c r="D184" s="32" t="s">
        <v>210</v>
      </c>
      <c r="E184" s="24" t="s">
        <v>2271</v>
      </c>
      <c r="F184" s="3690" t="s">
        <v>13267</v>
      </c>
      <c r="G184" s="3791" t="s">
        <v>13365</v>
      </c>
    </row>
    <row r="185" spans="1:8" s="1385" customFormat="1" ht="30" customHeight="1">
      <c r="A185" s="3776"/>
      <c r="B185" s="3779"/>
      <c r="C185" s="3786" t="s">
        <v>796</v>
      </c>
      <c r="D185" s="24" t="s">
        <v>28</v>
      </c>
      <c r="E185" s="24" t="s">
        <v>13334</v>
      </c>
      <c r="F185" s="3690" t="s">
        <v>10425</v>
      </c>
      <c r="G185" s="3789"/>
    </row>
    <row r="186" spans="1:8" s="1385" customFormat="1" ht="30" customHeight="1">
      <c r="A186" s="3776"/>
      <c r="B186" s="3779"/>
      <c r="C186" s="3782"/>
      <c r="D186" s="32" t="s">
        <v>20</v>
      </c>
      <c r="E186" s="31" t="s">
        <v>13321</v>
      </c>
      <c r="F186" s="3690" t="s">
        <v>13313</v>
      </c>
      <c r="G186" s="3788"/>
    </row>
    <row r="187" spans="1:8" s="1385" customFormat="1" ht="30" customHeight="1">
      <c r="A187" s="3776"/>
      <c r="B187" s="3779"/>
      <c r="C187" s="3686" t="s">
        <v>232</v>
      </c>
      <c r="D187" s="24" t="s">
        <v>196</v>
      </c>
      <c r="E187" s="24" t="s">
        <v>584</v>
      </c>
      <c r="F187" s="3690" t="s">
        <v>488</v>
      </c>
      <c r="G187" s="3685"/>
    </row>
    <row r="188" spans="1:8" s="1385" customFormat="1" ht="30" customHeight="1">
      <c r="A188" s="3776"/>
      <c r="B188" s="3779"/>
      <c r="C188" s="3786" t="s">
        <v>706</v>
      </c>
      <c r="D188" s="32" t="s">
        <v>709</v>
      </c>
      <c r="E188" s="31" t="s">
        <v>13376</v>
      </c>
      <c r="F188" s="24"/>
      <c r="G188" s="3691"/>
    </row>
    <row r="189" spans="1:8" s="1385" customFormat="1" ht="30" customHeight="1">
      <c r="A189" s="3776"/>
      <c r="B189" s="3779"/>
      <c r="C189" s="3782"/>
      <c r="D189" s="3692" t="s">
        <v>707</v>
      </c>
      <c r="E189" s="29" t="s">
        <v>13376</v>
      </c>
      <c r="F189" s="3690"/>
      <c r="G189" s="3685"/>
    </row>
    <row r="190" spans="1:8" s="1385" customFormat="1" ht="36" customHeight="1">
      <c r="A190" s="3776"/>
      <c r="B190" s="3779"/>
      <c r="C190" s="3686" t="s">
        <v>13379</v>
      </c>
      <c r="D190" s="3690" t="s">
        <v>20</v>
      </c>
      <c r="E190" s="3690" t="s">
        <v>629</v>
      </c>
      <c r="F190" s="3690" t="s">
        <v>172</v>
      </c>
      <c r="G190" s="3687" t="s">
        <v>18</v>
      </c>
    </row>
    <row r="191" spans="1:8" s="1385" customFormat="1" ht="36" customHeight="1" thickBot="1">
      <c r="A191" s="3776"/>
      <c r="B191" s="3779"/>
      <c r="C191" s="2235"/>
      <c r="D191" s="20"/>
      <c r="E191" s="19"/>
      <c r="F191" s="3453"/>
      <c r="G191" s="3682"/>
    </row>
    <row r="192" spans="1:8" s="1385" customFormat="1" ht="30" customHeight="1" thickBot="1">
      <c r="A192" s="3777"/>
      <c r="B192" s="3780"/>
      <c r="C192" s="12"/>
      <c r="D192" s="11"/>
      <c r="E192" s="10"/>
      <c r="F192" s="10"/>
      <c r="G192" s="9"/>
    </row>
    <row r="193" spans="1:12" s="1385" customFormat="1" ht="30" customHeight="1">
      <c r="A193" s="3775">
        <v>45770</v>
      </c>
      <c r="B193" s="3778" t="s">
        <v>2</v>
      </c>
      <c r="C193" s="3781" t="s">
        <v>13371</v>
      </c>
      <c r="D193" s="24" t="s">
        <v>13366</v>
      </c>
      <c r="E193" s="24" t="s">
        <v>13367</v>
      </c>
      <c r="F193" s="3695" t="s">
        <v>13368</v>
      </c>
      <c r="G193" s="3791" t="s">
        <v>13380</v>
      </c>
      <c r="L193" s="3664"/>
    </row>
    <row r="194" spans="1:12" s="1385" customFormat="1" ht="30" customHeight="1">
      <c r="A194" s="3776"/>
      <c r="B194" s="3779"/>
      <c r="C194" s="3782"/>
      <c r="D194" s="24" t="s">
        <v>13369</v>
      </c>
      <c r="E194" s="24" t="s">
        <v>13370</v>
      </c>
      <c r="F194" s="3695"/>
      <c r="G194" s="3788"/>
    </row>
    <row r="195" spans="1:12" s="1385" customFormat="1" ht="30" customHeight="1">
      <c r="A195" s="3776"/>
      <c r="B195" s="3779"/>
      <c r="C195" s="3697" t="s">
        <v>13372</v>
      </c>
      <c r="D195" s="32" t="s">
        <v>13373</v>
      </c>
      <c r="E195" s="31" t="s">
        <v>13374</v>
      </c>
      <c r="F195" s="3695"/>
      <c r="G195" s="3694"/>
      <c r="H195" s="1385" t="s">
        <v>13375</v>
      </c>
    </row>
    <row r="196" spans="1:12" s="1385" customFormat="1" ht="36" customHeight="1">
      <c r="A196" s="3776"/>
      <c r="B196" s="3779"/>
      <c r="C196" s="3693" t="s">
        <v>344</v>
      </c>
      <c r="D196" s="32" t="s">
        <v>8170</v>
      </c>
      <c r="E196" s="31" t="s">
        <v>10581</v>
      </c>
      <c r="F196" s="3695"/>
      <c r="G196" s="3694" t="s">
        <v>434</v>
      </c>
    </row>
    <row r="197" spans="1:12" s="1385" customFormat="1" ht="30" customHeight="1">
      <c r="A197" s="3776"/>
      <c r="B197" s="3779"/>
      <c r="C197" s="3697" t="s">
        <v>9012</v>
      </c>
      <c r="D197" s="32" t="s">
        <v>20</v>
      </c>
      <c r="E197" s="31" t="s">
        <v>180</v>
      </c>
      <c r="F197" s="24" t="s">
        <v>201</v>
      </c>
      <c r="G197" s="3696" t="s">
        <v>261</v>
      </c>
    </row>
    <row r="198" spans="1:12" s="1385" customFormat="1" ht="30" customHeight="1">
      <c r="A198" s="3776"/>
      <c r="B198" s="3779"/>
      <c r="C198" s="3697" t="s">
        <v>13381</v>
      </c>
      <c r="D198" s="32" t="s">
        <v>13382</v>
      </c>
      <c r="E198" s="31" t="s">
        <v>13383</v>
      </c>
      <c r="F198" s="3695" t="s">
        <v>13384</v>
      </c>
      <c r="G198" s="3696"/>
    </row>
    <row r="199" spans="1:12" s="1385" customFormat="1" ht="30" customHeight="1">
      <c r="A199" s="3776"/>
      <c r="B199" s="3779"/>
      <c r="C199" s="3786" t="s">
        <v>4008</v>
      </c>
      <c r="D199" s="24" t="s">
        <v>13386</v>
      </c>
      <c r="E199" s="24" t="s">
        <v>13390</v>
      </c>
      <c r="F199" s="3695"/>
      <c r="G199" s="3787" t="s">
        <v>13392</v>
      </c>
    </row>
    <row r="200" spans="1:12" s="1385" customFormat="1" ht="30" customHeight="1">
      <c r="A200" s="3776"/>
      <c r="B200" s="3779"/>
      <c r="C200" s="3790"/>
      <c r="D200" s="32" t="s">
        <v>13387</v>
      </c>
      <c r="E200" s="31" t="s">
        <v>13391</v>
      </c>
      <c r="F200" s="3695"/>
      <c r="G200" s="3789"/>
    </row>
    <row r="201" spans="1:12" s="1385" customFormat="1" ht="30" customHeight="1">
      <c r="A201" s="3776"/>
      <c r="B201" s="3779"/>
      <c r="C201" s="3782"/>
      <c r="D201" s="32" t="s">
        <v>13389</v>
      </c>
      <c r="E201" s="31" t="s">
        <v>13388</v>
      </c>
      <c r="F201" s="24"/>
      <c r="G201" s="3788"/>
    </row>
    <row r="202" spans="1:12" s="1385" customFormat="1" ht="30" customHeight="1">
      <c r="A202" s="3776"/>
      <c r="B202" s="3779"/>
      <c r="C202" s="3697" t="s">
        <v>13393</v>
      </c>
      <c r="D202" s="32" t="s">
        <v>13394</v>
      </c>
      <c r="E202" s="31" t="s">
        <v>13395</v>
      </c>
      <c r="F202" s="24"/>
      <c r="G202" s="3696" t="s">
        <v>13396</v>
      </c>
      <c r="H202" s="1385" t="s">
        <v>13397</v>
      </c>
    </row>
    <row r="203" spans="1:12" s="1385" customFormat="1" ht="30" customHeight="1" thickBot="1">
      <c r="A203" s="3776"/>
      <c r="B203" s="3779"/>
      <c r="C203" s="3689"/>
      <c r="D203" s="2432"/>
      <c r="E203" s="25"/>
      <c r="F203" s="3455"/>
      <c r="G203" s="3688"/>
    </row>
    <row r="204" spans="1:12" s="1385" customFormat="1" ht="30" customHeight="1" thickBot="1">
      <c r="A204" s="3777"/>
      <c r="B204" s="3780"/>
      <c r="C204" s="12"/>
      <c r="D204" s="11"/>
      <c r="E204" s="10"/>
      <c r="F204" s="10"/>
      <c r="G204" s="9"/>
    </row>
    <row r="205" spans="1:12" s="1385" customFormat="1" ht="30" customHeight="1">
      <c r="A205" s="3775">
        <v>45771</v>
      </c>
      <c r="B205" s="3778" t="s">
        <v>1</v>
      </c>
      <c r="C205" s="3781" t="s">
        <v>13212</v>
      </c>
      <c r="D205" s="24" t="s">
        <v>13213</v>
      </c>
      <c r="E205" s="24" t="s">
        <v>13214</v>
      </c>
      <c r="F205" s="3702"/>
      <c r="G205" s="3698"/>
    </row>
    <row r="206" spans="1:12" s="1385" customFormat="1" ht="30" customHeight="1">
      <c r="A206" s="3776"/>
      <c r="B206" s="3779"/>
      <c r="C206" s="3790"/>
      <c r="D206" s="24" t="s">
        <v>13335</v>
      </c>
      <c r="E206" s="24" t="s">
        <v>1151</v>
      </c>
      <c r="F206" s="3702"/>
      <c r="G206" s="3698"/>
    </row>
    <row r="207" spans="1:12" s="1385" customFormat="1" ht="30" customHeight="1">
      <c r="A207" s="3776"/>
      <c r="B207" s="3779"/>
      <c r="C207" s="3782"/>
      <c r="D207" s="24" t="s">
        <v>7260</v>
      </c>
      <c r="E207" s="31" t="s">
        <v>13385</v>
      </c>
      <c r="F207" s="3702"/>
      <c r="G207" s="3698"/>
    </row>
    <row r="208" spans="1:12" s="1385" customFormat="1" ht="36" customHeight="1">
      <c r="A208" s="3776"/>
      <c r="B208" s="3779"/>
      <c r="C208" s="3703" t="s">
        <v>174</v>
      </c>
      <c r="D208" s="24" t="s">
        <v>13377</v>
      </c>
      <c r="E208" s="24" t="s">
        <v>13378</v>
      </c>
      <c r="F208" s="3702"/>
      <c r="G208" s="3698" t="s">
        <v>58</v>
      </c>
    </row>
    <row r="209" spans="1:8" s="1385" customFormat="1" ht="36" customHeight="1">
      <c r="A209" s="3776"/>
      <c r="B209" s="3779"/>
      <c r="C209" s="3703" t="s">
        <v>13398</v>
      </c>
      <c r="D209" s="24" t="s">
        <v>13399</v>
      </c>
      <c r="E209" s="24" t="s">
        <v>13400</v>
      </c>
      <c r="F209" s="3702"/>
      <c r="G209" s="3698" t="s">
        <v>13401</v>
      </c>
    </row>
    <row r="210" spans="1:8" s="1385" customFormat="1" ht="36" customHeight="1">
      <c r="A210" s="3776"/>
      <c r="B210" s="3779"/>
      <c r="C210" s="2235"/>
      <c r="D210" s="20"/>
      <c r="E210" s="19"/>
      <c r="F210" s="3453"/>
      <c r="G210" s="3682"/>
    </row>
    <row r="211" spans="1:8" s="1385" customFormat="1" ht="30" customHeight="1" thickBot="1">
      <c r="A211" s="3776"/>
      <c r="B211" s="3779"/>
      <c r="C211" s="3578"/>
      <c r="D211" s="2643"/>
      <c r="E211" s="15"/>
      <c r="F211" s="3455"/>
      <c r="G211" s="3579"/>
    </row>
    <row r="212" spans="1:8" s="1385" customFormat="1" ht="30" customHeight="1" thickBot="1">
      <c r="A212" s="3777"/>
      <c r="B212" s="3780"/>
      <c r="C212" s="12"/>
      <c r="D212" s="11"/>
      <c r="E212" s="10"/>
      <c r="F212" s="10"/>
      <c r="G212" s="9"/>
    </row>
    <row r="213" spans="1:8" s="1385" customFormat="1" ht="30" customHeight="1">
      <c r="A213" s="3775">
        <v>45772</v>
      </c>
      <c r="B213" s="3778" t="s">
        <v>31</v>
      </c>
      <c r="C213" s="3781" t="s">
        <v>13107</v>
      </c>
      <c r="D213" s="24" t="s">
        <v>244</v>
      </c>
      <c r="E213" s="24" t="s">
        <v>9967</v>
      </c>
      <c r="F213" s="3702"/>
      <c r="G213" s="3698"/>
    </row>
    <row r="214" spans="1:8" s="1385" customFormat="1" ht="30" customHeight="1">
      <c r="A214" s="3776"/>
      <c r="B214" s="3779"/>
      <c r="C214" s="3790"/>
      <c r="D214" s="24" t="s">
        <v>635</v>
      </c>
      <c r="E214" s="24" t="s">
        <v>4387</v>
      </c>
      <c r="F214" s="3702"/>
      <c r="G214" s="3698"/>
    </row>
    <row r="215" spans="1:8" s="1385" customFormat="1" ht="36" customHeight="1">
      <c r="A215" s="3776"/>
      <c r="B215" s="3779"/>
      <c r="C215" s="3782"/>
      <c r="D215" s="24" t="s">
        <v>7260</v>
      </c>
      <c r="E215" s="31" t="s">
        <v>13409</v>
      </c>
      <c r="F215" s="3702"/>
      <c r="G215" s="3698"/>
    </row>
    <row r="216" spans="1:8" s="1385" customFormat="1" ht="36" customHeight="1">
      <c r="A216" s="3776"/>
      <c r="B216" s="3779"/>
      <c r="C216" s="3786" t="s">
        <v>1354</v>
      </c>
      <c r="D216" s="24" t="s">
        <v>20</v>
      </c>
      <c r="E216" s="24" t="s">
        <v>13408</v>
      </c>
      <c r="F216" s="3702"/>
      <c r="G216" s="3787" t="s">
        <v>13406</v>
      </c>
      <c r="H216" s="1385" t="s">
        <v>13427</v>
      </c>
    </row>
    <row r="217" spans="1:8" s="1385" customFormat="1" ht="36" customHeight="1">
      <c r="A217" s="3776"/>
      <c r="B217" s="3779"/>
      <c r="C217" s="3790"/>
      <c r="D217" s="24" t="s">
        <v>13402</v>
      </c>
      <c r="E217" s="24" t="s">
        <v>13404</v>
      </c>
      <c r="F217" s="3702"/>
      <c r="G217" s="3789"/>
    </row>
    <row r="218" spans="1:8" s="1385" customFormat="1" ht="36" customHeight="1">
      <c r="A218" s="3776"/>
      <c r="B218" s="3779"/>
      <c r="C218" s="3790"/>
      <c r="D218" s="24" t="s">
        <v>13403</v>
      </c>
      <c r="E218" s="24" t="s">
        <v>13411</v>
      </c>
      <c r="F218" s="3702"/>
      <c r="G218" s="3789"/>
    </row>
    <row r="219" spans="1:8" s="1385" customFormat="1" ht="36" customHeight="1">
      <c r="A219" s="3776"/>
      <c r="B219" s="3779"/>
      <c r="C219" s="3782"/>
      <c r="D219" s="32" t="s">
        <v>13287</v>
      </c>
      <c r="E219" s="31" t="s">
        <v>13405</v>
      </c>
      <c r="F219" s="3702"/>
      <c r="G219" s="3788"/>
    </row>
    <row r="220" spans="1:8" s="1385" customFormat="1" ht="36" customHeight="1">
      <c r="A220" s="3776"/>
      <c r="B220" s="3779"/>
      <c r="C220" s="3786" t="s">
        <v>13415</v>
      </c>
      <c r="D220" s="24" t="s">
        <v>13403</v>
      </c>
      <c r="E220" s="24" t="s">
        <v>13416</v>
      </c>
      <c r="F220" s="3702"/>
      <c r="G220" s="3787" t="s">
        <v>13421</v>
      </c>
    </row>
    <row r="221" spans="1:8" s="1385" customFormat="1" ht="36" customHeight="1">
      <c r="A221" s="3776"/>
      <c r="B221" s="3779"/>
      <c r="C221" s="3790"/>
      <c r="D221" s="24" t="s">
        <v>43</v>
      </c>
      <c r="E221" s="24" t="s">
        <v>13418</v>
      </c>
      <c r="F221" s="3702"/>
      <c r="G221" s="3789"/>
    </row>
    <row r="222" spans="1:8" s="1385" customFormat="1" ht="36" customHeight="1">
      <c r="A222" s="3776"/>
      <c r="B222" s="3779"/>
      <c r="C222" s="3790"/>
      <c r="D222" s="24" t="s">
        <v>20</v>
      </c>
      <c r="E222" s="24" t="s">
        <v>13419</v>
      </c>
      <c r="F222" s="3702" t="s">
        <v>13422</v>
      </c>
      <c r="G222" s="3789"/>
    </row>
    <row r="223" spans="1:8" s="1385" customFormat="1" ht="36" customHeight="1">
      <c r="A223" s="3776"/>
      <c r="B223" s="3779"/>
      <c r="C223" s="3782"/>
      <c r="D223" s="24" t="s">
        <v>13417</v>
      </c>
      <c r="E223" s="24" t="s">
        <v>13420</v>
      </c>
      <c r="F223" s="3702"/>
      <c r="G223" s="3788"/>
    </row>
    <row r="224" spans="1:8" s="1385" customFormat="1" ht="36" customHeight="1">
      <c r="A224" s="3776"/>
      <c r="B224" s="3779"/>
      <c r="C224" s="3786" t="s">
        <v>13423</v>
      </c>
      <c r="D224" s="24" t="s">
        <v>43</v>
      </c>
      <c r="E224" s="24" t="s">
        <v>13424</v>
      </c>
      <c r="F224" s="3702"/>
      <c r="G224" s="3787" t="s">
        <v>13426</v>
      </c>
    </row>
    <row r="225" spans="1:8" s="1385" customFormat="1" ht="36" customHeight="1">
      <c r="A225" s="3776"/>
      <c r="B225" s="3779"/>
      <c r="C225" s="3782"/>
      <c r="D225" s="24" t="s">
        <v>20</v>
      </c>
      <c r="E225" s="24" t="s">
        <v>13425</v>
      </c>
      <c r="F225" s="3702"/>
      <c r="G225" s="3788"/>
    </row>
    <row r="226" spans="1:8" s="1385" customFormat="1" ht="36" customHeight="1">
      <c r="A226" s="3776"/>
      <c r="B226" s="3779"/>
      <c r="C226" s="3786" t="s">
        <v>13432</v>
      </c>
      <c r="D226" s="32" t="s">
        <v>497</v>
      </c>
      <c r="E226" s="31" t="s">
        <v>13431</v>
      </c>
      <c r="F226" s="3702"/>
      <c r="G226" s="3787" t="s">
        <v>13433</v>
      </c>
    </row>
    <row r="227" spans="1:8" s="1385" customFormat="1" ht="30" customHeight="1" thickBot="1">
      <c r="A227" s="3776"/>
      <c r="B227" s="3779"/>
      <c r="C227" s="3808"/>
      <c r="D227" s="24" t="s">
        <v>20</v>
      </c>
      <c r="E227" s="37" t="s">
        <v>13488</v>
      </c>
      <c r="F227" s="3701"/>
      <c r="G227" s="3809"/>
    </row>
    <row r="228" spans="1:8" s="1385" customFormat="1" ht="30" customHeight="1" thickBot="1">
      <c r="A228" s="3777"/>
      <c r="B228" s="3780"/>
      <c r="C228" s="12"/>
      <c r="D228" s="11"/>
      <c r="E228" s="10"/>
      <c r="F228" s="10"/>
      <c r="G228" s="9">
        <v>1101</v>
      </c>
    </row>
    <row r="229" spans="1:8" s="1385" customFormat="1" ht="60" customHeight="1" thickBot="1">
      <c r="A229" s="3783" t="s">
        <v>5</v>
      </c>
      <c r="B229" s="3784"/>
      <c r="C229" s="3784"/>
      <c r="D229" s="3784"/>
      <c r="E229" s="3784"/>
      <c r="F229" s="3784"/>
      <c r="G229" s="3785"/>
    </row>
    <row r="230" spans="1:8" s="1385" customFormat="1" ht="36" customHeight="1">
      <c r="A230" s="3775">
        <v>45775</v>
      </c>
      <c r="B230" s="3778" t="s">
        <v>4</v>
      </c>
      <c r="C230" s="3786" t="s">
        <v>3089</v>
      </c>
      <c r="D230" s="3712" t="s">
        <v>378</v>
      </c>
      <c r="E230" s="37" t="s">
        <v>3742</v>
      </c>
      <c r="F230" s="24"/>
      <c r="G230" s="3787" t="s">
        <v>3095</v>
      </c>
      <c r="H230" s="1385" t="s">
        <v>13437</v>
      </c>
    </row>
    <row r="231" spans="1:8" s="1385" customFormat="1" ht="36" customHeight="1">
      <c r="A231" s="3776"/>
      <c r="B231" s="3779"/>
      <c r="C231" s="3782"/>
      <c r="D231" s="32" t="s">
        <v>3082</v>
      </c>
      <c r="E231" s="37" t="s">
        <v>4255</v>
      </c>
      <c r="F231" s="24"/>
      <c r="G231" s="3788"/>
    </row>
    <row r="232" spans="1:8" s="1385" customFormat="1" ht="36" customHeight="1">
      <c r="A232" s="3776"/>
      <c r="B232" s="3779"/>
      <c r="C232" s="3716" t="s">
        <v>13412</v>
      </c>
      <c r="D232" s="32" t="s">
        <v>66</v>
      </c>
      <c r="E232" s="31" t="s">
        <v>65</v>
      </c>
      <c r="F232" s="3714"/>
      <c r="G232" s="3708"/>
    </row>
    <row r="233" spans="1:8" s="1385" customFormat="1" ht="36" customHeight="1">
      <c r="A233" s="3776"/>
      <c r="B233" s="3779"/>
      <c r="C233" s="3710"/>
      <c r="D233" s="3717" t="s">
        <v>13430</v>
      </c>
      <c r="E233" s="37"/>
      <c r="F233" s="3713"/>
      <c r="G233" s="3708"/>
    </row>
    <row r="234" spans="1:8" s="58" customFormat="1" ht="36" customHeight="1">
      <c r="A234" s="3776"/>
      <c r="B234" s="3779"/>
      <c r="C234" s="3716" t="s">
        <v>476</v>
      </c>
      <c r="D234" s="24" t="s">
        <v>176</v>
      </c>
      <c r="E234" s="24" t="s">
        <v>177</v>
      </c>
      <c r="F234" s="24" t="s">
        <v>10611</v>
      </c>
      <c r="G234" s="3715" t="s">
        <v>204</v>
      </c>
      <c r="H234" s="58" t="s">
        <v>3931</v>
      </c>
    </row>
    <row r="235" spans="1:8" s="1385" customFormat="1" ht="36" customHeight="1" thickBot="1">
      <c r="A235" s="3776"/>
      <c r="B235" s="3779"/>
      <c r="C235" s="3711" t="s">
        <v>192</v>
      </c>
      <c r="D235" s="3718" t="s">
        <v>43</v>
      </c>
      <c r="E235" s="29" t="s">
        <v>739</v>
      </c>
      <c r="F235" s="3714"/>
      <c r="G235" s="3709" t="s">
        <v>1334</v>
      </c>
      <c r="H235" s="1385" t="s">
        <v>10194</v>
      </c>
    </row>
    <row r="236" spans="1:8" s="1385" customFormat="1" ht="36" hidden="1" customHeight="1">
      <c r="A236" s="3776"/>
      <c r="B236" s="3779"/>
      <c r="C236" s="3704"/>
      <c r="D236" s="3453"/>
      <c r="E236" s="3453"/>
      <c r="F236" s="3453"/>
      <c r="G236" s="3707"/>
    </row>
    <row r="237" spans="1:8" s="1385" customFormat="1" ht="36" hidden="1" customHeight="1">
      <c r="A237" s="3776"/>
      <c r="B237" s="3779"/>
      <c r="C237" s="2235"/>
      <c r="D237" s="20"/>
      <c r="E237" s="19"/>
      <c r="F237" s="3453"/>
      <c r="G237" s="3706"/>
    </row>
    <row r="238" spans="1:8" s="1385" customFormat="1" ht="36" hidden="1" customHeight="1" thickBot="1">
      <c r="A238" s="3776"/>
      <c r="B238" s="3779"/>
      <c r="C238" s="3705"/>
      <c r="D238" s="2643"/>
      <c r="E238" s="15"/>
      <c r="F238" s="3455"/>
      <c r="G238" s="3706"/>
    </row>
    <row r="239" spans="1:8" s="1385" customFormat="1" ht="36" customHeight="1" thickBot="1">
      <c r="A239" s="3777"/>
      <c r="B239" s="3780"/>
      <c r="C239" s="12"/>
      <c r="D239" s="11"/>
      <c r="E239" s="10"/>
      <c r="F239" s="10"/>
      <c r="G239" s="9"/>
    </row>
    <row r="240" spans="1:8" s="1385" customFormat="1" ht="36" customHeight="1">
      <c r="A240" s="3775">
        <v>45776</v>
      </c>
      <c r="B240" s="3778" t="s">
        <v>3</v>
      </c>
      <c r="C240" s="3726" t="s">
        <v>13438</v>
      </c>
      <c r="D240" s="24" t="s">
        <v>7260</v>
      </c>
      <c r="E240" s="24" t="s">
        <v>13439</v>
      </c>
      <c r="F240" s="3724"/>
      <c r="G240" s="3720" t="s">
        <v>13441</v>
      </c>
      <c r="H240" s="1385" t="s">
        <v>13108</v>
      </c>
    </row>
    <row r="241" spans="1:8" s="1385" customFormat="1" ht="36" customHeight="1">
      <c r="A241" s="3776"/>
      <c r="B241" s="3779"/>
      <c r="C241" s="3726" t="s">
        <v>1003</v>
      </c>
      <c r="D241" s="24" t="s">
        <v>194</v>
      </c>
      <c r="E241" s="24" t="s">
        <v>217</v>
      </c>
      <c r="F241" s="3724" t="s">
        <v>13410</v>
      </c>
      <c r="G241" s="3720" t="s">
        <v>13440</v>
      </c>
    </row>
    <row r="242" spans="1:8" s="1385" customFormat="1" ht="36" customHeight="1">
      <c r="A242" s="3776"/>
      <c r="B242" s="3779"/>
      <c r="C242" s="3726" t="s">
        <v>274</v>
      </c>
      <c r="D242" s="24" t="s">
        <v>20</v>
      </c>
      <c r="E242" s="24" t="s">
        <v>13455</v>
      </c>
      <c r="F242" s="24" t="s">
        <v>13456</v>
      </c>
      <c r="G242" s="3725" t="s">
        <v>13457</v>
      </c>
    </row>
    <row r="243" spans="1:8" s="1385" customFormat="1" ht="36" customHeight="1">
      <c r="A243" s="3776"/>
      <c r="B243" s="3779"/>
      <c r="C243" s="3719" t="s">
        <v>13459</v>
      </c>
      <c r="D243" s="3724" t="s">
        <v>378</v>
      </c>
      <c r="E243" s="3724" t="s">
        <v>13458</v>
      </c>
      <c r="F243" s="3724" t="s">
        <v>13460</v>
      </c>
      <c r="G243" s="3721" t="s">
        <v>13461</v>
      </c>
      <c r="H243" s="1385" t="s">
        <v>13462</v>
      </c>
    </row>
    <row r="244" spans="1:8" s="1385" customFormat="1" ht="36" customHeight="1">
      <c r="A244" s="3776"/>
      <c r="B244" s="3779"/>
      <c r="C244" s="3726" t="s">
        <v>13463</v>
      </c>
      <c r="D244" s="24" t="s">
        <v>20</v>
      </c>
      <c r="E244" s="31" t="s">
        <v>13464</v>
      </c>
      <c r="F244" s="24" t="s">
        <v>38</v>
      </c>
      <c r="G244" s="3725" t="s">
        <v>13465</v>
      </c>
    </row>
    <row r="245" spans="1:8" s="1385" customFormat="1" ht="36" customHeight="1" thickBot="1">
      <c r="A245" s="3776"/>
      <c r="B245" s="3779"/>
      <c r="C245" s="3722" t="s">
        <v>13467</v>
      </c>
      <c r="D245" s="24" t="s">
        <v>20</v>
      </c>
      <c r="E245" s="34" t="s">
        <v>13468</v>
      </c>
      <c r="F245" s="3723" t="s">
        <v>38</v>
      </c>
      <c r="G245" s="3725" t="s">
        <v>13465</v>
      </c>
    </row>
    <row r="246" spans="1:8" s="1385" customFormat="1" ht="36" customHeight="1" thickBot="1">
      <c r="A246" s="3777"/>
      <c r="B246" s="3780"/>
      <c r="C246" s="12" t="s">
        <v>13473</v>
      </c>
      <c r="D246" s="11" t="s">
        <v>13474</v>
      </c>
      <c r="E246" s="10" t="s">
        <v>13475</v>
      </c>
      <c r="F246" s="10" t="s">
        <v>13476</v>
      </c>
      <c r="G246" s="9"/>
    </row>
    <row r="247" spans="1:8" s="1385" customFormat="1" ht="36" customHeight="1">
      <c r="A247" s="3775">
        <v>45777</v>
      </c>
      <c r="B247" s="3778" t="s">
        <v>2</v>
      </c>
      <c r="C247" s="3733" t="s">
        <v>344</v>
      </c>
      <c r="D247" s="32" t="s">
        <v>28</v>
      </c>
      <c r="E247" s="31" t="s">
        <v>12227</v>
      </c>
      <c r="F247" s="3732"/>
      <c r="G247" s="3727" t="s">
        <v>13479</v>
      </c>
    </row>
    <row r="248" spans="1:8" s="1385" customFormat="1" ht="36" customHeight="1">
      <c r="A248" s="3776"/>
      <c r="B248" s="3779"/>
      <c r="C248" s="3786" t="s">
        <v>13469</v>
      </c>
      <c r="D248" s="24" t="s">
        <v>20</v>
      </c>
      <c r="E248" s="24" t="s">
        <v>13478</v>
      </c>
      <c r="F248" s="3732" t="s">
        <v>38</v>
      </c>
      <c r="G248" s="3865" t="s">
        <v>13480</v>
      </c>
    </row>
    <row r="249" spans="1:8" s="1385" customFormat="1" ht="36" customHeight="1">
      <c r="A249" s="3776"/>
      <c r="B249" s="3779"/>
      <c r="C249" s="3790"/>
      <c r="D249" s="32" t="s">
        <v>242</v>
      </c>
      <c r="E249" s="31" t="s">
        <v>13470</v>
      </c>
      <c r="F249" s="3732"/>
      <c r="G249" s="3866"/>
    </row>
    <row r="250" spans="1:8" s="1385" customFormat="1" ht="36" customHeight="1">
      <c r="A250" s="3776"/>
      <c r="B250" s="3779"/>
      <c r="C250" s="3790"/>
      <c r="D250" s="24" t="s">
        <v>13471</v>
      </c>
      <c r="E250" s="24" t="s">
        <v>13470</v>
      </c>
      <c r="F250" s="3732"/>
      <c r="G250" s="3866"/>
    </row>
    <row r="251" spans="1:8" s="1385" customFormat="1" ht="36" customHeight="1">
      <c r="A251" s="3776"/>
      <c r="B251" s="3779"/>
      <c r="C251" s="3782"/>
      <c r="D251" s="32" t="s">
        <v>13472</v>
      </c>
      <c r="E251" s="31" t="s">
        <v>13470</v>
      </c>
      <c r="F251" s="3732"/>
      <c r="G251" s="3867"/>
    </row>
    <row r="252" spans="1:8" s="1385" customFormat="1" ht="36" customHeight="1">
      <c r="A252" s="3776"/>
      <c r="B252" s="3779"/>
      <c r="C252" s="3786" t="s">
        <v>13434</v>
      </c>
      <c r="D252" s="32" t="s">
        <v>7244</v>
      </c>
      <c r="E252" s="31" t="s">
        <v>13435</v>
      </c>
      <c r="F252" s="24"/>
      <c r="G252" s="3787" t="s">
        <v>13466</v>
      </c>
    </row>
    <row r="253" spans="1:8" s="1385" customFormat="1" ht="36" customHeight="1">
      <c r="A253" s="3776"/>
      <c r="B253" s="3779"/>
      <c r="C253" s="3782"/>
      <c r="D253" s="24" t="s">
        <v>20</v>
      </c>
      <c r="E253" s="29" t="s">
        <v>13436</v>
      </c>
      <c r="F253" s="3732" t="s">
        <v>630</v>
      </c>
      <c r="G253" s="3788"/>
    </row>
    <row r="254" spans="1:8" s="1385" customFormat="1" ht="36" customHeight="1">
      <c r="A254" s="3776"/>
      <c r="B254" s="3779"/>
      <c r="C254" s="3786" t="s">
        <v>13444</v>
      </c>
      <c r="D254" s="24" t="s">
        <v>13445</v>
      </c>
      <c r="E254" s="24" t="s">
        <v>13446</v>
      </c>
      <c r="F254" s="3732"/>
      <c r="G254" s="3787" t="s">
        <v>13453</v>
      </c>
      <c r="H254" s="1385" t="s">
        <v>13454</v>
      </c>
    </row>
    <row r="255" spans="1:8" s="1385" customFormat="1" ht="36" customHeight="1">
      <c r="A255" s="3776"/>
      <c r="B255" s="3779"/>
      <c r="C255" s="3790"/>
      <c r="D255" s="3732" t="s">
        <v>66</v>
      </c>
      <c r="E255" s="31" t="s">
        <v>13447</v>
      </c>
      <c r="F255" s="3732"/>
      <c r="G255" s="3789"/>
    </row>
    <row r="256" spans="1:8" s="1385" customFormat="1" ht="36" customHeight="1">
      <c r="A256" s="3776"/>
      <c r="B256" s="3779"/>
      <c r="C256" s="3790"/>
      <c r="D256" s="32" t="s">
        <v>5122</v>
      </c>
      <c r="E256" s="24" t="s">
        <v>13448</v>
      </c>
      <c r="F256" s="3732"/>
      <c r="G256" s="3789"/>
    </row>
    <row r="257" spans="1:7" s="1385" customFormat="1" ht="36" customHeight="1">
      <c r="A257" s="3776"/>
      <c r="B257" s="3779"/>
      <c r="C257" s="3790"/>
      <c r="D257" s="32" t="s">
        <v>13037</v>
      </c>
      <c r="E257" s="31" t="s">
        <v>13449</v>
      </c>
      <c r="F257" s="3732"/>
      <c r="G257" s="3789"/>
    </row>
    <row r="258" spans="1:7" s="1385" customFormat="1" ht="36" customHeight="1">
      <c r="A258" s="3776"/>
      <c r="B258" s="3779"/>
      <c r="C258" s="3790"/>
      <c r="D258" s="24" t="s">
        <v>13450</v>
      </c>
      <c r="E258" s="24" t="s">
        <v>498</v>
      </c>
      <c r="F258" s="3732"/>
      <c r="G258" s="3789"/>
    </row>
    <row r="259" spans="1:7" s="1385" customFormat="1" ht="36" customHeight="1">
      <c r="A259" s="3776"/>
      <c r="B259" s="3779"/>
      <c r="C259" s="3790"/>
      <c r="D259" s="32" t="s">
        <v>20</v>
      </c>
      <c r="E259" s="31" t="s">
        <v>2970</v>
      </c>
      <c r="F259" s="3732" t="s">
        <v>38</v>
      </c>
      <c r="G259" s="3789"/>
    </row>
    <row r="260" spans="1:7" s="1385" customFormat="1" ht="36" customHeight="1">
      <c r="A260" s="3776"/>
      <c r="B260" s="3779"/>
      <c r="C260" s="3782"/>
      <c r="D260" s="3732" t="s">
        <v>13451</v>
      </c>
      <c r="E260" s="29" t="s">
        <v>13452</v>
      </c>
      <c r="F260" s="3732"/>
      <c r="G260" s="3788"/>
    </row>
    <row r="261" spans="1:7" s="1385" customFormat="1" ht="36" customHeight="1" thickBot="1">
      <c r="A261" s="3776"/>
      <c r="B261" s="3779"/>
      <c r="C261" s="3700"/>
      <c r="D261" s="2432"/>
      <c r="E261" s="25"/>
      <c r="F261" s="3455"/>
      <c r="G261" s="3699"/>
    </row>
    <row r="262" spans="1:7" s="1385" customFormat="1" ht="36" customHeight="1" thickBot="1">
      <c r="A262" s="3777"/>
      <c r="B262" s="3780"/>
      <c r="C262" s="12" t="s">
        <v>13473</v>
      </c>
      <c r="D262" s="11" t="s">
        <v>13474</v>
      </c>
      <c r="E262" s="10" t="s">
        <v>13477</v>
      </c>
      <c r="F262" s="10" t="s">
        <v>13476</v>
      </c>
      <c r="G262" s="9"/>
    </row>
  </sheetData>
  <mergeCells count="134">
    <mergeCell ref="A230:A239"/>
    <mergeCell ref="B230:B239"/>
    <mergeCell ref="A240:A246"/>
    <mergeCell ref="B240:B246"/>
    <mergeCell ref="A247:A262"/>
    <mergeCell ref="B247:B262"/>
    <mergeCell ref="G199:G201"/>
    <mergeCell ref="G216:G219"/>
    <mergeCell ref="C220:C223"/>
    <mergeCell ref="G220:G223"/>
    <mergeCell ref="C224:C225"/>
    <mergeCell ref="G224:G225"/>
    <mergeCell ref="C213:C215"/>
    <mergeCell ref="A193:A204"/>
    <mergeCell ref="B193:B204"/>
    <mergeCell ref="A205:A212"/>
    <mergeCell ref="B205:B212"/>
    <mergeCell ref="A213:A228"/>
    <mergeCell ref="B213:B228"/>
    <mergeCell ref="A229:G229"/>
    <mergeCell ref="C226:C227"/>
    <mergeCell ref="G226:G227"/>
    <mergeCell ref="C193:C194"/>
    <mergeCell ref="C230:C231"/>
    <mergeCell ref="B162:B172"/>
    <mergeCell ref="C114:C116"/>
    <mergeCell ref="C105:C106"/>
    <mergeCell ref="G105:G106"/>
    <mergeCell ref="C107:C110"/>
    <mergeCell ref="G108:G110"/>
    <mergeCell ref="C133:C134"/>
    <mergeCell ref="C126:C128"/>
    <mergeCell ref="B147:B161"/>
    <mergeCell ref="C137:C140"/>
    <mergeCell ref="C149:C151"/>
    <mergeCell ref="G149:G151"/>
    <mergeCell ref="C163:C164"/>
    <mergeCell ref="C153:C155"/>
    <mergeCell ref="G153:G155"/>
    <mergeCell ref="C254:C260"/>
    <mergeCell ref="G254:G260"/>
    <mergeCell ref="C248:C251"/>
    <mergeCell ref="A55:A65"/>
    <mergeCell ref="B55:B65"/>
    <mergeCell ref="A66:A82"/>
    <mergeCell ref="B83:B91"/>
    <mergeCell ref="A92:A101"/>
    <mergeCell ref="B92:B101"/>
    <mergeCell ref="C58:C59"/>
    <mergeCell ref="C56:C57"/>
    <mergeCell ref="A173:G173"/>
    <mergeCell ref="A174:A183"/>
    <mergeCell ref="B174:B183"/>
    <mergeCell ref="A184:A192"/>
    <mergeCell ref="B184:B192"/>
    <mergeCell ref="C67:C69"/>
    <mergeCell ref="G66:G69"/>
    <mergeCell ref="A162:A172"/>
    <mergeCell ref="C124:C125"/>
    <mergeCell ref="C96:C97"/>
    <mergeCell ref="G96:G97"/>
    <mergeCell ref="B114:B123"/>
    <mergeCell ref="G133:G135"/>
    <mergeCell ref="G230:G231"/>
    <mergeCell ref="G75:G77"/>
    <mergeCell ref="C79:C80"/>
    <mergeCell ref="G79:G80"/>
    <mergeCell ref="G56:G57"/>
    <mergeCell ref="G72:G74"/>
    <mergeCell ref="C84:C86"/>
    <mergeCell ref="G84:G86"/>
    <mergeCell ref="C252:C253"/>
    <mergeCell ref="G252:G253"/>
    <mergeCell ref="C185:C186"/>
    <mergeCell ref="G193:G194"/>
    <mergeCell ref="C199:C201"/>
    <mergeCell ref="C205:C207"/>
    <mergeCell ref="C188:C189"/>
    <mergeCell ref="C216:C219"/>
    <mergeCell ref="G184:G186"/>
    <mergeCell ref="C102:C104"/>
    <mergeCell ref="G102:G104"/>
    <mergeCell ref="G248:G251"/>
    <mergeCell ref="C176:C178"/>
    <mergeCell ref="G177:G178"/>
    <mergeCell ref="G126:G128"/>
    <mergeCell ref="C121:C122"/>
    <mergeCell ref="A147:A161"/>
    <mergeCell ref="C179:C180"/>
    <mergeCell ref="G179:G180"/>
    <mergeCell ref="F179:F180"/>
    <mergeCell ref="C19:C20"/>
    <mergeCell ref="C5:C8"/>
    <mergeCell ref="A124:A131"/>
    <mergeCell ref="B124:B131"/>
    <mergeCell ref="A132:A146"/>
    <mergeCell ref="B132:B146"/>
    <mergeCell ref="A102:A112"/>
    <mergeCell ref="B102:B112"/>
    <mergeCell ref="A113:G113"/>
    <mergeCell ref="A114:A123"/>
    <mergeCell ref="C156:C157"/>
    <mergeCell ref="B39:B53"/>
    <mergeCell ref="A54:G54"/>
    <mergeCell ref="C92:C94"/>
    <mergeCell ref="C61:C62"/>
    <mergeCell ref="B66:B82"/>
    <mergeCell ref="A83:A91"/>
    <mergeCell ref="C72:C74"/>
    <mergeCell ref="G61:G62"/>
    <mergeCell ref="C75:C77"/>
    <mergeCell ref="A1:G1"/>
    <mergeCell ref="C70:C71"/>
    <mergeCell ref="G70:G71"/>
    <mergeCell ref="C40:C45"/>
    <mergeCell ref="C25:C31"/>
    <mergeCell ref="C11:C13"/>
    <mergeCell ref="G11:G13"/>
    <mergeCell ref="A2:A15"/>
    <mergeCell ref="B2:B15"/>
    <mergeCell ref="G16:G17"/>
    <mergeCell ref="A16:A23"/>
    <mergeCell ref="B16:B23"/>
    <mergeCell ref="A24:A38"/>
    <mergeCell ref="B24:B38"/>
    <mergeCell ref="G5:G8"/>
    <mergeCell ref="G58:G59"/>
    <mergeCell ref="G19:G20"/>
    <mergeCell ref="C21:C22"/>
    <mergeCell ref="G21:G22"/>
    <mergeCell ref="C34:C35"/>
    <mergeCell ref="G34:G35"/>
    <mergeCell ref="A39:A53"/>
    <mergeCell ref="C46:C49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6"/>
  <sheetViews>
    <sheetView tabSelected="1" topLeftCell="A85" zoomScale="70" zoomScaleNormal="70" zoomScaleSheetLayoutView="70" workbookViewId="0">
      <selection activeCell="E90" sqref="E90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1385" customWidth="1"/>
    <col min="9" max="16384" width="9" style="1"/>
  </cols>
  <sheetData>
    <row r="1" spans="1:7" s="1385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7" s="1385" customFormat="1" ht="36" customHeight="1">
      <c r="A2" s="3838">
        <v>45778</v>
      </c>
      <c r="B2" s="3778" t="s">
        <v>1</v>
      </c>
      <c r="C2" s="3781" t="s">
        <v>13482</v>
      </c>
      <c r="D2" s="24" t="s">
        <v>13483</v>
      </c>
      <c r="E2" s="24" t="s">
        <v>13484</v>
      </c>
      <c r="F2" s="3732"/>
      <c r="G2" s="3791" t="s">
        <v>261</v>
      </c>
    </row>
    <row r="3" spans="1:7" s="1385" customFormat="1" ht="36" customHeight="1">
      <c r="A3" s="3839"/>
      <c r="B3" s="3779"/>
      <c r="C3" s="3790"/>
      <c r="D3" s="24" t="s">
        <v>13485</v>
      </c>
      <c r="E3" s="24" t="s">
        <v>13486</v>
      </c>
      <c r="F3" s="3732"/>
      <c r="G3" s="3789"/>
    </row>
    <row r="4" spans="1:7" s="1385" customFormat="1" ht="36" customHeight="1">
      <c r="A4" s="3839"/>
      <c r="B4" s="3779"/>
      <c r="C4" s="3782"/>
      <c r="D4" s="32" t="s">
        <v>20</v>
      </c>
      <c r="E4" s="31" t="s">
        <v>13487</v>
      </c>
      <c r="F4" s="3732"/>
      <c r="G4" s="3788"/>
    </row>
    <row r="5" spans="1:7" s="1385" customFormat="1" ht="36" customHeight="1" thickBot="1">
      <c r="A5" s="3839"/>
      <c r="B5" s="3779"/>
      <c r="C5" s="3731"/>
      <c r="D5" s="2643"/>
      <c r="E5" s="15"/>
      <c r="F5" s="3455"/>
      <c r="G5" s="3728"/>
    </row>
    <row r="6" spans="1:7" s="1385" customFormat="1" ht="36" customHeight="1" thickBot="1">
      <c r="A6" s="3840"/>
      <c r="B6" s="3780"/>
      <c r="C6" s="12"/>
      <c r="D6" s="11"/>
      <c r="E6" s="10"/>
      <c r="F6" s="10"/>
      <c r="G6" s="9"/>
    </row>
    <row r="7" spans="1:7" s="1385" customFormat="1" ht="36" customHeight="1">
      <c r="A7" s="3775">
        <v>45779</v>
      </c>
      <c r="B7" s="3778" t="s">
        <v>0</v>
      </c>
      <c r="C7" s="3799" t="s">
        <v>206</v>
      </c>
      <c r="D7" s="871" t="s">
        <v>207</v>
      </c>
      <c r="E7" s="871" t="s">
        <v>5494</v>
      </c>
      <c r="F7" s="871"/>
      <c r="G7" s="3851" t="s">
        <v>10428</v>
      </c>
    </row>
    <row r="8" spans="1:7" s="1385" customFormat="1" ht="36" customHeight="1">
      <c r="A8" s="3776"/>
      <c r="B8" s="3779"/>
      <c r="C8" s="3800"/>
      <c r="D8" s="22" t="s">
        <v>635</v>
      </c>
      <c r="E8" s="22" t="s">
        <v>348</v>
      </c>
      <c r="F8" s="3453"/>
      <c r="G8" s="3804"/>
    </row>
    <row r="9" spans="1:7" s="1385" customFormat="1" ht="36" customHeight="1">
      <c r="A9" s="3776"/>
      <c r="B9" s="3779"/>
      <c r="C9" s="3801"/>
      <c r="D9" s="22" t="s">
        <v>7260</v>
      </c>
      <c r="E9" s="19" t="s">
        <v>13429</v>
      </c>
      <c r="F9" s="3453"/>
      <c r="G9" s="3805"/>
    </row>
    <row r="10" spans="1:7" s="1385" customFormat="1" ht="36" customHeight="1">
      <c r="A10" s="3776"/>
      <c r="B10" s="3779"/>
      <c r="C10" s="3800" t="s">
        <v>206</v>
      </c>
      <c r="D10" s="3453" t="s">
        <v>207</v>
      </c>
      <c r="E10" s="3453" t="s">
        <v>13428</v>
      </c>
      <c r="F10" s="3453"/>
      <c r="G10" s="3735">
        <v>0.375</v>
      </c>
    </row>
    <row r="11" spans="1:7" s="1385" customFormat="1" ht="36" customHeight="1">
      <c r="A11" s="3776"/>
      <c r="B11" s="3779"/>
      <c r="C11" s="3801"/>
      <c r="D11" s="22" t="s">
        <v>7260</v>
      </c>
      <c r="E11" s="22" t="s">
        <v>3572</v>
      </c>
      <c r="F11" s="3453"/>
      <c r="G11" s="3734">
        <v>0.625</v>
      </c>
    </row>
    <row r="12" spans="1:7" s="1385" customFormat="1" ht="36" customHeight="1">
      <c r="A12" s="3776"/>
      <c r="B12" s="3779"/>
      <c r="C12" s="2235" t="s">
        <v>517</v>
      </c>
      <c r="D12" s="22" t="s">
        <v>266</v>
      </c>
      <c r="E12" s="19" t="s">
        <v>219</v>
      </c>
      <c r="F12" s="22"/>
      <c r="G12" s="64"/>
    </row>
    <row r="13" spans="1:7" s="1385" customFormat="1" ht="36" customHeight="1">
      <c r="A13" s="3776"/>
      <c r="B13" s="3779"/>
      <c r="C13" s="1787" t="s">
        <v>175</v>
      </c>
      <c r="D13" s="1699" t="s">
        <v>10593</v>
      </c>
      <c r="E13" s="2357" t="s">
        <v>217</v>
      </c>
      <c r="F13" s="1699" t="s">
        <v>430</v>
      </c>
      <c r="G13" s="1925" t="s">
        <v>178</v>
      </c>
    </row>
    <row r="14" spans="1:7" s="1385" customFormat="1" ht="36" customHeight="1" thickBot="1">
      <c r="A14" s="3776"/>
      <c r="B14" s="3779"/>
      <c r="C14" s="3730"/>
      <c r="D14" s="2432"/>
      <c r="E14" s="25"/>
      <c r="F14" s="3455"/>
      <c r="G14" s="3729"/>
    </row>
    <row r="15" spans="1:7" s="1385" customFormat="1" ht="36" customHeight="1" thickBot="1">
      <c r="A15" s="3776"/>
      <c r="B15" s="3779"/>
      <c r="C15" s="12" t="s">
        <v>206</v>
      </c>
      <c r="D15" s="11" t="s">
        <v>252</v>
      </c>
      <c r="E15" s="10"/>
      <c r="F15" s="10" t="s">
        <v>2303</v>
      </c>
      <c r="G15" s="9"/>
    </row>
    <row r="16" spans="1:7" s="1385" customFormat="1" ht="36" customHeight="1" thickBot="1">
      <c r="A16" s="3776"/>
      <c r="B16" s="3779"/>
      <c r="C16" s="12" t="s">
        <v>8888</v>
      </c>
      <c r="D16" s="11" t="s">
        <v>13407</v>
      </c>
      <c r="E16" s="10"/>
      <c r="F16" s="10" t="s">
        <v>1483</v>
      </c>
      <c r="G16" s="9"/>
    </row>
    <row r="17" spans="1:8" s="1385" customFormat="1" ht="60" customHeight="1" thickBot="1">
      <c r="A17" s="3783" t="s">
        <v>5</v>
      </c>
      <c r="B17" s="3784"/>
      <c r="C17" s="3784"/>
      <c r="D17" s="3784"/>
      <c r="E17" s="3784"/>
      <c r="F17" s="3784"/>
      <c r="G17" s="3785"/>
    </row>
    <row r="18" spans="1:8" s="1385" customFormat="1" ht="36" customHeight="1">
      <c r="A18" s="3838">
        <v>45782</v>
      </c>
      <c r="B18" s="3841" t="s">
        <v>4</v>
      </c>
      <c r="C18" s="2235"/>
      <c r="D18" s="22"/>
      <c r="E18" s="22"/>
      <c r="F18" s="3453"/>
      <c r="G18" s="3728"/>
    </row>
    <row r="19" spans="1:8" s="1385" customFormat="1" ht="36" customHeight="1">
      <c r="A19" s="3839"/>
      <c r="B19" s="3842"/>
      <c r="C19" s="2235"/>
      <c r="D19" s="22"/>
      <c r="E19" s="22"/>
      <c r="F19" s="3453"/>
      <c r="G19" s="3728"/>
    </row>
    <row r="20" spans="1:8" s="1385" customFormat="1" ht="36" customHeight="1">
      <c r="A20" s="3839"/>
      <c r="B20" s="3842"/>
      <c r="C20" s="2235"/>
      <c r="D20" s="20"/>
      <c r="E20" s="19"/>
      <c r="F20" s="3453"/>
      <c r="G20" s="3728"/>
    </row>
    <row r="21" spans="1:8" s="1385" customFormat="1" ht="36" customHeight="1" thickBot="1">
      <c r="A21" s="3839"/>
      <c r="B21" s="3842"/>
      <c r="C21" s="3731"/>
      <c r="D21" s="2643"/>
      <c r="E21" s="15"/>
      <c r="F21" s="3455"/>
      <c r="G21" s="3728"/>
    </row>
    <row r="22" spans="1:8" s="1385" customFormat="1" ht="36" customHeight="1" thickBot="1">
      <c r="A22" s="3840"/>
      <c r="B22" s="3843"/>
      <c r="C22" s="12"/>
      <c r="D22" s="11"/>
      <c r="E22" s="10"/>
      <c r="F22" s="10"/>
      <c r="G22" s="9"/>
    </row>
    <row r="23" spans="1:8" s="1385" customFormat="1" ht="36" customHeight="1">
      <c r="A23" s="3838">
        <v>45783</v>
      </c>
      <c r="B23" s="3841" t="s">
        <v>3</v>
      </c>
      <c r="C23" s="2235"/>
      <c r="D23" s="22"/>
      <c r="E23" s="22"/>
      <c r="F23" s="3453"/>
      <c r="G23" s="3728"/>
    </row>
    <row r="24" spans="1:8" s="1385" customFormat="1" ht="36" customHeight="1">
      <c r="A24" s="3839"/>
      <c r="B24" s="3842"/>
      <c r="C24" s="2235"/>
      <c r="D24" s="22"/>
      <c r="E24" s="22"/>
      <c r="F24" s="3453"/>
      <c r="G24" s="3728"/>
    </row>
    <row r="25" spans="1:8" s="1385" customFormat="1" ht="36" customHeight="1">
      <c r="A25" s="3839"/>
      <c r="B25" s="3842"/>
      <c r="C25" s="2235"/>
      <c r="D25" s="20"/>
      <c r="E25" s="19"/>
      <c r="F25" s="3453"/>
      <c r="G25" s="3728"/>
    </row>
    <row r="26" spans="1:8" s="1385" customFormat="1" ht="36" customHeight="1" thickBot="1">
      <c r="A26" s="3839"/>
      <c r="B26" s="3842"/>
      <c r="C26" s="3731"/>
      <c r="D26" s="2643"/>
      <c r="E26" s="15"/>
      <c r="F26" s="3455"/>
      <c r="G26" s="3728"/>
    </row>
    <row r="27" spans="1:8" s="1385" customFormat="1" ht="36" customHeight="1" thickBot="1">
      <c r="A27" s="3840"/>
      <c r="B27" s="3843"/>
      <c r="C27" s="12"/>
      <c r="D27" s="11"/>
      <c r="E27" s="10"/>
      <c r="F27" s="10"/>
      <c r="G27" s="9"/>
    </row>
    <row r="28" spans="1:8" s="1385" customFormat="1" ht="36" customHeight="1">
      <c r="A28" s="3776">
        <v>45784</v>
      </c>
      <c r="B28" s="3779" t="s">
        <v>13537</v>
      </c>
      <c r="C28" s="3786" t="s">
        <v>1843</v>
      </c>
      <c r="D28" s="24" t="s">
        <v>320</v>
      </c>
      <c r="E28" s="24" t="s">
        <v>182</v>
      </c>
      <c r="F28" s="3743"/>
      <c r="G28" s="3787" t="s">
        <v>13492</v>
      </c>
    </row>
    <row r="29" spans="1:8" s="1385" customFormat="1" ht="36" customHeight="1">
      <c r="A29" s="3776"/>
      <c r="B29" s="3779"/>
      <c r="C29" s="3782"/>
      <c r="D29" s="32" t="s">
        <v>496</v>
      </c>
      <c r="E29" s="31" t="s">
        <v>182</v>
      </c>
      <c r="F29" s="3743"/>
      <c r="G29" s="3789"/>
    </row>
    <row r="30" spans="1:8" s="1385" customFormat="1" ht="36" customHeight="1">
      <c r="A30" s="3776"/>
      <c r="B30" s="3779"/>
      <c r="C30" s="3744" t="s">
        <v>13413</v>
      </c>
      <c r="D30" s="24" t="s">
        <v>55</v>
      </c>
      <c r="E30" s="24" t="s">
        <v>13414</v>
      </c>
      <c r="F30" s="3743"/>
      <c r="G30" s="3789"/>
    </row>
    <row r="31" spans="1:8" s="1385" customFormat="1" ht="36" customHeight="1">
      <c r="A31" s="3776"/>
      <c r="B31" s="3779"/>
      <c r="C31" s="3744" t="s">
        <v>13489</v>
      </c>
      <c r="D31" s="24" t="s">
        <v>13490</v>
      </c>
      <c r="E31" s="24" t="s">
        <v>13491</v>
      </c>
      <c r="F31" s="3743"/>
      <c r="G31" s="3788"/>
    </row>
    <row r="32" spans="1:8" s="1385" customFormat="1" ht="36" customHeight="1">
      <c r="A32" s="3776"/>
      <c r="B32" s="3779"/>
      <c r="C32" s="3786" t="s">
        <v>13505</v>
      </c>
      <c r="D32" s="24" t="s">
        <v>13506</v>
      </c>
      <c r="E32" s="24" t="s">
        <v>13518</v>
      </c>
      <c r="F32" s="24"/>
      <c r="G32" s="3787" t="s">
        <v>13508</v>
      </c>
      <c r="H32" s="1385" t="s">
        <v>13509</v>
      </c>
    </row>
    <row r="33" spans="1:8" s="1385" customFormat="1" ht="36" customHeight="1">
      <c r="A33" s="3776"/>
      <c r="B33" s="3779"/>
      <c r="C33" s="3782"/>
      <c r="D33" s="3743" t="s">
        <v>13507</v>
      </c>
      <c r="E33" s="3743" t="s">
        <v>13519</v>
      </c>
      <c r="F33" s="3743"/>
      <c r="G33" s="3788"/>
      <c r="H33" s="1385" t="s">
        <v>13510</v>
      </c>
    </row>
    <row r="34" spans="1:8" s="1385" customFormat="1" ht="36" customHeight="1">
      <c r="A34" s="3776"/>
      <c r="B34" s="3779"/>
      <c r="C34" s="3737" t="s">
        <v>13511</v>
      </c>
      <c r="D34" s="3743" t="s">
        <v>13512</v>
      </c>
      <c r="E34" s="3743" t="s">
        <v>13513</v>
      </c>
      <c r="F34" s="3743" t="s">
        <v>13514</v>
      </c>
      <c r="G34" s="3738" t="s">
        <v>353</v>
      </c>
    </row>
    <row r="35" spans="1:8" s="1385" customFormat="1" ht="36" customHeight="1">
      <c r="A35" s="3776"/>
      <c r="B35" s="3779"/>
      <c r="C35" s="3740"/>
      <c r="D35" s="3453"/>
      <c r="E35" s="3453"/>
      <c r="F35" s="3453"/>
      <c r="G35" s="3742"/>
    </row>
    <row r="36" spans="1:8" s="1385" customFormat="1" ht="36" customHeight="1" thickBot="1">
      <c r="A36" s="3776"/>
      <c r="B36" s="3779"/>
      <c r="C36" s="2235"/>
      <c r="D36" s="20"/>
      <c r="E36" s="19"/>
      <c r="F36" s="3453"/>
      <c r="G36" s="3736"/>
    </row>
    <row r="37" spans="1:8" s="1385" customFormat="1" ht="36" customHeight="1" thickBot="1">
      <c r="A37" s="3777"/>
      <c r="B37" s="3780"/>
      <c r="C37" s="12"/>
      <c r="D37" s="11"/>
      <c r="E37" s="10"/>
      <c r="F37" s="10"/>
      <c r="G37" s="9"/>
    </row>
    <row r="38" spans="1:8" s="1385" customFormat="1" ht="36" customHeight="1">
      <c r="A38" s="3775">
        <v>45785</v>
      </c>
      <c r="B38" s="3778" t="s">
        <v>1</v>
      </c>
      <c r="C38" s="3781" t="s">
        <v>13493</v>
      </c>
      <c r="D38" s="24" t="s">
        <v>13494</v>
      </c>
      <c r="E38" s="24" t="s">
        <v>13495</v>
      </c>
      <c r="F38" s="3751"/>
      <c r="G38" s="3791" t="s">
        <v>13540</v>
      </c>
    </row>
    <row r="39" spans="1:8" s="1385" customFormat="1" ht="36" customHeight="1">
      <c r="A39" s="3776"/>
      <c r="B39" s="3779"/>
      <c r="C39" s="3790"/>
      <c r="D39" s="24" t="s">
        <v>13517</v>
      </c>
      <c r="E39" s="24" t="s">
        <v>13496</v>
      </c>
      <c r="F39" s="3751"/>
      <c r="G39" s="3789"/>
    </row>
    <row r="40" spans="1:8" s="1385" customFormat="1" ht="36" customHeight="1">
      <c r="A40" s="3776"/>
      <c r="B40" s="3779"/>
      <c r="C40" s="3790"/>
      <c r="D40" s="32" t="s">
        <v>13497</v>
      </c>
      <c r="E40" s="31" t="s">
        <v>13498</v>
      </c>
      <c r="F40" s="3751"/>
      <c r="G40" s="3789"/>
    </row>
    <row r="41" spans="1:8" s="1385" customFormat="1" ht="36" customHeight="1">
      <c r="A41" s="3776"/>
      <c r="B41" s="3779"/>
      <c r="C41" s="3782"/>
      <c r="D41" s="32" t="s">
        <v>13538</v>
      </c>
      <c r="E41" s="31" t="s">
        <v>13539</v>
      </c>
      <c r="F41" s="3751"/>
      <c r="G41" s="3788"/>
    </row>
    <row r="42" spans="1:8" s="1385" customFormat="1" ht="36" customHeight="1">
      <c r="A42" s="3776"/>
      <c r="B42" s="3779"/>
      <c r="C42" s="3753" t="s">
        <v>13515</v>
      </c>
      <c r="D42" s="24" t="s">
        <v>13512</v>
      </c>
      <c r="E42" s="31" t="s">
        <v>13516</v>
      </c>
      <c r="F42" s="24"/>
      <c r="G42" s="3752"/>
    </row>
    <row r="43" spans="1:8" s="1385" customFormat="1" ht="36" customHeight="1">
      <c r="A43" s="3776"/>
      <c r="B43" s="3779"/>
      <c r="C43" s="3746" t="s">
        <v>13522</v>
      </c>
      <c r="D43" s="3751" t="s">
        <v>13523</v>
      </c>
      <c r="E43" s="29" t="s">
        <v>13520</v>
      </c>
      <c r="F43" s="3751" t="s">
        <v>13525</v>
      </c>
      <c r="G43" s="3745" t="s">
        <v>13524</v>
      </c>
    </row>
    <row r="44" spans="1:8" s="1385" customFormat="1" ht="36" customHeight="1">
      <c r="A44" s="3776"/>
      <c r="B44" s="3779"/>
      <c r="C44" s="3753" t="s">
        <v>627</v>
      </c>
      <c r="D44" s="24" t="s">
        <v>194</v>
      </c>
      <c r="E44" s="24" t="s">
        <v>217</v>
      </c>
      <c r="F44" s="24" t="s">
        <v>13481</v>
      </c>
      <c r="G44" s="3752" t="s">
        <v>434</v>
      </c>
    </row>
    <row r="45" spans="1:8" s="1385" customFormat="1" ht="36" customHeight="1">
      <c r="A45" s="3776"/>
      <c r="B45" s="3779"/>
      <c r="C45" s="3746" t="s">
        <v>13541</v>
      </c>
      <c r="D45" s="3751" t="s">
        <v>13533</v>
      </c>
      <c r="E45" s="29" t="s">
        <v>13542</v>
      </c>
      <c r="F45" s="3751"/>
      <c r="G45" s="3745" t="s">
        <v>13543</v>
      </c>
    </row>
    <row r="46" spans="1:8" s="1385" customFormat="1" ht="36" customHeight="1">
      <c r="A46" s="3776"/>
      <c r="B46" s="3779"/>
      <c r="C46" s="3753" t="s">
        <v>13545</v>
      </c>
      <c r="D46" s="24" t="s">
        <v>13546</v>
      </c>
      <c r="E46" s="31" t="s">
        <v>13547</v>
      </c>
      <c r="F46" s="24"/>
      <c r="G46" s="3752" t="s">
        <v>13548</v>
      </c>
    </row>
    <row r="47" spans="1:8" s="1385" customFormat="1" ht="36" customHeight="1">
      <c r="A47" s="3776"/>
      <c r="B47" s="3779"/>
      <c r="C47" s="3786" t="s">
        <v>13563</v>
      </c>
      <c r="D47" s="24" t="s">
        <v>20</v>
      </c>
      <c r="E47" s="31" t="s">
        <v>13564</v>
      </c>
      <c r="F47" s="24" t="s">
        <v>13565</v>
      </c>
      <c r="G47" s="3752" t="s">
        <v>13566</v>
      </c>
      <c r="H47" s="1385" t="s">
        <v>13567</v>
      </c>
    </row>
    <row r="48" spans="1:8" s="1385" customFormat="1" ht="36" customHeight="1">
      <c r="A48" s="3776"/>
      <c r="B48" s="3779"/>
      <c r="C48" s="3782"/>
      <c r="D48" s="24" t="s">
        <v>20</v>
      </c>
      <c r="E48" s="31" t="s">
        <v>13569</v>
      </c>
      <c r="F48" s="24"/>
      <c r="G48" s="3752" t="s">
        <v>13568</v>
      </c>
    </row>
    <row r="49" spans="1:7" s="1385" customFormat="1" ht="36" customHeight="1">
      <c r="A49" s="3776"/>
      <c r="B49" s="3779"/>
      <c r="C49" s="3746" t="s">
        <v>13553</v>
      </c>
      <c r="D49" s="24" t="s">
        <v>13554</v>
      </c>
      <c r="E49" s="24" t="s">
        <v>13555</v>
      </c>
      <c r="F49" s="3751"/>
      <c r="G49" s="3752"/>
    </row>
    <row r="50" spans="1:7" s="1385" customFormat="1" ht="36" customHeight="1" thickBot="1">
      <c r="A50" s="3776"/>
      <c r="B50" s="3779"/>
      <c r="C50" s="3739"/>
      <c r="D50" s="3455"/>
      <c r="E50" s="25"/>
      <c r="F50" s="3455"/>
      <c r="G50" s="3742"/>
    </row>
    <row r="51" spans="1:7" s="1385" customFormat="1" ht="36" customHeight="1" thickBot="1">
      <c r="A51" s="3776"/>
      <c r="B51" s="3779"/>
      <c r="C51" s="12" t="s">
        <v>5282</v>
      </c>
      <c r="D51" s="11" t="s">
        <v>398</v>
      </c>
      <c r="E51" s="10"/>
      <c r="F51" s="10" t="s">
        <v>13499</v>
      </c>
      <c r="G51" s="9"/>
    </row>
    <row r="52" spans="1:7" s="1385" customFormat="1" ht="36" customHeight="1">
      <c r="A52" s="3775">
        <v>45786</v>
      </c>
      <c r="B52" s="3795" t="s">
        <v>0</v>
      </c>
      <c r="C52" s="3781" t="s">
        <v>13500</v>
      </c>
      <c r="D52" s="24" t="s">
        <v>13501</v>
      </c>
      <c r="E52" s="24" t="s">
        <v>13502</v>
      </c>
      <c r="F52" s="3762"/>
      <c r="G52" s="3791" t="s">
        <v>10428</v>
      </c>
    </row>
    <row r="53" spans="1:7" s="1385" customFormat="1" ht="36" customHeight="1">
      <c r="A53" s="3776"/>
      <c r="B53" s="3796"/>
      <c r="C53" s="3782"/>
      <c r="D53" s="24" t="s">
        <v>13503</v>
      </c>
      <c r="E53" s="24" t="s">
        <v>13504</v>
      </c>
      <c r="F53" s="3762"/>
      <c r="G53" s="3788"/>
    </row>
    <row r="54" spans="1:7" s="1385" customFormat="1" ht="36" customHeight="1">
      <c r="A54" s="3776"/>
      <c r="B54" s="3796"/>
      <c r="C54" s="3786" t="s">
        <v>13556</v>
      </c>
      <c r="D54" s="32" t="s">
        <v>13557</v>
      </c>
      <c r="E54" s="31" t="s">
        <v>13558</v>
      </c>
      <c r="F54" s="3762" t="s">
        <v>13562</v>
      </c>
      <c r="G54" s="3787" t="s">
        <v>13561</v>
      </c>
    </row>
    <row r="55" spans="1:7" s="1385" customFormat="1" ht="36" customHeight="1">
      <c r="A55" s="3776"/>
      <c r="B55" s="3796"/>
      <c r="C55" s="3790"/>
      <c r="D55" s="24" t="s">
        <v>221</v>
      </c>
      <c r="E55" s="37" t="s">
        <v>13559</v>
      </c>
      <c r="F55" s="24"/>
      <c r="G55" s="3789"/>
    </row>
    <row r="56" spans="1:7" s="1385" customFormat="1" ht="36" customHeight="1">
      <c r="A56" s="3776"/>
      <c r="B56" s="3796"/>
      <c r="C56" s="3782"/>
      <c r="D56" s="24" t="s">
        <v>218</v>
      </c>
      <c r="E56" s="37" t="s">
        <v>13560</v>
      </c>
      <c r="F56" s="24" t="s">
        <v>172</v>
      </c>
      <c r="G56" s="3788"/>
    </row>
    <row r="57" spans="1:7" s="1385" customFormat="1" ht="36" customHeight="1">
      <c r="A57" s="3776"/>
      <c r="B57" s="3796"/>
      <c r="C57" s="3754" t="s">
        <v>13570</v>
      </c>
      <c r="D57" s="3763" t="s">
        <v>13377</v>
      </c>
      <c r="E57" s="37" t="s">
        <v>54</v>
      </c>
      <c r="F57" s="24"/>
      <c r="G57" s="3755" t="s">
        <v>353</v>
      </c>
    </row>
    <row r="58" spans="1:7" s="1385" customFormat="1" ht="36" customHeight="1">
      <c r="A58" s="3776"/>
      <c r="B58" s="3796"/>
      <c r="C58" s="3786" t="s">
        <v>13545</v>
      </c>
      <c r="D58" s="24" t="s">
        <v>13549</v>
      </c>
      <c r="E58" s="24" t="s">
        <v>13551</v>
      </c>
      <c r="F58" s="3762"/>
      <c r="G58" s="3764"/>
    </row>
    <row r="59" spans="1:7" s="1385" customFormat="1" ht="36" customHeight="1">
      <c r="A59" s="3776"/>
      <c r="B59" s="3796"/>
      <c r="C59" s="3782"/>
      <c r="D59" s="24" t="s">
        <v>13550</v>
      </c>
      <c r="E59" s="24" t="s">
        <v>13552</v>
      </c>
      <c r="F59" s="3762"/>
      <c r="G59" s="3756"/>
    </row>
    <row r="60" spans="1:7" s="1385" customFormat="1" ht="36" customHeight="1">
      <c r="A60" s="3776"/>
      <c r="B60" s="3796"/>
      <c r="C60" s="3765" t="s">
        <v>13580</v>
      </c>
      <c r="D60" s="32" t="s">
        <v>13581</v>
      </c>
      <c r="E60" s="31" t="s">
        <v>13582</v>
      </c>
      <c r="F60" s="24"/>
      <c r="G60" s="3764" t="s">
        <v>13594</v>
      </c>
    </row>
    <row r="61" spans="1:7" s="1385" customFormat="1" ht="36" customHeight="1">
      <c r="A61" s="3776"/>
      <c r="B61" s="3796"/>
      <c r="C61" s="3786" t="s">
        <v>13587</v>
      </c>
      <c r="D61" s="3762" t="s">
        <v>13588</v>
      </c>
      <c r="E61" s="3762" t="s">
        <v>13590</v>
      </c>
      <c r="F61" s="3762"/>
      <c r="G61" s="3787" t="s">
        <v>13593</v>
      </c>
    </row>
    <row r="62" spans="1:7" s="1385" customFormat="1" ht="36" customHeight="1">
      <c r="A62" s="3776"/>
      <c r="B62" s="3796"/>
      <c r="C62" s="3790"/>
      <c r="D62" s="24" t="s">
        <v>13589</v>
      </c>
      <c r="E62" s="24" t="s">
        <v>13591</v>
      </c>
      <c r="F62" s="3762"/>
      <c r="G62" s="3789"/>
    </row>
    <row r="63" spans="1:7" s="1385" customFormat="1" ht="36" customHeight="1">
      <c r="A63" s="3776"/>
      <c r="B63" s="3796"/>
      <c r="C63" s="3782"/>
      <c r="D63" s="24" t="s">
        <v>221</v>
      </c>
      <c r="E63" s="31" t="s">
        <v>13592</v>
      </c>
      <c r="F63" s="3762"/>
      <c r="G63" s="3788"/>
    </row>
    <row r="64" spans="1:7" s="1385" customFormat="1" ht="36" customHeight="1">
      <c r="A64" s="3776"/>
      <c r="B64" s="3796"/>
      <c r="C64" s="3765" t="s">
        <v>13595</v>
      </c>
      <c r="D64" s="32" t="s">
        <v>496</v>
      </c>
      <c r="E64" s="31" t="s">
        <v>13596</v>
      </c>
      <c r="F64" s="24"/>
      <c r="G64" s="3764" t="s">
        <v>13597</v>
      </c>
    </row>
    <row r="65" spans="1:8" s="1385" customFormat="1" ht="36" customHeight="1">
      <c r="A65" s="3776"/>
      <c r="B65" s="3796"/>
      <c r="C65" s="3786" t="s">
        <v>13602</v>
      </c>
      <c r="D65" s="32" t="s">
        <v>13603</v>
      </c>
      <c r="E65" s="37" t="s">
        <v>13605</v>
      </c>
      <c r="F65" s="3760"/>
      <c r="G65" s="3787" t="s">
        <v>13615</v>
      </c>
      <c r="H65" s="1385" t="s">
        <v>13606</v>
      </c>
    </row>
    <row r="66" spans="1:8" s="1385" customFormat="1" ht="36" customHeight="1">
      <c r="A66" s="3776"/>
      <c r="B66" s="3796"/>
      <c r="C66" s="3782"/>
      <c r="D66" s="3766" t="s">
        <v>13604</v>
      </c>
      <c r="E66" s="31" t="s">
        <v>13605</v>
      </c>
      <c r="F66" s="24"/>
      <c r="G66" s="3788"/>
    </row>
    <row r="67" spans="1:8" s="1385" customFormat="1" ht="36" customHeight="1">
      <c r="A67" s="3776"/>
      <c r="B67" s="3796"/>
      <c r="C67" s="3786" t="s">
        <v>13607</v>
      </c>
      <c r="D67" s="32" t="s">
        <v>20</v>
      </c>
      <c r="E67" s="31" t="s">
        <v>13608</v>
      </c>
      <c r="F67" s="24" t="s">
        <v>13611</v>
      </c>
      <c r="G67" s="3787" t="s">
        <v>13614</v>
      </c>
      <c r="H67" s="1385" t="s">
        <v>13616</v>
      </c>
    </row>
    <row r="68" spans="1:8" s="1385" customFormat="1" ht="36" customHeight="1">
      <c r="A68" s="3776"/>
      <c r="B68" s="3796"/>
      <c r="C68" s="3790"/>
      <c r="D68" s="3766" t="s">
        <v>20</v>
      </c>
      <c r="E68" s="29" t="s">
        <v>13609</v>
      </c>
      <c r="F68" s="3762" t="s">
        <v>13612</v>
      </c>
      <c r="G68" s="3789"/>
      <c r="H68" s="1385" t="s">
        <v>13617</v>
      </c>
    </row>
    <row r="69" spans="1:8" s="1385" customFormat="1" ht="36" customHeight="1">
      <c r="A69" s="3776"/>
      <c r="B69" s="3796"/>
      <c r="C69" s="3782"/>
      <c r="D69" s="3766" t="s">
        <v>20</v>
      </c>
      <c r="E69" s="29" t="s">
        <v>13610</v>
      </c>
      <c r="F69" s="3762" t="s">
        <v>13613</v>
      </c>
      <c r="G69" s="3788"/>
      <c r="H69" s="1385" t="s">
        <v>13618</v>
      </c>
    </row>
    <row r="70" spans="1:8" s="1385" customFormat="1" ht="36" customHeight="1">
      <c r="A70" s="3776"/>
      <c r="B70" s="3796"/>
      <c r="C70" s="3765" t="s">
        <v>13619</v>
      </c>
      <c r="D70" s="32" t="s">
        <v>13620</v>
      </c>
      <c r="E70" s="31" t="s">
        <v>13621</v>
      </c>
      <c r="F70" s="24" t="s">
        <v>13622</v>
      </c>
      <c r="G70" s="3764" t="s">
        <v>13623</v>
      </c>
      <c r="H70" s="1385" t="s">
        <v>13624</v>
      </c>
    </row>
    <row r="71" spans="1:8" s="1385" customFormat="1" ht="36" customHeight="1" thickBot="1">
      <c r="A71" s="3776"/>
      <c r="B71" s="3796"/>
      <c r="C71" s="3758" t="s">
        <v>13634</v>
      </c>
      <c r="D71" s="3766" t="s">
        <v>13636</v>
      </c>
      <c r="E71" s="34" t="s">
        <v>13635</v>
      </c>
      <c r="F71" s="3761"/>
      <c r="G71" s="3757" t="s">
        <v>13637</v>
      </c>
      <c r="H71" s="1385" t="s">
        <v>13638</v>
      </c>
    </row>
    <row r="72" spans="1:8" s="1385" customFormat="1" ht="36" customHeight="1" thickBot="1">
      <c r="A72" s="3776"/>
      <c r="B72" s="3796"/>
      <c r="C72" s="12" t="s">
        <v>206</v>
      </c>
      <c r="D72" s="11" t="s">
        <v>252</v>
      </c>
      <c r="E72" s="10"/>
      <c r="F72" s="10" t="s">
        <v>2303</v>
      </c>
      <c r="G72" s="9"/>
    </row>
    <row r="73" spans="1:8" s="1385" customFormat="1" ht="36" customHeight="1" thickBot="1">
      <c r="A73" s="3777"/>
      <c r="B73" s="3797"/>
      <c r="C73" s="12" t="s">
        <v>1975</v>
      </c>
      <c r="D73" s="11" t="s">
        <v>398</v>
      </c>
      <c r="E73" s="10" t="s">
        <v>2475</v>
      </c>
      <c r="F73" s="10" t="s">
        <v>3896</v>
      </c>
      <c r="G73" s="9"/>
    </row>
    <row r="74" spans="1:8" s="1385" customFormat="1" ht="60" customHeight="1" thickBot="1">
      <c r="A74" s="3783" t="s">
        <v>5</v>
      </c>
      <c r="B74" s="3784"/>
      <c r="C74" s="3784"/>
      <c r="D74" s="3784"/>
      <c r="E74" s="3784"/>
      <c r="F74" s="3784"/>
      <c r="G74" s="3785"/>
    </row>
    <row r="75" spans="1:8" s="1385" customFormat="1" ht="36" customHeight="1">
      <c r="A75" s="3775">
        <v>45789</v>
      </c>
      <c r="B75" s="3778" t="s">
        <v>4</v>
      </c>
      <c r="C75" s="3799" t="s">
        <v>13527</v>
      </c>
      <c r="D75" s="22" t="s">
        <v>635</v>
      </c>
      <c r="E75" s="22" t="s">
        <v>13528</v>
      </c>
      <c r="F75" s="3453"/>
      <c r="G75" s="3728"/>
    </row>
    <row r="76" spans="1:8" s="1385" customFormat="1" ht="36" customHeight="1">
      <c r="A76" s="3776"/>
      <c r="B76" s="3779"/>
      <c r="C76" s="3801"/>
      <c r="D76" s="20" t="s">
        <v>7260</v>
      </c>
      <c r="E76" s="19" t="s">
        <v>13578</v>
      </c>
      <c r="F76" s="3453"/>
      <c r="G76" s="3728"/>
    </row>
    <row r="77" spans="1:8" s="1385" customFormat="1" ht="36" customHeight="1">
      <c r="A77" s="3776"/>
      <c r="B77" s="3779"/>
      <c r="C77" s="1787" t="s">
        <v>13643</v>
      </c>
      <c r="D77" s="1699" t="s">
        <v>20</v>
      </c>
      <c r="E77" s="2357" t="s">
        <v>13644</v>
      </c>
      <c r="F77" s="1699" t="s">
        <v>504</v>
      </c>
      <c r="G77" s="1925" t="s">
        <v>13645</v>
      </c>
      <c r="H77" s="1385" t="s">
        <v>13646</v>
      </c>
    </row>
    <row r="78" spans="1:8" s="1385" customFormat="1" ht="36" customHeight="1">
      <c r="A78" s="3776"/>
      <c r="B78" s="3779"/>
      <c r="C78" s="3773" t="s">
        <v>5709</v>
      </c>
      <c r="D78" s="2356" t="s">
        <v>218</v>
      </c>
      <c r="E78" s="3885" t="s">
        <v>407</v>
      </c>
      <c r="F78" s="2809" t="s">
        <v>201</v>
      </c>
      <c r="G78" s="1898" t="s">
        <v>235</v>
      </c>
      <c r="H78" s="1385" t="s">
        <v>13683</v>
      </c>
    </row>
    <row r="79" spans="1:8" ht="36" customHeight="1">
      <c r="A79" s="3776"/>
      <c r="B79" s="3779"/>
      <c r="C79" s="3773" t="s">
        <v>2525</v>
      </c>
      <c r="D79" s="2356" t="s">
        <v>20</v>
      </c>
      <c r="E79" s="3885" t="s">
        <v>846</v>
      </c>
      <c r="F79" s="2809" t="s">
        <v>38</v>
      </c>
      <c r="G79" s="1898" t="s">
        <v>18</v>
      </c>
      <c r="H79" s="1385" t="s">
        <v>10634</v>
      </c>
    </row>
    <row r="80" spans="1:8" ht="36" customHeight="1">
      <c r="A80" s="3776"/>
      <c r="B80" s="3779"/>
      <c r="C80" s="3844" t="s">
        <v>13664</v>
      </c>
      <c r="D80" s="2356" t="s">
        <v>13665</v>
      </c>
      <c r="E80" s="3885" t="s">
        <v>13666</v>
      </c>
      <c r="F80" s="2809" t="s">
        <v>13667</v>
      </c>
      <c r="G80" s="1898" t="s">
        <v>13668</v>
      </c>
    </row>
    <row r="81" spans="1:8" ht="36" customHeight="1">
      <c r="A81" s="3776"/>
      <c r="B81" s="3779"/>
      <c r="C81" s="3887"/>
      <c r="D81" s="2356" t="s">
        <v>13665</v>
      </c>
      <c r="E81" s="3885" t="s">
        <v>13669</v>
      </c>
      <c r="F81" s="2809" t="s">
        <v>13670</v>
      </c>
      <c r="G81" s="1898" t="s">
        <v>13671</v>
      </c>
    </row>
    <row r="82" spans="1:8" ht="36" customHeight="1">
      <c r="A82" s="3776"/>
      <c r="B82" s="3779"/>
      <c r="C82" s="3887"/>
      <c r="D82" s="2356" t="s">
        <v>20</v>
      </c>
      <c r="E82" s="3885" t="s">
        <v>13672</v>
      </c>
      <c r="F82" s="2809" t="s">
        <v>13673</v>
      </c>
      <c r="G82" s="1898" t="s">
        <v>13682</v>
      </c>
    </row>
    <row r="83" spans="1:8" ht="36" customHeight="1">
      <c r="A83" s="3776"/>
      <c r="B83" s="3779"/>
      <c r="C83" s="3887"/>
      <c r="D83" s="2356" t="s">
        <v>20</v>
      </c>
      <c r="E83" s="3885" t="s">
        <v>13674</v>
      </c>
      <c r="F83" s="2809" t="s">
        <v>13676</v>
      </c>
      <c r="G83" s="1898" t="s">
        <v>13678</v>
      </c>
    </row>
    <row r="84" spans="1:8" ht="36" customHeight="1">
      <c r="A84" s="3776"/>
      <c r="B84" s="3779"/>
      <c r="C84" s="3887"/>
      <c r="D84" s="2356" t="s">
        <v>20</v>
      </c>
      <c r="E84" s="3885" t="s">
        <v>13675</v>
      </c>
      <c r="F84" s="2809" t="s">
        <v>13677</v>
      </c>
      <c r="G84" s="1898" t="s">
        <v>13679</v>
      </c>
    </row>
    <row r="85" spans="1:8" ht="36" customHeight="1">
      <c r="A85" s="3776"/>
      <c r="B85" s="3779"/>
      <c r="C85" s="3845"/>
      <c r="D85" s="2356" t="s">
        <v>20</v>
      </c>
      <c r="E85" s="3885" t="s">
        <v>13680</v>
      </c>
      <c r="F85" s="2809" t="s">
        <v>13681</v>
      </c>
      <c r="G85" s="1898" t="s">
        <v>13679</v>
      </c>
    </row>
    <row r="86" spans="1:8" s="1385" customFormat="1" ht="36" customHeight="1">
      <c r="A86" s="3776"/>
      <c r="B86" s="3779"/>
      <c r="C86" s="3770"/>
      <c r="D86" s="22"/>
      <c r="E86" s="27"/>
      <c r="F86" s="3453"/>
      <c r="G86" s="3769"/>
    </row>
    <row r="87" spans="1:8" s="1385" customFormat="1" ht="36" customHeight="1" thickBot="1">
      <c r="A87" s="3776"/>
      <c r="B87" s="3779"/>
      <c r="C87" s="3771"/>
      <c r="D87" s="2432"/>
      <c r="E87" s="25"/>
      <c r="F87" s="3455"/>
      <c r="G87" s="3768"/>
    </row>
    <row r="88" spans="1:8" s="1385" customFormat="1" ht="36" customHeight="1" thickBot="1">
      <c r="A88" s="3777"/>
      <c r="B88" s="3780"/>
      <c r="C88" s="12" t="s">
        <v>13625</v>
      </c>
      <c r="D88" s="11" t="s">
        <v>252</v>
      </c>
      <c r="E88" s="10"/>
      <c r="F88" s="10" t="s">
        <v>13626</v>
      </c>
      <c r="G88" s="9"/>
    </row>
    <row r="89" spans="1:8" s="1385" customFormat="1" ht="36" customHeight="1">
      <c r="A89" s="3775">
        <v>45790</v>
      </c>
      <c r="B89" s="3778" t="s">
        <v>3</v>
      </c>
      <c r="C89" s="3799" t="s">
        <v>13500</v>
      </c>
      <c r="D89" s="20" t="s">
        <v>207</v>
      </c>
      <c r="E89" s="22" t="s">
        <v>13579</v>
      </c>
      <c r="F89" s="3453"/>
      <c r="G89" s="3890">
        <v>0.39583333333333331</v>
      </c>
    </row>
    <row r="90" spans="1:8" s="1385" customFormat="1" ht="36" customHeight="1">
      <c r="A90" s="3776"/>
      <c r="B90" s="3779"/>
      <c r="C90" s="3801"/>
      <c r="D90" s="20" t="s">
        <v>7260</v>
      </c>
      <c r="E90" s="22" t="s">
        <v>6898</v>
      </c>
      <c r="F90" s="3453"/>
      <c r="G90" s="3805"/>
    </row>
    <row r="91" spans="1:8" s="1385" customFormat="1" ht="36" customHeight="1">
      <c r="A91" s="3776"/>
      <c r="B91" s="3779"/>
      <c r="C91" s="3844" t="s">
        <v>13529</v>
      </c>
      <c r="D91" s="1928" t="s">
        <v>28</v>
      </c>
      <c r="E91" s="2357" t="s">
        <v>13173</v>
      </c>
      <c r="F91" s="2809" t="s">
        <v>10425</v>
      </c>
      <c r="G91" s="3888" t="s">
        <v>13691</v>
      </c>
    </row>
    <row r="92" spans="1:8" s="1385" customFormat="1" ht="36" customHeight="1">
      <c r="A92" s="3776"/>
      <c r="B92" s="3779"/>
      <c r="C92" s="3845"/>
      <c r="D92" s="1928" t="s">
        <v>20</v>
      </c>
      <c r="E92" s="2357" t="s">
        <v>13530</v>
      </c>
      <c r="F92" s="2809" t="s">
        <v>172</v>
      </c>
      <c r="G92" s="3889"/>
    </row>
    <row r="93" spans="1:8" s="1385" customFormat="1" ht="36" customHeight="1">
      <c r="A93" s="3776"/>
      <c r="B93" s="3779"/>
      <c r="C93" s="1787" t="s">
        <v>13639</v>
      </c>
      <c r="D93" s="1928" t="s">
        <v>13640</v>
      </c>
      <c r="E93" s="2357" t="s">
        <v>13596</v>
      </c>
      <c r="F93" s="2809"/>
      <c r="G93" s="2828" t="s">
        <v>13641</v>
      </c>
    </row>
    <row r="94" spans="1:8" s="1385" customFormat="1" ht="36" customHeight="1">
      <c r="A94" s="3776"/>
      <c r="B94" s="3779"/>
      <c r="C94" s="1787" t="s">
        <v>13656</v>
      </c>
      <c r="D94" s="1928" t="s">
        <v>8173</v>
      </c>
      <c r="E94" s="2357" t="s">
        <v>57</v>
      </c>
      <c r="F94" s="2809"/>
      <c r="G94" s="2828" t="s">
        <v>434</v>
      </c>
    </row>
    <row r="95" spans="1:8" s="1385" customFormat="1" ht="36" customHeight="1">
      <c r="A95" s="3776"/>
      <c r="B95" s="3779"/>
      <c r="C95" s="3802" t="s">
        <v>10274</v>
      </c>
      <c r="D95" s="1928" t="s">
        <v>176</v>
      </c>
      <c r="E95" s="2357" t="s">
        <v>177</v>
      </c>
      <c r="F95" s="2809" t="s">
        <v>13600</v>
      </c>
      <c r="G95" s="2828" t="s">
        <v>178</v>
      </c>
      <c r="H95" s="1385" t="s">
        <v>13642</v>
      </c>
    </row>
    <row r="96" spans="1:8" s="1385" customFormat="1" ht="36" customHeight="1">
      <c r="A96" s="3776"/>
      <c r="B96" s="3779"/>
      <c r="C96" s="3801"/>
      <c r="D96" s="20" t="s">
        <v>578</v>
      </c>
      <c r="E96" s="19" t="s">
        <v>177</v>
      </c>
      <c r="F96" s="3453" t="s">
        <v>10269</v>
      </c>
      <c r="G96" s="3803" t="s">
        <v>3900</v>
      </c>
      <c r="H96" s="1385" t="s">
        <v>12248</v>
      </c>
    </row>
    <row r="97" spans="1:8" s="1385" customFormat="1" ht="36" customHeight="1">
      <c r="A97" s="3776"/>
      <c r="B97" s="3779"/>
      <c r="C97" s="2235" t="s">
        <v>13647</v>
      </c>
      <c r="D97" s="20" t="s">
        <v>194</v>
      </c>
      <c r="E97" s="19" t="s">
        <v>13695</v>
      </c>
      <c r="F97" s="3886" t="s">
        <v>13663</v>
      </c>
      <c r="G97" s="3805"/>
    </row>
    <row r="98" spans="1:8" s="1385" customFormat="1" ht="36" customHeight="1">
      <c r="A98" s="3776"/>
      <c r="B98" s="3779"/>
      <c r="C98" s="1787" t="s">
        <v>13684</v>
      </c>
      <c r="D98" s="1928" t="s">
        <v>20</v>
      </c>
      <c r="E98" s="2357" t="s">
        <v>13685</v>
      </c>
      <c r="F98" s="1699" t="s">
        <v>13686</v>
      </c>
      <c r="G98" s="1925" t="s">
        <v>13693</v>
      </c>
      <c r="H98" s="1385" t="s">
        <v>13692</v>
      </c>
    </row>
    <row r="99" spans="1:8" s="1385" customFormat="1" ht="36" customHeight="1">
      <c r="A99" s="3776"/>
      <c r="B99" s="3779"/>
      <c r="C99" s="3773" t="s">
        <v>13689</v>
      </c>
      <c r="D99" s="2809" t="s">
        <v>13687</v>
      </c>
      <c r="E99" s="2809" t="s">
        <v>13688</v>
      </c>
      <c r="F99" s="2809"/>
      <c r="G99" s="2828" t="s">
        <v>13699</v>
      </c>
      <c r="H99" s="1385" t="s">
        <v>13708</v>
      </c>
    </row>
    <row r="100" spans="1:8" s="1385" customFormat="1" ht="36" customHeight="1">
      <c r="A100" s="3776"/>
      <c r="B100" s="3779"/>
      <c r="C100" s="3802" t="s">
        <v>13657</v>
      </c>
      <c r="D100" s="22" t="s">
        <v>13661</v>
      </c>
      <c r="E100" s="22" t="s">
        <v>13658</v>
      </c>
      <c r="F100" s="3453"/>
      <c r="G100" s="3803" t="s">
        <v>13694</v>
      </c>
    </row>
    <row r="101" spans="1:8" s="1385" customFormat="1" ht="36" customHeight="1">
      <c r="A101" s="3776"/>
      <c r="B101" s="3779"/>
      <c r="C101" s="3800"/>
      <c r="D101" s="22" t="s">
        <v>13662</v>
      </c>
      <c r="E101" s="22" t="s">
        <v>13659</v>
      </c>
      <c r="F101" s="3453"/>
      <c r="G101" s="3804"/>
    </row>
    <row r="102" spans="1:8" s="1385" customFormat="1" ht="36" customHeight="1">
      <c r="A102" s="3776"/>
      <c r="B102" s="3779"/>
      <c r="C102" s="3801"/>
      <c r="D102" s="20" t="s">
        <v>20</v>
      </c>
      <c r="E102" s="22" t="s">
        <v>13660</v>
      </c>
      <c r="F102" s="3453" t="s">
        <v>13706</v>
      </c>
      <c r="G102" s="3805"/>
    </row>
    <row r="103" spans="1:8" s="1385" customFormat="1" ht="36" customHeight="1">
      <c r="A103" s="3776"/>
      <c r="B103" s="3779"/>
      <c r="C103" s="2235"/>
      <c r="D103" s="20"/>
      <c r="E103" s="19"/>
      <c r="F103" s="3453"/>
      <c r="G103" s="3767"/>
    </row>
    <row r="104" spans="1:8" s="1385" customFormat="1" ht="36" customHeight="1" thickBot="1">
      <c r="A104" s="3776"/>
      <c r="B104" s="3779"/>
      <c r="C104" s="3772"/>
      <c r="D104" s="2643"/>
      <c r="E104" s="15"/>
      <c r="F104" s="3455"/>
      <c r="G104" s="3767"/>
    </row>
    <row r="105" spans="1:8" s="1385" customFormat="1" ht="36" customHeight="1" thickBot="1">
      <c r="A105" s="3777"/>
      <c r="B105" s="3780"/>
      <c r="C105" s="12" t="s">
        <v>13627</v>
      </c>
      <c r="D105" s="11" t="s">
        <v>13628</v>
      </c>
      <c r="E105" s="10"/>
      <c r="F105" s="10" t="s">
        <v>13629</v>
      </c>
      <c r="G105" s="9"/>
    </row>
    <row r="106" spans="1:8" s="1385" customFormat="1" ht="36" customHeight="1">
      <c r="A106" s="3775">
        <v>45791</v>
      </c>
      <c r="B106" s="3778" t="s">
        <v>32</v>
      </c>
      <c r="C106" s="3799" t="s">
        <v>13531</v>
      </c>
      <c r="D106" s="22" t="s">
        <v>20</v>
      </c>
      <c r="E106" s="22" t="s">
        <v>13534</v>
      </c>
      <c r="F106" s="3453" t="s">
        <v>13707</v>
      </c>
      <c r="G106" s="3728"/>
    </row>
    <row r="107" spans="1:8" s="1385" customFormat="1" ht="36" customHeight="1">
      <c r="A107" s="3776"/>
      <c r="B107" s="3779"/>
      <c r="C107" s="3800"/>
      <c r="D107" s="22" t="s">
        <v>13532</v>
      </c>
      <c r="E107" s="22" t="s">
        <v>13690</v>
      </c>
      <c r="F107" s="3453"/>
      <c r="G107" s="3741"/>
    </row>
    <row r="108" spans="1:8" s="1385" customFormat="1" ht="36" customHeight="1">
      <c r="A108" s="3776"/>
      <c r="B108" s="3779"/>
      <c r="C108" s="3800"/>
      <c r="D108" s="20" t="s">
        <v>13533</v>
      </c>
      <c r="E108" s="19" t="s">
        <v>13535</v>
      </c>
      <c r="F108" s="3453"/>
      <c r="G108" s="3741"/>
    </row>
    <row r="109" spans="1:8" s="1385" customFormat="1" ht="36" customHeight="1">
      <c r="A109" s="3776"/>
      <c r="B109" s="3779"/>
      <c r="C109" s="3801"/>
      <c r="D109" s="22" t="s">
        <v>13507</v>
      </c>
      <c r="E109" s="22" t="s">
        <v>13536</v>
      </c>
      <c r="F109" s="3453"/>
      <c r="G109" s="3741"/>
    </row>
    <row r="110" spans="1:8" s="1385" customFormat="1" ht="36" customHeight="1">
      <c r="A110" s="3776"/>
      <c r="B110" s="3779"/>
      <c r="C110" s="2235" t="s">
        <v>13651</v>
      </c>
      <c r="D110" s="20" t="s">
        <v>13652</v>
      </c>
      <c r="E110" s="19" t="s">
        <v>13653</v>
      </c>
      <c r="F110" s="3453"/>
      <c r="G110" s="3741" t="s">
        <v>13654</v>
      </c>
    </row>
    <row r="111" spans="1:8" s="1385" customFormat="1" ht="36" customHeight="1">
      <c r="A111" s="3776"/>
      <c r="B111" s="3779"/>
      <c r="C111" s="2235"/>
      <c r="D111" s="20"/>
      <c r="E111" s="19"/>
      <c r="F111" s="3453"/>
      <c r="G111" s="3728"/>
    </row>
    <row r="112" spans="1:8" s="1385" customFormat="1" ht="36" customHeight="1" thickBot="1">
      <c r="A112" s="3776"/>
      <c r="B112" s="3779"/>
      <c r="C112" s="3731"/>
      <c r="D112" s="2643"/>
      <c r="E112" s="15"/>
      <c r="F112" s="3455"/>
      <c r="G112" s="3728"/>
    </row>
    <row r="113" spans="1:8" s="1385" customFormat="1" ht="36" customHeight="1" thickBot="1">
      <c r="A113" s="3777"/>
      <c r="B113" s="3780"/>
      <c r="C113" s="12"/>
      <c r="D113" s="11"/>
      <c r="E113" s="10"/>
      <c r="F113" s="10"/>
      <c r="G113" s="9"/>
    </row>
    <row r="114" spans="1:8" s="1385" customFormat="1" ht="36" customHeight="1">
      <c r="A114" s="3775">
        <v>45792</v>
      </c>
      <c r="B114" s="3778" t="s">
        <v>1</v>
      </c>
      <c r="C114" s="3740" t="s">
        <v>13522</v>
      </c>
      <c r="D114" s="3453" t="s">
        <v>13523</v>
      </c>
      <c r="E114" s="22" t="s">
        <v>13521</v>
      </c>
      <c r="F114" s="3453" t="s">
        <v>13526</v>
      </c>
      <c r="G114" s="3728"/>
    </row>
    <row r="115" spans="1:8" s="1385" customFormat="1" ht="36" customHeight="1">
      <c r="A115" s="3776"/>
      <c r="B115" s="3779"/>
      <c r="C115" s="3802" t="s">
        <v>13571</v>
      </c>
      <c r="D115" s="22" t="s">
        <v>13557</v>
      </c>
      <c r="E115" s="22" t="s">
        <v>13572</v>
      </c>
      <c r="F115" s="22"/>
      <c r="G115" s="3747"/>
    </row>
    <row r="116" spans="1:8" s="1385" customFormat="1" ht="36" customHeight="1">
      <c r="A116" s="3776"/>
      <c r="B116" s="3779"/>
      <c r="C116" s="3800"/>
      <c r="D116" s="22" t="s">
        <v>20</v>
      </c>
      <c r="E116" s="19" t="s">
        <v>13655</v>
      </c>
      <c r="F116" s="3453" t="s">
        <v>13706</v>
      </c>
      <c r="G116" s="3747"/>
    </row>
    <row r="117" spans="1:8" s="1385" customFormat="1" ht="36" customHeight="1">
      <c r="A117" s="3776"/>
      <c r="B117" s="3779"/>
      <c r="C117" s="3801"/>
      <c r="D117" s="20" t="s">
        <v>13573</v>
      </c>
      <c r="E117" s="19" t="s">
        <v>13574</v>
      </c>
      <c r="F117" s="3453" t="s">
        <v>13575</v>
      </c>
      <c r="G117" s="64" t="s">
        <v>13576</v>
      </c>
      <c r="H117" s="1385" t="s">
        <v>13577</v>
      </c>
    </row>
    <row r="118" spans="1:8" s="1385" customFormat="1" ht="36" customHeight="1">
      <c r="A118" s="3776"/>
      <c r="B118" s="3779"/>
      <c r="C118" s="3800" t="s">
        <v>56</v>
      </c>
      <c r="D118" s="22" t="s">
        <v>13442</v>
      </c>
      <c r="E118" s="22" t="s">
        <v>68</v>
      </c>
      <c r="F118" s="3453" t="s">
        <v>13443</v>
      </c>
      <c r="G118" s="3767"/>
    </row>
    <row r="119" spans="1:8" s="1385" customFormat="1" ht="36" customHeight="1">
      <c r="A119" s="3776"/>
      <c r="B119" s="3779"/>
      <c r="C119" s="3801"/>
      <c r="D119" s="22" t="s">
        <v>20</v>
      </c>
      <c r="E119" s="22" t="s">
        <v>219</v>
      </c>
      <c r="F119" s="3453" t="s">
        <v>172</v>
      </c>
      <c r="G119" s="64"/>
    </row>
    <row r="120" spans="1:8" s="1385" customFormat="1" ht="36" customHeight="1">
      <c r="A120" s="3776"/>
      <c r="B120" s="3779"/>
      <c r="C120" s="3749"/>
      <c r="D120" s="3453"/>
      <c r="E120" s="3453"/>
      <c r="F120" s="3453"/>
      <c r="G120" s="3748"/>
    </row>
    <row r="121" spans="1:8" s="1385" customFormat="1" ht="36" customHeight="1">
      <c r="A121" s="3776"/>
      <c r="B121" s="3779"/>
      <c r="C121" s="2235"/>
      <c r="D121" s="20"/>
      <c r="E121" s="19"/>
      <c r="F121" s="3453"/>
      <c r="G121" s="3747"/>
    </row>
    <row r="122" spans="1:8" s="1385" customFormat="1" ht="36" customHeight="1" thickBot="1">
      <c r="A122" s="3776"/>
      <c r="B122" s="3779"/>
      <c r="C122" s="3750"/>
      <c r="D122" s="2643"/>
      <c r="E122" s="15"/>
      <c r="F122" s="3455"/>
      <c r="G122" s="3747"/>
    </row>
    <row r="123" spans="1:8" s="1385" customFormat="1" ht="36" customHeight="1" thickBot="1">
      <c r="A123" s="3777"/>
      <c r="B123" s="3780"/>
      <c r="C123" s="12"/>
      <c r="D123" s="11"/>
      <c r="E123" s="10"/>
      <c r="F123" s="10"/>
      <c r="G123" s="9"/>
    </row>
    <row r="124" spans="1:8" s="1385" customFormat="1" ht="36" customHeight="1">
      <c r="A124" s="3775">
        <v>45793</v>
      </c>
      <c r="B124" s="3778" t="s">
        <v>0</v>
      </c>
      <c r="C124" s="3759" t="s">
        <v>13595</v>
      </c>
      <c r="D124" s="2643" t="s">
        <v>496</v>
      </c>
      <c r="E124" s="22" t="s">
        <v>13598</v>
      </c>
      <c r="F124" s="3453"/>
      <c r="G124" s="3728" t="s">
        <v>13648</v>
      </c>
    </row>
    <row r="125" spans="1:8" s="1385" customFormat="1" ht="36" customHeight="1">
      <c r="A125" s="3776"/>
      <c r="B125" s="3779"/>
      <c r="C125" s="2235" t="s">
        <v>13649</v>
      </c>
      <c r="D125" s="22" t="s">
        <v>7260</v>
      </c>
      <c r="E125" s="22" t="s">
        <v>13650</v>
      </c>
      <c r="F125" s="3453"/>
      <c r="G125" s="3728"/>
    </row>
    <row r="126" spans="1:8" s="1385" customFormat="1" ht="36" customHeight="1">
      <c r="A126" s="3776"/>
      <c r="B126" s="3779"/>
      <c r="C126" s="2235"/>
      <c r="D126" s="20"/>
      <c r="E126" s="19"/>
      <c r="F126" s="3453"/>
      <c r="G126" s="3728"/>
    </row>
    <row r="127" spans="1:8" s="1385" customFormat="1" ht="36" customHeight="1" thickBot="1">
      <c r="A127" s="3776"/>
      <c r="B127" s="3779"/>
      <c r="C127" s="3731"/>
      <c r="D127" s="2643"/>
      <c r="E127" s="15"/>
      <c r="F127" s="3455"/>
      <c r="G127" s="3728"/>
    </row>
    <row r="128" spans="1:8" s="1385" customFormat="1" ht="36" customHeight="1" thickBot="1">
      <c r="A128" s="3777"/>
      <c r="B128" s="3780"/>
      <c r="C128" s="12" t="s">
        <v>13630</v>
      </c>
      <c r="D128" s="11" t="s">
        <v>13631</v>
      </c>
      <c r="E128" s="10" t="s">
        <v>13632</v>
      </c>
      <c r="F128" s="10" t="s">
        <v>13633</v>
      </c>
      <c r="G128" s="9"/>
    </row>
    <row r="129" spans="1:7" s="1385" customFormat="1" ht="60" customHeight="1" thickBot="1">
      <c r="A129" s="3783" t="s">
        <v>5</v>
      </c>
      <c r="B129" s="3784"/>
      <c r="C129" s="3784"/>
      <c r="D129" s="3784"/>
      <c r="E129" s="3784"/>
      <c r="F129" s="3784"/>
      <c r="G129" s="3785"/>
    </row>
    <row r="130" spans="1:7" s="1385" customFormat="1" ht="30" customHeight="1">
      <c r="A130" s="3775">
        <v>45796</v>
      </c>
      <c r="B130" s="3778" t="s">
        <v>4</v>
      </c>
      <c r="C130" s="3799" t="s">
        <v>13701</v>
      </c>
      <c r="D130" s="22" t="s">
        <v>13702</v>
      </c>
      <c r="E130" s="22" t="s">
        <v>13703</v>
      </c>
      <c r="F130" s="3453"/>
      <c r="G130" s="3728"/>
    </row>
    <row r="131" spans="1:7" s="1385" customFormat="1" ht="30" customHeight="1">
      <c r="A131" s="3776"/>
      <c r="B131" s="3779"/>
      <c r="C131" s="3801"/>
      <c r="D131" s="22" t="s">
        <v>13704</v>
      </c>
      <c r="E131" s="22" t="s">
        <v>13705</v>
      </c>
      <c r="F131" s="3453"/>
      <c r="G131" s="3728"/>
    </row>
    <row r="132" spans="1:7" s="1385" customFormat="1" ht="30" customHeight="1">
      <c r="A132" s="3776"/>
      <c r="B132" s="3779"/>
      <c r="C132" s="2235"/>
      <c r="D132" s="20"/>
      <c r="E132" s="19"/>
      <c r="F132" s="3453"/>
      <c r="G132" s="3728"/>
    </row>
    <row r="133" spans="1:7" s="1385" customFormat="1" ht="30" customHeight="1" thickBot="1">
      <c r="A133" s="3776"/>
      <c r="B133" s="3779"/>
      <c r="C133" s="3731"/>
      <c r="D133" s="2643"/>
      <c r="E133" s="15"/>
      <c r="F133" s="3455"/>
      <c r="G133" s="3728"/>
    </row>
    <row r="134" spans="1:7" s="1385" customFormat="1" ht="30" customHeight="1" thickBot="1">
      <c r="A134" s="3777"/>
      <c r="B134" s="3780"/>
      <c r="C134" s="12"/>
      <c r="D134" s="11"/>
      <c r="E134" s="10"/>
      <c r="F134" s="10"/>
      <c r="G134" s="9"/>
    </row>
    <row r="135" spans="1:7" s="1385" customFormat="1" ht="30" customHeight="1">
      <c r="A135" s="3775">
        <v>45797</v>
      </c>
      <c r="B135" s="3778" t="s">
        <v>3</v>
      </c>
      <c r="C135" s="2235"/>
      <c r="D135" s="22"/>
      <c r="E135" s="22"/>
      <c r="F135" s="3453"/>
      <c r="G135" s="3728"/>
    </row>
    <row r="136" spans="1:7" s="1385" customFormat="1" ht="30" customHeight="1">
      <c r="A136" s="3776"/>
      <c r="B136" s="3779"/>
      <c r="C136" s="2235"/>
      <c r="D136" s="22"/>
      <c r="E136" s="22"/>
      <c r="F136" s="3453"/>
      <c r="G136" s="3728"/>
    </row>
    <row r="137" spans="1:7" s="1385" customFormat="1" ht="30" customHeight="1">
      <c r="A137" s="3776"/>
      <c r="B137" s="3779"/>
      <c r="C137" s="2235"/>
      <c r="D137" s="20"/>
      <c r="E137" s="19"/>
      <c r="F137" s="3453"/>
      <c r="G137" s="3728"/>
    </row>
    <row r="138" spans="1:7" s="1385" customFormat="1" ht="30" customHeight="1" thickBot="1">
      <c r="A138" s="3776"/>
      <c r="B138" s="3779"/>
      <c r="C138" s="3731"/>
      <c r="D138" s="2643"/>
      <c r="E138" s="15"/>
      <c r="F138" s="3455"/>
      <c r="G138" s="3728"/>
    </row>
    <row r="139" spans="1:7" s="1385" customFormat="1" ht="30" customHeight="1" thickBot="1">
      <c r="A139" s="3777"/>
      <c r="B139" s="3780"/>
      <c r="C139" s="12"/>
      <c r="D139" s="11"/>
      <c r="E139" s="10"/>
      <c r="F139" s="10"/>
      <c r="G139" s="9"/>
    </row>
    <row r="140" spans="1:7" s="1385" customFormat="1" ht="30" customHeight="1">
      <c r="A140" s="3775">
        <v>45798</v>
      </c>
      <c r="B140" s="3778" t="s">
        <v>2</v>
      </c>
      <c r="C140" s="2235"/>
      <c r="D140" s="22"/>
      <c r="E140" s="22"/>
      <c r="F140" s="3453"/>
      <c r="G140" s="3728"/>
    </row>
    <row r="141" spans="1:7" s="1385" customFormat="1" ht="30" customHeight="1">
      <c r="A141" s="3776"/>
      <c r="B141" s="3779"/>
      <c r="C141" s="2235"/>
      <c r="D141" s="22"/>
      <c r="E141" s="22"/>
      <c r="F141" s="3453"/>
      <c r="G141" s="3728"/>
    </row>
    <row r="142" spans="1:7" s="1385" customFormat="1" ht="30" customHeight="1">
      <c r="A142" s="3776"/>
      <c r="B142" s="3779"/>
      <c r="C142" s="2235"/>
      <c r="D142" s="20"/>
      <c r="E142" s="19"/>
      <c r="F142" s="3453"/>
      <c r="G142" s="3728"/>
    </row>
    <row r="143" spans="1:7" s="1385" customFormat="1" ht="30" customHeight="1" thickBot="1">
      <c r="A143" s="3776"/>
      <c r="B143" s="3779"/>
      <c r="C143" s="3731"/>
      <c r="D143" s="2643"/>
      <c r="E143" s="15"/>
      <c r="F143" s="3455"/>
      <c r="G143" s="3728"/>
    </row>
    <row r="144" spans="1:7" s="1385" customFormat="1" ht="30" customHeight="1" thickBot="1">
      <c r="A144" s="3777"/>
      <c r="B144" s="3780"/>
      <c r="C144" s="12"/>
      <c r="D144" s="11"/>
      <c r="E144" s="10"/>
      <c r="F144" s="10"/>
      <c r="G144" s="9"/>
    </row>
    <row r="145" spans="1:8" s="1385" customFormat="1" ht="30" customHeight="1">
      <c r="A145" s="3775">
        <v>45799</v>
      </c>
      <c r="B145" s="3778" t="s">
        <v>1</v>
      </c>
      <c r="C145" s="1787" t="s">
        <v>13696</v>
      </c>
      <c r="D145" s="1699" t="s">
        <v>13697</v>
      </c>
      <c r="E145" s="1699" t="s">
        <v>13698</v>
      </c>
      <c r="F145" s="2809" t="s">
        <v>13700</v>
      </c>
      <c r="G145" s="2828" t="s">
        <v>13699</v>
      </c>
      <c r="H145" s="1385" t="s">
        <v>13708</v>
      </c>
    </row>
    <row r="146" spans="1:8" s="1385" customFormat="1" ht="30" customHeight="1">
      <c r="A146" s="3776"/>
      <c r="B146" s="3779"/>
      <c r="C146" s="2235"/>
      <c r="D146" s="22"/>
      <c r="E146" s="22"/>
      <c r="F146" s="3453"/>
      <c r="G146" s="3728"/>
    </row>
    <row r="147" spans="1:8" s="1385" customFormat="1" ht="30" customHeight="1">
      <c r="A147" s="3776"/>
      <c r="B147" s="3779"/>
      <c r="C147" s="2235"/>
      <c r="D147" s="20"/>
      <c r="E147" s="19"/>
      <c r="F147" s="3453"/>
      <c r="G147" s="3728"/>
    </row>
    <row r="148" spans="1:8" s="1385" customFormat="1" ht="30" customHeight="1" thickBot="1">
      <c r="A148" s="3776"/>
      <c r="B148" s="3779"/>
      <c r="C148" s="3731"/>
      <c r="D148" s="2643"/>
      <c r="E148" s="15"/>
      <c r="F148" s="3455"/>
      <c r="G148" s="3728"/>
    </row>
    <row r="149" spans="1:8" s="1385" customFormat="1" ht="30" customHeight="1" thickBot="1">
      <c r="A149" s="3777"/>
      <c r="B149" s="3780"/>
      <c r="C149" s="12"/>
      <c r="D149" s="11"/>
      <c r="E149" s="10"/>
      <c r="F149" s="10"/>
      <c r="G149" s="9"/>
    </row>
    <row r="150" spans="1:8" s="1385" customFormat="1" ht="30" customHeight="1">
      <c r="A150" s="3775">
        <v>45800</v>
      </c>
      <c r="B150" s="3778" t="s">
        <v>31</v>
      </c>
      <c r="C150" s="2235"/>
      <c r="D150" s="22"/>
      <c r="E150" s="22"/>
      <c r="F150" s="3453"/>
      <c r="G150" s="3728"/>
    </row>
    <row r="151" spans="1:8" s="1385" customFormat="1" ht="30" customHeight="1">
      <c r="A151" s="3776"/>
      <c r="B151" s="3779"/>
      <c r="C151" s="2235"/>
      <c r="D151" s="22"/>
      <c r="E151" s="22"/>
      <c r="F151" s="3453"/>
      <c r="G151" s="3728"/>
    </row>
    <row r="152" spans="1:8" s="1385" customFormat="1" ht="30" customHeight="1">
      <c r="A152" s="3776"/>
      <c r="B152" s="3779"/>
      <c r="C152" s="2235"/>
      <c r="D152" s="20"/>
      <c r="E152" s="19"/>
      <c r="F152" s="3453"/>
      <c r="G152" s="3728"/>
    </row>
    <row r="153" spans="1:8" s="1385" customFormat="1" ht="30" customHeight="1" thickBot="1">
      <c r="A153" s="3776"/>
      <c r="B153" s="3779"/>
      <c r="C153" s="3731"/>
      <c r="D153" s="2643"/>
      <c r="E153" s="15"/>
      <c r="F153" s="3455"/>
      <c r="G153" s="3728"/>
    </row>
    <row r="154" spans="1:8" s="1385" customFormat="1" ht="30" customHeight="1" thickBot="1">
      <c r="A154" s="3777"/>
      <c r="B154" s="3780"/>
      <c r="C154" s="12"/>
      <c r="D154" s="11"/>
      <c r="E154" s="10"/>
      <c r="F154" s="10"/>
      <c r="G154" s="9"/>
    </row>
    <row r="155" spans="1:8" s="1385" customFormat="1" ht="60" customHeight="1" thickBot="1">
      <c r="A155" s="3783" t="s">
        <v>5</v>
      </c>
      <c r="B155" s="3784"/>
      <c r="C155" s="3784"/>
      <c r="D155" s="3784"/>
      <c r="E155" s="3784"/>
      <c r="F155" s="3784"/>
      <c r="G155" s="3785"/>
    </row>
    <row r="156" spans="1:8" s="1385" customFormat="1" ht="36" customHeight="1">
      <c r="A156" s="3775">
        <v>45803</v>
      </c>
      <c r="B156" s="3778" t="s">
        <v>4</v>
      </c>
      <c r="C156" s="2235"/>
      <c r="D156" s="22"/>
      <c r="E156" s="22"/>
      <c r="F156" s="3453"/>
      <c r="G156" s="3728"/>
    </row>
    <row r="157" spans="1:8" s="1385" customFormat="1" ht="36" customHeight="1">
      <c r="A157" s="3776"/>
      <c r="B157" s="3779"/>
      <c r="C157" s="2235"/>
      <c r="D157" s="22"/>
      <c r="E157" s="22"/>
      <c r="F157" s="3453"/>
      <c r="G157" s="3728"/>
    </row>
    <row r="158" spans="1:8" s="1385" customFormat="1" ht="36" customHeight="1">
      <c r="A158" s="3776"/>
      <c r="B158" s="3779"/>
      <c r="C158" s="2235"/>
      <c r="D158" s="20"/>
      <c r="E158" s="19"/>
      <c r="F158" s="3453"/>
      <c r="G158" s="3728"/>
    </row>
    <row r="159" spans="1:8" s="1385" customFormat="1" ht="36" customHeight="1" thickBot="1">
      <c r="A159" s="3776"/>
      <c r="B159" s="3779"/>
      <c r="C159" s="3731"/>
      <c r="D159" s="2643"/>
      <c r="E159" s="15"/>
      <c r="F159" s="3455"/>
      <c r="G159" s="3728"/>
    </row>
    <row r="160" spans="1:8" s="1385" customFormat="1" ht="36" customHeight="1" thickBot="1">
      <c r="A160" s="3777"/>
      <c r="B160" s="3780"/>
      <c r="C160" s="12"/>
      <c r="D160" s="11"/>
      <c r="E160" s="10"/>
      <c r="F160" s="10"/>
      <c r="G160" s="9"/>
    </row>
    <row r="161" spans="1:7" s="1385" customFormat="1" ht="36" customHeight="1">
      <c r="A161" s="3775">
        <v>45804</v>
      </c>
      <c r="B161" s="3778" t="s">
        <v>3</v>
      </c>
      <c r="C161" s="2235"/>
      <c r="D161" s="22"/>
      <c r="E161" s="22"/>
      <c r="F161" s="3453"/>
      <c r="G161" s="3728"/>
    </row>
    <row r="162" spans="1:7" s="1385" customFormat="1" ht="36" customHeight="1">
      <c r="A162" s="3776"/>
      <c r="B162" s="3779"/>
      <c r="C162" s="2235"/>
      <c r="D162" s="22"/>
      <c r="E162" s="22"/>
      <c r="F162" s="3453"/>
      <c r="G162" s="3728"/>
    </row>
    <row r="163" spans="1:7" s="1385" customFormat="1" ht="36" customHeight="1">
      <c r="A163" s="3776"/>
      <c r="B163" s="3779"/>
      <c r="C163" s="2235"/>
      <c r="D163" s="20"/>
      <c r="E163" s="19"/>
      <c r="F163" s="3453"/>
      <c r="G163" s="3728"/>
    </row>
    <row r="164" spans="1:7" s="1385" customFormat="1" ht="36" customHeight="1" thickBot="1">
      <c r="A164" s="3776"/>
      <c r="B164" s="3779"/>
      <c r="C164" s="3731"/>
      <c r="D164" s="2643"/>
      <c r="E164" s="15"/>
      <c r="F164" s="3455"/>
      <c r="G164" s="3728"/>
    </row>
    <row r="165" spans="1:7" s="1385" customFormat="1" ht="36" customHeight="1" thickBot="1">
      <c r="A165" s="3777"/>
      <c r="B165" s="3780"/>
      <c r="C165" s="12"/>
      <c r="D165" s="11"/>
      <c r="E165" s="10"/>
      <c r="F165" s="10"/>
      <c r="G165" s="9"/>
    </row>
    <row r="166" spans="1:7" s="1385" customFormat="1" ht="36" customHeight="1">
      <c r="A166" s="3775">
        <v>45805</v>
      </c>
      <c r="B166" s="3778" t="s">
        <v>2</v>
      </c>
      <c r="C166" s="2235"/>
      <c r="D166" s="22"/>
      <c r="E166" s="22"/>
      <c r="F166" s="3453"/>
      <c r="G166" s="3728"/>
    </row>
    <row r="167" spans="1:7" s="1385" customFormat="1" ht="36" customHeight="1">
      <c r="A167" s="3776"/>
      <c r="B167" s="3779"/>
      <c r="C167" s="2235"/>
      <c r="D167" s="22"/>
      <c r="E167" s="22"/>
      <c r="F167" s="3453"/>
      <c r="G167" s="3728"/>
    </row>
    <row r="168" spans="1:7" s="1385" customFormat="1" ht="36" customHeight="1">
      <c r="A168" s="3776"/>
      <c r="B168" s="3779"/>
      <c r="C168" s="2235"/>
      <c r="D168" s="20"/>
      <c r="E168" s="19"/>
      <c r="F168" s="3453"/>
      <c r="G168" s="3728"/>
    </row>
    <row r="169" spans="1:7" s="1385" customFormat="1" ht="36" customHeight="1" thickBot="1">
      <c r="A169" s="3776"/>
      <c r="B169" s="3779"/>
      <c r="C169" s="3731"/>
      <c r="D169" s="2643"/>
      <c r="E169" s="15"/>
      <c r="F169" s="3455"/>
      <c r="G169" s="3728"/>
    </row>
    <row r="170" spans="1:7" s="1385" customFormat="1" ht="36" customHeight="1" thickBot="1">
      <c r="A170" s="3777"/>
      <c r="B170" s="3780"/>
      <c r="C170" s="12"/>
      <c r="D170" s="11"/>
      <c r="E170" s="10"/>
      <c r="F170" s="10"/>
      <c r="G170" s="9"/>
    </row>
    <row r="171" spans="1:7" s="1385" customFormat="1" ht="36" customHeight="1">
      <c r="A171" s="3775">
        <v>45806</v>
      </c>
      <c r="B171" s="3778" t="s">
        <v>1</v>
      </c>
      <c r="C171" s="2235"/>
      <c r="D171" s="22"/>
      <c r="E171" s="22"/>
      <c r="F171" s="3453"/>
      <c r="G171" s="3728"/>
    </row>
    <row r="172" spans="1:7" s="1385" customFormat="1" ht="36" customHeight="1">
      <c r="A172" s="3776"/>
      <c r="B172" s="3779"/>
      <c r="C172" s="2235"/>
      <c r="D172" s="22"/>
      <c r="E172" s="22"/>
      <c r="F172" s="3453"/>
      <c r="G172" s="3728"/>
    </row>
    <row r="173" spans="1:7" s="1385" customFormat="1" ht="36" customHeight="1">
      <c r="A173" s="3776"/>
      <c r="B173" s="3779"/>
      <c r="C173" s="2235"/>
      <c r="D173" s="20"/>
      <c r="E173" s="19"/>
      <c r="F173" s="3453"/>
      <c r="G173" s="3728"/>
    </row>
    <row r="174" spans="1:7" s="1385" customFormat="1" ht="36" customHeight="1" thickBot="1">
      <c r="A174" s="3776"/>
      <c r="B174" s="3779"/>
      <c r="C174" s="3731"/>
      <c r="D174" s="2643"/>
      <c r="E174" s="15"/>
      <c r="F174" s="3455"/>
      <c r="G174" s="3728"/>
    </row>
    <row r="175" spans="1:7" s="1385" customFormat="1" ht="36" customHeight="1" thickBot="1">
      <c r="A175" s="3777"/>
      <c r="B175" s="3780"/>
      <c r="C175" s="12"/>
      <c r="D175" s="11"/>
      <c r="E175" s="10"/>
      <c r="F175" s="10"/>
      <c r="G175" s="9"/>
    </row>
    <row r="176" spans="1:7" s="1385" customFormat="1" ht="36" customHeight="1">
      <c r="A176" s="3775">
        <v>45807</v>
      </c>
      <c r="B176" s="3778" t="s">
        <v>0</v>
      </c>
      <c r="C176" s="2235"/>
      <c r="D176" s="22"/>
      <c r="E176" s="22"/>
      <c r="F176" s="3453"/>
      <c r="G176" s="3728"/>
    </row>
    <row r="177" spans="1:7" s="1385" customFormat="1" ht="36" customHeight="1">
      <c r="A177" s="3776"/>
      <c r="B177" s="3779"/>
      <c r="C177" s="2235"/>
      <c r="D177" s="22"/>
      <c r="E177" s="22"/>
      <c r="F177" s="3453"/>
      <c r="G177" s="3728"/>
    </row>
    <row r="178" spans="1:7" s="1385" customFormat="1" ht="36" customHeight="1">
      <c r="A178" s="3776"/>
      <c r="B178" s="3779"/>
      <c r="C178" s="2235"/>
      <c r="D178" s="20"/>
      <c r="E178" s="19"/>
      <c r="F178" s="3453"/>
      <c r="G178" s="3728"/>
    </row>
    <row r="179" spans="1:7" s="1385" customFormat="1" ht="36" customHeight="1" thickBot="1">
      <c r="A179" s="3776"/>
      <c r="B179" s="3779"/>
      <c r="C179" s="3731"/>
      <c r="D179" s="2643"/>
      <c r="E179" s="15"/>
      <c r="F179" s="3455"/>
      <c r="G179" s="3728"/>
    </row>
    <row r="180" spans="1:7" s="1385" customFormat="1" ht="36" customHeight="1" thickBot="1">
      <c r="A180" s="3777"/>
      <c r="B180" s="3780"/>
      <c r="C180" s="12"/>
      <c r="D180" s="11"/>
      <c r="E180" s="10"/>
      <c r="F180" s="10"/>
      <c r="G180" s="9"/>
    </row>
    <row r="181" spans="1:7" s="1385" customFormat="1" ht="60" customHeight="1" thickBot="1">
      <c r="A181" s="3783" t="s">
        <v>5</v>
      </c>
      <c r="B181" s="3784"/>
      <c r="C181" s="3784"/>
      <c r="D181" s="3784"/>
      <c r="E181" s="3784"/>
      <c r="F181" s="3784"/>
      <c r="G181" s="3785"/>
    </row>
    <row r="182" spans="1:7" s="1385" customFormat="1" ht="36" customHeight="1">
      <c r="A182" s="3775"/>
      <c r="B182" s="3778" t="s">
        <v>4</v>
      </c>
      <c r="C182" s="2235"/>
      <c r="D182" s="22"/>
      <c r="E182" s="22"/>
      <c r="F182" s="3453"/>
      <c r="G182" s="3728"/>
    </row>
    <row r="183" spans="1:7" s="1385" customFormat="1" ht="36" customHeight="1">
      <c r="A183" s="3776"/>
      <c r="B183" s="3779"/>
      <c r="C183" s="2235"/>
      <c r="D183" s="22"/>
      <c r="E183" s="22"/>
      <c r="F183" s="3453"/>
      <c r="G183" s="3728"/>
    </row>
    <row r="184" spans="1:7" s="1385" customFormat="1" ht="36" customHeight="1">
      <c r="A184" s="3776"/>
      <c r="B184" s="3779"/>
      <c r="C184" s="2235"/>
      <c r="D184" s="20"/>
      <c r="E184" s="19"/>
      <c r="F184" s="3453"/>
      <c r="G184" s="3728"/>
    </row>
    <row r="185" spans="1:7" s="1385" customFormat="1" ht="36" customHeight="1" thickBot="1">
      <c r="A185" s="3776"/>
      <c r="B185" s="3779"/>
      <c r="C185" s="3731"/>
      <c r="D185" s="2643"/>
      <c r="E185" s="15"/>
      <c r="F185" s="3455"/>
      <c r="G185" s="3728"/>
    </row>
    <row r="186" spans="1:7" s="1385" customFormat="1" ht="36" customHeight="1" thickBot="1">
      <c r="A186" s="3777"/>
      <c r="B186" s="3780"/>
      <c r="C186" s="12"/>
      <c r="D186" s="11"/>
      <c r="E186" s="10"/>
      <c r="F186" s="10"/>
      <c r="G186" s="9"/>
    </row>
    <row r="187" spans="1:7" s="1385" customFormat="1" ht="36" customHeight="1">
      <c r="A187" s="3775"/>
      <c r="B187" s="3778" t="s">
        <v>15</v>
      </c>
      <c r="C187" s="2235"/>
      <c r="D187" s="22"/>
      <c r="E187" s="22"/>
      <c r="F187" s="3453"/>
      <c r="G187" s="3728"/>
    </row>
    <row r="188" spans="1:7" s="1385" customFormat="1" ht="36" customHeight="1">
      <c r="A188" s="3776"/>
      <c r="B188" s="3779"/>
      <c r="C188" s="2235"/>
      <c r="D188" s="22"/>
      <c r="E188" s="22"/>
      <c r="F188" s="3453"/>
      <c r="G188" s="3728"/>
    </row>
    <row r="189" spans="1:7" s="1385" customFormat="1" ht="36" customHeight="1">
      <c r="A189" s="3776"/>
      <c r="B189" s="3779"/>
      <c r="C189" s="2235"/>
      <c r="D189" s="20"/>
      <c r="E189" s="19"/>
      <c r="F189" s="3453"/>
      <c r="G189" s="3728"/>
    </row>
    <row r="190" spans="1:7" s="1385" customFormat="1" ht="36" customHeight="1" thickBot="1">
      <c r="A190" s="3776"/>
      <c r="B190" s="3779"/>
      <c r="C190" s="3731"/>
      <c r="D190" s="2643"/>
      <c r="E190" s="15"/>
      <c r="F190" s="3455"/>
      <c r="G190" s="3728"/>
    </row>
    <row r="191" spans="1:7" s="1385" customFormat="1" ht="36" customHeight="1" thickBot="1">
      <c r="A191" s="3777"/>
      <c r="B191" s="3780"/>
      <c r="C191" s="12"/>
      <c r="D191" s="11"/>
      <c r="E191" s="10"/>
      <c r="F191" s="10"/>
      <c r="G191" s="9"/>
    </row>
    <row r="192" spans="1:7" s="1385" customFormat="1" ht="36" customHeight="1">
      <c r="A192" s="3775"/>
      <c r="B192" s="3778" t="s">
        <v>2</v>
      </c>
      <c r="C192" s="2235"/>
      <c r="D192" s="22"/>
      <c r="E192" s="22"/>
      <c r="F192" s="3453"/>
      <c r="G192" s="3728"/>
    </row>
    <row r="193" spans="1:7" s="1385" customFormat="1" ht="36" customHeight="1">
      <c r="A193" s="3776"/>
      <c r="B193" s="3779"/>
      <c r="C193" s="2235"/>
      <c r="D193" s="22"/>
      <c r="E193" s="22"/>
      <c r="F193" s="3453"/>
      <c r="G193" s="3728"/>
    </row>
    <row r="194" spans="1:7" s="1385" customFormat="1" ht="36" customHeight="1">
      <c r="A194" s="3776"/>
      <c r="B194" s="3779"/>
      <c r="C194" s="2235"/>
      <c r="D194" s="20"/>
      <c r="E194" s="19"/>
      <c r="F194" s="3453"/>
      <c r="G194" s="3728"/>
    </row>
    <row r="195" spans="1:7" s="1385" customFormat="1" ht="36" customHeight="1" thickBot="1">
      <c r="A195" s="3776"/>
      <c r="B195" s="3779"/>
      <c r="C195" s="3731"/>
      <c r="D195" s="2643"/>
      <c r="E195" s="15"/>
      <c r="F195" s="3455"/>
      <c r="G195" s="3728"/>
    </row>
    <row r="196" spans="1:7" s="1385" customFormat="1" ht="36" customHeight="1" thickBot="1">
      <c r="A196" s="3777"/>
      <c r="B196" s="3780"/>
      <c r="C196" s="12"/>
      <c r="D196" s="11"/>
      <c r="E196" s="10"/>
      <c r="F196" s="10"/>
      <c r="G196" s="9"/>
    </row>
    <row r="197" spans="1:7" s="1385" customFormat="1" ht="36" customHeight="1">
      <c r="A197" s="3775"/>
      <c r="B197" s="3778" t="s">
        <v>1</v>
      </c>
      <c r="C197" s="2235"/>
      <c r="D197" s="22"/>
      <c r="E197" s="22"/>
      <c r="F197" s="3453"/>
      <c r="G197" s="3728"/>
    </row>
    <row r="198" spans="1:7" s="1385" customFormat="1" ht="36" customHeight="1">
      <c r="A198" s="3776"/>
      <c r="B198" s="3779"/>
      <c r="C198" s="2235"/>
      <c r="D198" s="22"/>
      <c r="E198" s="22"/>
      <c r="F198" s="3453"/>
      <c r="G198" s="3728"/>
    </row>
    <row r="199" spans="1:7" s="1385" customFormat="1" ht="36" customHeight="1">
      <c r="A199" s="3776"/>
      <c r="B199" s="3779"/>
      <c r="C199" s="2235"/>
      <c r="D199" s="20"/>
      <c r="E199" s="19"/>
      <c r="F199" s="3453"/>
      <c r="G199" s="3728"/>
    </row>
    <row r="200" spans="1:7" s="1385" customFormat="1" ht="36" customHeight="1" thickBot="1">
      <c r="A200" s="3776"/>
      <c r="B200" s="3779"/>
      <c r="C200" s="3731"/>
      <c r="D200" s="2643"/>
      <c r="E200" s="15"/>
      <c r="F200" s="3455"/>
      <c r="G200" s="3728"/>
    </row>
    <row r="201" spans="1:7" s="1385" customFormat="1" ht="36" customHeight="1" thickBot="1">
      <c r="A201" s="3777"/>
      <c r="B201" s="3780"/>
      <c r="C201" s="12"/>
      <c r="D201" s="11"/>
      <c r="E201" s="10"/>
      <c r="F201" s="10"/>
      <c r="G201" s="9"/>
    </row>
    <row r="202" spans="1:7" s="1385" customFormat="1" ht="36" customHeight="1">
      <c r="A202" s="3775"/>
      <c r="B202" s="3778" t="s">
        <v>0</v>
      </c>
      <c r="C202" s="2235"/>
      <c r="D202" s="22"/>
      <c r="E202" s="22"/>
      <c r="F202" s="3453"/>
      <c r="G202" s="3728"/>
    </row>
    <row r="203" spans="1:7" s="1385" customFormat="1" ht="36" customHeight="1">
      <c r="A203" s="3776"/>
      <c r="B203" s="3779"/>
      <c r="C203" s="2235"/>
      <c r="D203" s="22"/>
      <c r="E203" s="22"/>
      <c r="F203" s="3453"/>
      <c r="G203" s="3728"/>
    </row>
    <row r="204" spans="1:7" s="1385" customFormat="1" ht="36" customHeight="1">
      <c r="A204" s="3776"/>
      <c r="B204" s="3779"/>
      <c r="C204" s="2235"/>
      <c r="D204" s="20"/>
      <c r="E204" s="19"/>
      <c r="F204" s="3453"/>
      <c r="G204" s="3728"/>
    </row>
    <row r="205" spans="1:7" s="1385" customFormat="1" ht="36" customHeight="1" thickBot="1">
      <c r="A205" s="3776"/>
      <c r="B205" s="3779"/>
      <c r="C205" s="3731"/>
      <c r="D205" s="2643"/>
      <c r="E205" s="15"/>
      <c r="F205" s="3455"/>
      <c r="G205" s="3728"/>
    </row>
    <row r="206" spans="1:7" s="1385" customFormat="1" ht="36" customHeight="1" thickBot="1">
      <c r="A206" s="3777"/>
      <c r="B206" s="3780"/>
      <c r="C206" s="12"/>
      <c r="D206" s="11"/>
      <c r="E206" s="10"/>
      <c r="F206" s="10"/>
      <c r="G206" s="9"/>
    </row>
  </sheetData>
  <mergeCells count="97">
    <mergeCell ref="G100:G102"/>
    <mergeCell ref="C130:C131"/>
    <mergeCell ref="C54:C56"/>
    <mergeCell ref="G54:G56"/>
    <mergeCell ref="C47:C48"/>
    <mergeCell ref="C115:C117"/>
    <mergeCell ref="C75:C76"/>
    <mergeCell ref="C89:C90"/>
    <mergeCell ref="C58:C59"/>
    <mergeCell ref="A1:G1"/>
    <mergeCell ref="A106:A113"/>
    <mergeCell ref="B106:B113"/>
    <mergeCell ref="A114:A123"/>
    <mergeCell ref="B114:B123"/>
    <mergeCell ref="A28:A37"/>
    <mergeCell ref="B28:B37"/>
    <mergeCell ref="C28:C29"/>
    <mergeCell ref="A38:A51"/>
    <mergeCell ref="B38:B51"/>
    <mergeCell ref="A52:A73"/>
    <mergeCell ref="B52:B73"/>
    <mergeCell ref="C10:C11"/>
    <mergeCell ref="A17:G17"/>
    <mergeCell ref="A18:A22"/>
    <mergeCell ref="B18:B22"/>
    <mergeCell ref="A23:A27"/>
    <mergeCell ref="B23:B27"/>
    <mergeCell ref="A2:A6"/>
    <mergeCell ref="B2:B6"/>
    <mergeCell ref="A161:A165"/>
    <mergeCell ref="B161:B165"/>
    <mergeCell ref="A166:A170"/>
    <mergeCell ref="B166:B170"/>
    <mergeCell ref="A171:A175"/>
    <mergeCell ref="B171:B175"/>
    <mergeCell ref="A176:A180"/>
    <mergeCell ref="B176:B180"/>
    <mergeCell ref="A181:G181"/>
    <mergeCell ref="C2:C4"/>
    <mergeCell ref="G2:G4"/>
    <mergeCell ref="A7:A16"/>
    <mergeCell ref="B7:B16"/>
    <mergeCell ref="C7:C9"/>
    <mergeCell ref="G7:G9"/>
    <mergeCell ref="A192:A196"/>
    <mergeCell ref="B192:B196"/>
    <mergeCell ref="A197:A201"/>
    <mergeCell ref="B197:B201"/>
    <mergeCell ref="A202:A206"/>
    <mergeCell ref="B202:B206"/>
    <mergeCell ref="A187:A191"/>
    <mergeCell ref="B187:B191"/>
    <mergeCell ref="G28:G31"/>
    <mergeCell ref="A156:A160"/>
    <mergeCell ref="B156:B160"/>
    <mergeCell ref="A129:G129"/>
    <mergeCell ref="A130:A134"/>
    <mergeCell ref="B130:B134"/>
    <mergeCell ref="A135:A139"/>
    <mergeCell ref="B135:B139"/>
    <mergeCell ref="A140:A144"/>
    <mergeCell ref="B140:B144"/>
    <mergeCell ref="A145:A149"/>
    <mergeCell ref="B145:B149"/>
    <mergeCell ref="A150:A154"/>
    <mergeCell ref="B150:B154"/>
    <mergeCell ref="A155:G155"/>
    <mergeCell ref="A124:A128"/>
    <mergeCell ref="C52:C53"/>
    <mergeCell ref="G52:G53"/>
    <mergeCell ref="C32:C33"/>
    <mergeCell ref="G32:G33"/>
    <mergeCell ref="C38:C41"/>
    <mergeCell ref="G38:G41"/>
    <mergeCell ref="B124:B128"/>
    <mergeCell ref="A74:G74"/>
    <mergeCell ref="C61:C63"/>
    <mergeCell ref="G61:G63"/>
    <mergeCell ref="C65:C66"/>
    <mergeCell ref="G65:G66"/>
    <mergeCell ref="C67:C69"/>
    <mergeCell ref="G67:G69"/>
    <mergeCell ref="A182:A186"/>
    <mergeCell ref="B182:B186"/>
    <mergeCell ref="A75:A88"/>
    <mergeCell ref="B75:B88"/>
    <mergeCell ref="A89:A105"/>
    <mergeCell ref="B89:B105"/>
    <mergeCell ref="C91:C92"/>
    <mergeCell ref="G91:G92"/>
    <mergeCell ref="C106:C109"/>
    <mergeCell ref="C95:C96"/>
    <mergeCell ref="G96:G97"/>
    <mergeCell ref="C80:C85"/>
    <mergeCell ref="C118:C119"/>
    <mergeCell ref="C100:C102"/>
    <mergeCell ref="G89:G90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6"/>
  <sheetViews>
    <sheetView zoomScaleNormal="100" zoomScaleSheetLayoutView="75" workbookViewId="0">
      <selection activeCell="F4" sqref="F4"/>
    </sheetView>
  </sheetViews>
  <sheetFormatPr defaultColWidth="9" defaultRowHeight="16.5"/>
  <cols>
    <col min="1" max="1" width="12.5" style="71" bestFit="1" customWidth="1"/>
    <col min="2" max="2" width="14.125" style="70" customWidth="1"/>
    <col min="3" max="3" width="12.125" style="70" bestFit="1" customWidth="1"/>
    <col min="4" max="8" width="11.875" style="70" customWidth="1"/>
    <col min="9" max="9" width="11.875" style="69" customWidth="1"/>
    <col min="10" max="10" width="14.25" style="69" customWidth="1"/>
    <col min="11" max="11" width="13.625" style="69" customWidth="1"/>
    <col min="12" max="12" width="17.375" style="68" customWidth="1"/>
    <col min="13" max="15" width="15.625" style="68" customWidth="1"/>
    <col min="16" max="16" width="15.625" customWidth="1"/>
    <col min="17" max="17" width="11.625" bestFit="1" customWidth="1"/>
  </cols>
  <sheetData>
    <row r="1" spans="1:18" ht="45" customHeight="1" thickBot="1">
      <c r="A1" s="3868" t="s">
        <v>12092</v>
      </c>
      <c r="B1" s="3869"/>
      <c r="C1" s="3869"/>
      <c r="D1" s="3869"/>
      <c r="E1" s="3869"/>
      <c r="F1" s="3869"/>
      <c r="G1" s="3869"/>
      <c r="H1" s="3869"/>
      <c r="I1" s="3870"/>
      <c r="J1" s="3868" t="s">
        <v>1541</v>
      </c>
      <c r="K1" s="3869"/>
      <c r="L1" s="3869"/>
      <c r="M1" s="3871" t="s">
        <v>9031</v>
      </c>
      <c r="N1" s="3872"/>
      <c r="O1" s="3873"/>
      <c r="P1" s="3874"/>
    </row>
    <row r="2" spans="1:18" s="73" customFormat="1" ht="45.75" customHeight="1">
      <c r="A2" s="161" t="s">
        <v>84</v>
      </c>
      <c r="B2" s="162" t="s">
        <v>1542</v>
      </c>
      <c r="C2" s="162" t="s">
        <v>1543</v>
      </c>
      <c r="D2" s="162" t="s">
        <v>1545</v>
      </c>
      <c r="E2" s="162" t="s">
        <v>1544</v>
      </c>
      <c r="F2" s="162" t="s">
        <v>7770</v>
      </c>
      <c r="G2" s="2050" t="s">
        <v>7771</v>
      </c>
      <c r="H2" s="163" t="s">
        <v>75</v>
      </c>
      <c r="I2" s="107" t="s">
        <v>1546</v>
      </c>
      <c r="J2" s="106" t="s">
        <v>1547</v>
      </c>
      <c r="K2" s="105" t="s">
        <v>1548</v>
      </c>
      <c r="L2" s="2387" t="s">
        <v>1549</v>
      </c>
      <c r="M2" s="2393" t="s">
        <v>9032</v>
      </c>
      <c r="N2" s="2394" t="s">
        <v>9033</v>
      </c>
      <c r="O2" s="3228" t="s">
        <v>11853</v>
      </c>
      <c r="P2" s="2395" t="s">
        <v>9034</v>
      </c>
    </row>
    <row r="3" spans="1:18" s="72" customFormat="1" ht="33" customHeight="1">
      <c r="A3" s="164">
        <v>45789</v>
      </c>
      <c r="B3" s="158"/>
      <c r="C3" s="159"/>
      <c r="D3" s="159">
        <f>164+165+10+10</f>
        <v>349</v>
      </c>
      <c r="E3" s="159"/>
      <c r="F3" s="159">
        <f>20+4+12+1+52+6+3</f>
        <v>98</v>
      </c>
      <c r="G3" s="159"/>
      <c r="H3" s="159"/>
      <c r="I3" s="3350">
        <f t="shared" ref="I3" si="0">SUM(B3:G3)</f>
        <v>447</v>
      </c>
      <c r="J3" s="97">
        <f>32*3+33+36+32*4+36+10+10+20+4+12+1+35+17+3+6</f>
        <v>447</v>
      </c>
      <c r="K3" s="115">
        <v>16</v>
      </c>
      <c r="L3" s="3351">
        <v>8</v>
      </c>
      <c r="M3" s="3352"/>
      <c r="N3" s="3353"/>
      <c r="O3" s="3354"/>
      <c r="P3" s="3355"/>
    </row>
    <row r="4" spans="1:18" s="72" customFormat="1" ht="33" customHeight="1">
      <c r="A4" s="164">
        <v>45790</v>
      </c>
      <c r="B4" s="158"/>
      <c r="C4" s="159">
        <f>1</f>
        <v>1</v>
      </c>
      <c r="D4" s="159"/>
      <c r="E4" s="159"/>
      <c r="F4" s="159">
        <f>1+158+15+5+67+3+1+5</f>
        <v>255</v>
      </c>
      <c r="G4" s="159"/>
      <c r="H4" s="159"/>
      <c r="I4" s="3350">
        <f t="shared" ref="I4" si="1">SUM(B4:G4)</f>
        <v>256</v>
      </c>
      <c r="J4" s="97">
        <f>1+40*3+38+15+5+35+32+3+1+5</f>
        <v>255</v>
      </c>
      <c r="K4" s="115">
        <v>8</v>
      </c>
      <c r="L4" s="3351">
        <v>10</v>
      </c>
      <c r="M4" s="3352"/>
      <c r="N4" s="3353"/>
      <c r="O4" s="3354">
        <f>158+15+5</f>
        <v>178</v>
      </c>
      <c r="P4" s="3355"/>
    </row>
    <row r="5" spans="1:18" s="72" customFormat="1" ht="33" customHeight="1">
      <c r="A5" s="164">
        <v>45793</v>
      </c>
      <c r="B5" s="158"/>
      <c r="C5" s="158"/>
      <c r="D5" s="159"/>
      <c r="E5" s="159"/>
      <c r="F5" s="3634">
        <f>136+2+6</f>
        <v>144</v>
      </c>
      <c r="G5" s="159"/>
      <c r="H5" s="159"/>
      <c r="I5" s="3350">
        <f t="shared" ref="I5" si="2">SUM(B5:G5)</f>
        <v>144</v>
      </c>
      <c r="J5" s="97">
        <f>35*3+31+2+6</f>
        <v>144</v>
      </c>
      <c r="K5" s="115">
        <v>5</v>
      </c>
      <c r="L5" s="3351">
        <v>2</v>
      </c>
      <c r="M5" s="3352"/>
      <c r="N5" s="3353"/>
      <c r="O5" s="3354"/>
      <c r="P5" s="3355"/>
    </row>
    <row r="6" spans="1:18" s="72" customFormat="1" ht="33" customHeight="1">
      <c r="A6" s="164">
        <v>45798</v>
      </c>
      <c r="B6" s="158"/>
      <c r="C6" s="158"/>
      <c r="D6" s="159">
        <f>150</f>
        <v>150</v>
      </c>
      <c r="E6" s="159"/>
      <c r="F6" s="159">
        <f>34+34+1</f>
        <v>69</v>
      </c>
      <c r="G6" s="159"/>
      <c r="H6" s="159"/>
      <c r="I6" s="3350">
        <f t="shared" ref="I6" si="3">SUM(B6:G6)</f>
        <v>219</v>
      </c>
      <c r="J6" s="97">
        <f>32*4+22+34+34+1</f>
        <v>219</v>
      </c>
      <c r="K6" s="115">
        <v>8</v>
      </c>
      <c r="L6" s="3351">
        <v>1</v>
      </c>
      <c r="M6" s="3352"/>
      <c r="N6" s="3353">
        <v>150</v>
      </c>
      <c r="O6" s="3354"/>
      <c r="P6" s="3355"/>
    </row>
    <row r="7" spans="1:18" s="72" customFormat="1" ht="33" customHeight="1">
      <c r="A7" s="164">
        <v>45810</v>
      </c>
      <c r="B7" s="158"/>
      <c r="C7" s="159"/>
      <c r="D7" s="159"/>
      <c r="E7" s="159"/>
      <c r="F7" s="159">
        <f>49+59</f>
        <v>108</v>
      </c>
      <c r="G7" s="159"/>
      <c r="H7" s="159"/>
      <c r="I7" s="3350">
        <f t="shared" ref="I7" si="4">SUM(B7:G7)</f>
        <v>108</v>
      </c>
      <c r="J7" s="97">
        <f>35+14+35+24</f>
        <v>108</v>
      </c>
      <c r="K7" s="115">
        <v>4</v>
      </c>
      <c r="L7" s="3351"/>
      <c r="M7" s="3352"/>
      <c r="N7" s="3353"/>
      <c r="O7" s="3354"/>
      <c r="P7" s="3355"/>
    </row>
    <row r="8" spans="1:18" s="72" customFormat="1" ht="33" customHeight="1" thickBot="1">
      <c r="A8" s="164">
        <v>45826</v>
      </c>
      <c r="B8" s="158"/>
      <c r="C8" s="158"/>
      <c r="D8" s="159">
        <f>25</f>
        <v>25</v>
      </c>
      <c r="E8" s="159"/>
      <c r="F8" s="3634">
        <f>123</f>
        <v>123</v>
      </c>
      <c r="G8" s="159"/>
      <c r="H8" s="159"/>
      <c r="I8" s="3350">
        <f t="shared" ref="I8" si="5">SUM(B8:G8)</f>
        <v>148</v>
      </c>
      <c r="J8" s="97">
        <f>25+35*3+18</f>
        <v>148</v>
      </c>
      <c r="K8" s="115">
        <v>5</v>
      </c>
      <c r="L8" s="3351"/>
      <c r="M8" s="3352"/>
      <c r="N8" s="3353">
        <v>25</v>
      </c>
      <c r="O8" s="3354">
        <v>123</v>
      </c>
      <c r="P8" s="3355"/>
    </row>
    <row r="9" spans="1:18" s="73" customFormat="1" ht="33" customHeight="1" thickBot="1">
      <c r="A9" s="154" t="s">
        <v>1550</v>
      </c>
      <c r="B9" s="155">
        <f>SUM(B3:B3)</f>
        <v>0</v>
      </c>
      <c r="C9" s="155">
        <f>SUM(C3:C7)</f>
        <v>1</v>
      </c>
      <c r="D9" s="155">
        <f>SUM(D3:D8)</f>
        <v>524</v>
      </c>
      <c r="E9" s="155">
        <f>SUM(E3:E3)</f>
        <v>0</v>
      </c>
      <c r="F9" s="155">
        <f>SUM(F3:F8)</f>
        <v>797</v>
      </c>
      <c r="G9" s="155">
        <f>SUM(G3:G6)</f>
        <v>0</v>
      </c>
      <c r="H9" s="155"/>
      <c r="I9" s="155">
        <f>SUM(I3:I8)</f>
        <v>1322</v>
      </c>
      <c r="J9" s="97">
        <f>SUM(J3:J8)</f>
        <v>1321</v>
      </c>
      <c r="K9" s="99"/>
      <c r="L9" s="2388"/>
      <c r="M9" s="2391">
        <f>SUM(M3:M6)</f>
        <v>0</v>
      </c>
      <c r="N9" s="2391">
        <f>SUM(N3:N6)</f>
        <v>150</v>
      </c>
      <c r="O9" s="2391">
        <f>SUM(O3:O6)</f>
        <v>178</v>
      </c>
      <c r="P9" s="2392"/>
    </row>
    <row r="10" spans="1:18" s="73" customFormat="1" ht="33" customHeight="1">
      <c r="A10" s="104"/>
      <c r="B10" s="103"/>
      <c r="C10" s="103"/>
      <c r="D10" s="102"/>
      <c r="E10" s="102"/>
      <c r="F10" s="102"/>
      <c r="G10" s="102"/>
      <c r="H10" s="102"/>
      <c r="I10" s="101">
        <f t="shared" ref="I10:I20" si="6">SUM(B10:G10)</f>
        <v>0</v>
      </c>
      <c r="J10" s="97"/>
      <c r="K10" s="99"/>
      <c r="L10" s="98"/>
      <c r="Q10" s="1680"/>
    </row>
    <row r="11" spans="1:18" s="73" customFormat="1" ht="33" customHeight="1">
      <c r="A11" s="100"/>
      <c r="B11" s="95"/>
      <c r="C11" s="95"/>
      <c r="D11" s="94"/>
      <c r="E11" s="94"/>
      <c r="F11" s="94"/>
      <c r="G11" s="94"/>
      <c r="H11" s="94"/>
      <c r="I11" s="93">
        <f t="shared" si="6"/>
        <v>0</v>
      </c>
      <c r="J11" s="97"/>
      <c r="K11" s="99"/>
      <c r="L11" s="98"/>
    </row>
    <row r="12" spans="1:18" s="73" customFormat="1" ht="33" customHeight="1">
      <c r="A12" s="96"/>
      <c r="B12" s="95"/>
      <c r="C12" s="95"/>
      <c r="D12" s="94"/>
      <c r="E12" s="94"/>
      <c r="F12" s="94"/>
      <c r="G12" s="94"/>
      <c r="H12" s="94"/>
      <c r="I12" s="93">
        <f t="shared" si="6"/>
        <v>0</v>
      </c>
      <c r="J12" s="97"/>
      <c r="K12" s="99"/>
      <c r="L12" s="98"/>
      <c r="N12" s="1385"/>
      <c r="O12" s="1385"/>
      <c r="P12" s="1385"/>
      <c r="Q12" s="1385"/>
      <c r="R12" s="1385"/>
    </row>
    <row r="13" spans="1:18" s="73" customFormat="1" ht="33" customHeight="1">
      <c r="A13" s="96"/>
      <c r="B13" s="95"/>
      <c r="C13" s="95"/>
      <c r="D13" s="94"/>
      <c r="E13" s="94"/>
      <c r="F13" s="94"/>
      <c r="G13" s="94"/>
      <c r="H13" s="94"/>
      <c r="I13" s="93">
        <f t="shared" si="6"/>
        <v>0</v>
      </c>
      <c r="J13" s="97"/>
      <c r="K13" s="99"/>
      <c r="L13" s="98"/>
      <c r="N13" s="1385"/>
      <c r="O13" s="1385"/>
      <c r="P13" s="1385"/>
      <c r="Q13" s="1385"/>
      <c r="R13" s="1385"/>
    </row>
    <row r="14" spans="1:18" s="73" customFormat="1" ht="33" customHeight="1">
      <c r="A14" s="96"/>
      <c r="B14" s="95"/>
      <c r="C14" s="95"/>
      <c r="D14" s="94"/>
      <c r="E14" s="94"/>
      <c r="F14" s="94"/>
      <c r="G14" s="94"/>
      <c r="H14" s="94"/>
      <c r="I14" s="93">
        <f t="shared" si="6"/>
        <v>0</v>
      </c>
      <c r="J14" s="97"/>
      <c r="K14" s="91"/>
      <c r="L14" s="90"/>
      <c r="N14" s="1385"/>
      <c r="O14" s="1385"/>
      <c r="P14" s="1385"/>
      <c r="Q14" s="1385"/>
      <c r="R14" s="1385"/>
    </row>
    <row r="15" spans="1:18" s="73" customFormat="1" ht="33" customHeight="1">
      <c r="A15" s="96"/>
      <c r="B15" s="95"/>
      <c r="C15" s="95"/>
      <c r="D15" s="94"/>
      <c r="E15" s="94"/>
      <c r="F15" s="94"/>
      <c r="G15" s="94"/>
      <c r="H15" s="94"/>
      <c r="I15" s="93">
        <f t="shared" si="6"/>
        <v>0</v>
      </c>
      <c r="J15" s="97"/>
      <c r="K15" s="91"/>
      <c r="L15" s="90"/>
      <c r="N15" s="1385"/>
      <c r="O15" s="1385"/>
      <c r="P15" s="1385"/>
      <c r="Q15" s="1385"/>
      <c r="R15" s="1385"/>
    </row>
    <row r="16" spans="1:18" s="73" customFormat="1" ht="33" customHeight="1">
      <c r="A16" s="96"/>
      <c r="B16" s="95"/>
      <c r="C16" s="95"/>
      <c r="D16" s="94"/>
      <c r="E16" s="94"/>
      <c r="F16" s="94"/>
      <c r="G16" s="94"/>
      <c r="H16" s="94"/>
      <c r="I16" s="93">
        <f t="shared" si="6"/>
        <v>0</v>
      </c>
      <c r="J16" s="97"/>
      <c r="K16" s="91"/>
      <c r="L16" s="90"/>
      <c r="N16" s="1385"/>
      <c r="O16" s="1385"/>
      <c r="P16" s="1385"/>
      <c r="Q16" s="1385"/>
      <c r="R16" s="1385"/>
    </row>
    <row r="17" spans="1:21" s="73" customFormat="1" ht="33" customHeight="1">
      <c r="A17" s="96"/>
      <c r="B17" s="95"/>
      <c r="C17" s="95"/>
      <c r="D17" s="94"/>
      <c r="E17" s="94"/>
      <c r="F17" s="94"/>
      <c r="G17" s="94"/>
      <c r="H17" s="94"/>
      <c r="I17" s="93">
        <f t="shared" si="6"/>
        <v>0</v>
      </c>
      <c r="J17" s="97"/>
      <c r="K17" s="91"/>
      <c r="L17" s="90"/>
      <c r="N17" s="1385"/>
      <c r="O17" s="1385"/>
      <c r="P17" s="1385"/>
      <c r="Q17" s="1385"/>
      <c r="R17" s="1385"/>
    </row>
    <row r="18" spans="1:21" s="73" customFormat="1" ht="33" customHeight="1">
      <c r="A18" s="96"/>
      <c r="B18" s="95"/>
      <c r="C18" s="95"/>
      <c r="D18" s="94"/>
      <c r="E18" s="94"/>
      <c r="F18" s="94"/>
      <c r="G18" s="94"/>
      <c r="H18" s="94"/>
      <c r="I18" s="93">
        <f t="shared" si="6"/>
        <v>0</v>
      </c>
      <c r="J18" s="97"/>
      <c r="K18" s="91"/>
      <c r="L18" s="90"/>
      <c r="N18" s="1385"/>
      <c r="O18" s="1385"/>
      <c r="P18" s="1385"/>
      <c r="Q18" s="1385"/>
      <c r="R18" s="1385"/>
    </row>
    <row r="19" spans="1:21" s="73" customFormat="1" ht="33" customHeight="1">
      <c r="A19" s="96"/>
      <c r="B19" s="95"/>
      <c r="C19" s="95"/>
      <c r="D19" s="94"/>
      <c r="E19" s="94"/>
      <c r="F19" s="94"/>
      <c r="G19" s="94"/>
      <c r="H19" s="94"/>
      <c r="I19" s="93">
        <f t="shared" si="6"/>
        <v>0</v>
      </c>
      <c r="J19" s="97"/>
      <c r="K19" s="91"/>
      <c r="L19" s="90"/>
    </row>
    <row r="20" spans="1:21" s="73" customFormat="1" ht="33" customHeight="1">
      <c r="A20" s="96"/>
      <c r="B20" s="95"/>
      <c r="C20" s="95"/>
      <c r="D20" s="94"/>
      <c r="E20" s="94"/>
      <c r="F20" s="94"/>
      <c r="G20" s="94"/>
      <c r="H20" s="94"/>
      <c r="I20" s="93">
        <f t="shared" si="6"/>
        <v>0</v>
      </c>
      <c r="J20" s="92"/>
      <c r="K20" s="91"/>
      <c r="L20" s="90"/>
    </row>
    <row r="21" spans="1:21" s="73" customFormat="1" ht="33" customHeight="1" thickBot="1">
      <c r="A21" s="89" t="s">
        <v>1551</v>
      </c>
      <c r="B21" s="88">
        <f t="shared" ref="B21:I21" si="7">SUM(B3:B20)</f>
        <v>0</v>
      </c>
      <c r="C21" s="88">
        <f t="shared" si="7"/>
        <v>2</v>
      </c>
      <c r="D21" s="88">
        <f t="shared" si="7"/>
        <v>1048</v>
      </c>
      <c r="E21" s="88">
        <f t="shared" si="7"/>
        <v>0</v>
      </c>
      <c r="F21" s="88">
        <f t="shared" si="7"/>
        <v>1594</v>
      </c>
      <c r="G21" s="88">
        <f t="shared" si="7"/>
        <v>0</v>
      </c>
      <c r="H21" s="88">
        <f t="shared" si="7"/>
        <v>0</v>
      </c>
      <c r="I21" s="87">
        <f t="shared" si="7"/>
        <v>2644</v>
      </c>
      <c r="J21" s="86" t="s">
        <v>82</v>
      </c>
      <c r="K21" s="85">
        <f>SUM(K3:K20)</f>
        <v>46</v>
      </c>
      <c r="L21" s="84">
        <f>SUM(L3:L20)</f>
        <v>21</v>
      </c>
      <c r="R21" s="74"/>
      <c r="U21" s="72"/>
    </row>
    <row r="22" spans="1:21" ht="29.25" customHeight="1" thickBot="1">
      <c r="A22" s="83"/>
      <c r="B22" s="82"/>
      <c r="C22" s="81"/>
      <c r="D22" s="81"/>
      <c r="E22" s="81"/>
      <c r="F22" s="81"/>
      <c r="G22" s="81"/>
      <c r="H22" s="81"/>
      <c r="I22" s="80"/>
      <c r="J22" s="79" t="s">
        <v>81</v>
      </c>
      <c r="K22" s="78"/>
      <c r="L22" s="77"/>
      <c r="U22" s="72"/>
    </row>
    <row r="23" spans="1:21" ht="29.25" customHeight="1">
      <c r="I23" s="76"/>
      <c r="U23" s="72"/>
    </row>
    <row r="24" spans="1:21" ht="29.25" customHeight="1">
      <c r="B24" s="70" t="s">
        <v>80</v>
      </c>
      <c r="E24" s="74" t="s">
        <v>1552</v>
      </c>
      <c r="K24" s="75"/>
      <c r="L24" s="75"/>
      <c r="S24" s="73"/>
      <c r="U24" s="72"/>
    </row>
    <row r="25" spans="1:21" ht="23.25" customHeight="1">
      <c r="A25"/>
      <c r="B25" s="70" t="s">
        <v>79</v>
      </c>
      <c r="E25" s="74" t="s">
        <v>1553</v>
      </c>
      <c r="J25" s="69" t="s">
        <v>78</v>
      </c>
      <c r="K25"/>
      <c r="L25"/>
      <c r="M25"/>
      <c r="N25"/>
      <c r="O25"/>
      <c r="S25" s="73"/>
      <c r="U25" s="72"/>
    </row>
    <row r="26" spans="1:21">
      <c r="A26"/>
      <c r="B26" s="70" t="s">
        <v>77</v>
      </c>
      <c r="J26" s="69" t="s">
        <v>76</v>
      </c>
      <c r="K26"/>
      <c r="L26"/>
      <c r="M26"/>
      <c r="N26"/>
      <c r="O26"/>
      <c r="U26" s="72"/>
    </row>
  </sheetData>
  <mergeCells count="3">
    <mergeCell ref="A1:I1"/>
    <mergeCell ref="J1:L1"/>
    <mergeCell ref="M1:P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36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45"/>
  <sheetViews>
    <sheetView topLeftCell="A132" zoomScaleNormal="100" workbookViewId="0">
      <selection activeCell="I137" sqref="I137"/>
    </sheetView>
  </sheetViews>
  <sheetFormatPr defaultRowHeight="50.1" customHeight="1"/>
  <cols>
    <col min="5" max="5" width="13" customWidth="1"/>
    <col min="6" max="6" width="21.25" bestFit="1" customWidth="1"/>
    <col min="7" max="7" width="19.75" customWidth="1"/>
    <col min="8" max="8" width="21.75" customWidth="1"/>
    <col min="9" max="9" width="11.625" style="1943" bestFit="1" customWidth="1"/>
    <col min="10" max="10" width="7.625" customWidth="1"/>
    <col min="11" max="11" width="11.375" customWidth="1"/>
    <col min="12" max="12" width="21.25" customWidth="1"/>
    <col min="13" max="13" width="20.625" bestFit="1" customWidth="1"/>
    <col min="14" max="14" width="15.125" customWidth="1"/>
  </cols>
  <sheetData>
    <row r="1" spans="1:19" ht="50.1" customHeight="1">
      <c r="A1" s="134" t="s">
        <v>1554</v>
      </c>
      <c r="B1" s="133"/>
      <c r="C1" s="133"/>
      <c r="D1" s="133"/>
      <c r="E1" s="133"/>
      <c r="F1" s="133"/>
      <c r="G1" s="133"/>
      <c r="H1" s="133"/>
      <c r="I1" s="151" t="s">
        <v>1555</v>
      </c>
      <c r="J1" s="150"/>
      <c r="K1" s="150"/>
      <c r="L1" s="150"/>
      <c r="M1" s="150"/>
      <c r="N1" s="150"/>
      <c r="O1" s="150"/>
      <c r="P1" s="150"/>
      <c r="Q1" s="149"/>
      <c r="R1" s="149"/>
      <c r="S1" s="149"/>
    </row>
    <row r="2" spans="1:19" ht="50.1" customHeight="1">
      <c r="A2" s="134" t="s">
        <v>1556</v>
      </c>
      <c r="B2" s="133"/>
      <c r="C2" s="133"/>
      <c r="D2" s="133"/>
      <c r="E2" s="133"/>
      <c r="F2" s="133"/>
      <c r="G2" s="133"/>
      <c r="H2" s="133"/>
      <c r="I2" s="148" t="s">
        <v>1557</v>
      </c>
      <c r="J2" s="125"/>
      <c r="K2" s="125"/>
      <c r="L2" s="125"/>
      <c r="M2" s="125"/>
      <c r="N2" s="125"/>
      <c r="O2" s="125"/>
      <c r="P2" s="125"/>
      <c r="Q2" s="136"/>
      <c r="R2" s="136"/>
      <c r="S2" s="136"/>
    </row>
    <row r="3" spans="1:19" ht="50.1" customHeight="1">
      <c r="A3" s="134" t="s">
        <v>1558</v>
      </c>
      <c r="B3" s="133"/>
      <c r="C3" s="133"/>
      <c r="D3" s="133"/>
      <c r="E3" s="133"/>
      <c r="F3" s="133"/>
      <c r="G3" s="133"/>
      <c r="H3" s="133"/>
      <c r="I3" s="125" t="s">
        <v>1559</v>
      </c>
      <c r="J3" s="125"/>
      <c r="K3" s="125"/>
      <c r="L3" s="125"/>
      <c r="M3" s="125"/>
      <c r="N3" s="125"/>
      <c r="O3" s="125"/>
      <c r="P3" s="125"/>
      <c r="Q3" s="136"/>
      <c r="R3" s="136"/>
      <c r="S3" s="136"/>
    </row>
    <row r="4" spans="1:19" ht="50.1" customHeight="1">
      <c r="A4" s="134" t="s">
        <v>1560</v>
      </c>
      <c r="B4" s="133"/>
      <c r="C4" s="133"/>
      <c r="D4" s="133"/>
      <c r="E4" s="133"/>
      <c r="F4" s="133"/>
      <c r="G4" s="133"/>
      <c r="H4" s="133"/>
      <c r="I4" s="125" t="s">
        <v>1561</v>
      </c>
      <c r="J4" s="125"/>
      <c r="K4" s="125"/>
      <c r="L4" s="125"/>
      <c r="M4" s="125"/>
      <c r="N4" s="125"/>
      <c r="O4" s="125"/>
      <c r="P4" s="125"/>
      <c r="Q4" s="136"/>
      <c r="R4" s="136"/>
      <c r="S4" s="136"/>
    </row>
    <row r="5" spans="1:19" ht="50.1" customHeight="1">
      <c r="A5" s="134"/>
      <c r="B5" s="133"/>
      <c r="C5" s="133"/>
      <c r="D5" s="133"/>
      <c r="E5" s="133"/>
      <c r="F5" s="133"/>
      <c r="G5" s="133"/>
      <c r="H5" s="133"/>
      <c r="I5" s="125"/>
      <c r="J5" s="125"/>
      <c r="K5" s="125"/>
      <c r="L5" s="125"/>
      <c r="M5" s="125"/>
      <c r="N5" s="125"/>
      <c r="O5" s="125"/>
      <c r="P5" s="125"/>
      <c r="Q5" s="136"/>
      <c r="R5" s="136"/>
      <c r="S5" s="136"/>
    </row>
    <row r="6" spans="1:19" ht="50.1" customHeight="1">
      <c r="A6" s="145" t="s">
        <v>1562</v>
      </c>
      <c r="B6" s="133"/>
      <c r="C6" s="133"/>
      <c r="D6" s="133"/>
      <c r="E6" s="133"/>
      <c r="F6" s="133"/>
      <c r="G6" s="133"/>
      <c r="H6" s="133"/>
      <c r="I6" s="1043" t="s">
        <v>1563</v>
      </c>
      <c r="J6" s="125"/>
      <c r="K6" s="125"/>
      <c r="L6" s="125"/>
      <c r="M6" s="125"/>
      <c r="N6" s="125"/>
      <c r="O6" s="125"/>
      <c r="P6" s="125"/>
      <c r="Q6" s="136"/>
      <c r="R6" s="136"/>
      <c r="S6" s="136"/>
    </row>
    <row r="7" spans="1:19" ht="50.1" customHeight="1">
      <c r="A7" s="145" t="s">
        <v>1564</v>
      </c>
      <c r="B7" s="133"/>
      <c r="C7" s="133"/>
      <c r="D7" s="133"/>
      <c r="E7" s="133"/>
      <c r="F7" s="145"/>
      <c r="G7" s="133"/>
      <c r="H7" s="133"/>
      <c r="I7" s="125"/>
      <c r="J7" s="125"/>
      <c r="K7" s="125"/>
      <c r="L7" s="125"/>
      <c r="M7" s="125"/>
      <c r="N7" s="125"/>
      <c r="O7" s="125"/>
      <c r="P7" s="125"/>
      <c r="Q7" s="136"/>
      <c r="R7" s="136"/>
      <c r="S7" s="136"/>
    </row>
    <row r="8" spans="1:19" ht="50.1" customHeight="1">
      <c r="A8" s="145" t="s">
        <v>1565</v>
      </c>
      <c r="B8" s="133"/>
      <c r="C8" s="133"/>
      <c r="D8" s="133"/>
      <c r="E8" s="133"/>
      <c r="F8" s="133"/>
      <c r="G8" s="133"/>
      <c r="H8" s="133"/>
      <c r="I8" s="156" t="s">
        <v>1566</v>
      </c>
      <c r="J8" s="125"/>
      <c r="K8" s="125"/>
      <c r="L8" s="125"/>
      <c r="M8" s="125"/>
      <c r="N8" s="125"/>
      <c r="O8" s="125"/>
      <c r="P8" s="125"/>
      <c r="Q8" s="136"/>
      <c r="R8" s="136"/>
      <c r="S8" s="136"/>
    </row>
    <row r="9" spans="1:19" ht="50.1" customHeight="1">
      <c r="A9" s="156" t="s">
        <v>1566</v>
      </c>
      <c r="B9" s="133"/>
      <c r="C9" s="133"/>
      <c r="D9" s="133"/>
      <c r="E9" s="133"/>
      <c r="F9" s="133"/>
      <c r="G9" s="133"/>
      <c r="H9" s="133"/>
      <c r="I9" s="125"/>
      <c r="J9" s="125"/>
      <c r="K9" s="125"/>
      <c r="L9" s="125"/>
      <c r="M9" s="125"/>
      <c r="N9" s="125"/>
      <c r="O9" s="125"/>
      <c r="P9" s="125"/>
      <c r="Q9" s="136"/>
      <c r="R9" s="136"/>
      <c r="S9" s="136"/>
    </row>
    <row r="10" spans="1:19" ht="50.1" customHeight="1">
      <c r="B10" s="133"/>
      <c r="C10" s="133"/>
      <c r="D10" s="133"/>
      <c r="E10" s="133"/>
      <c r="F10" s="133"/>
      <c r="G10" s="133"/>
      <c r="H10" s="133"/>
      <c r="J10" s="147"/>
      <c r="K10" s="146"/>
    </row>
    <row r="12" spans="1:19" s="137" customFormat="1" ht="50.1" customHeight="1">
      <c r="A12" s="134" t="s">
        <v>1567</v>
      </c>
      <c r="B12" s="134"/>
      <c r="C12" s="134"/>
      <c r="D12" s="134"/>
      <c r="E12" s="134"/>
      <c r="F12" s="134"/>
      <c r="G12" s="134"/>
      <c r="H12" s="134"/>
      <c r="I12" s="125" t="s">
        <v>1568</v>
      </c>
      <c r="J12" s="125"/>
      <c r="K12" s="125"/>
      <c r="L12" s="125"/>
      <c r="M12" s="125"/>
      <c r="N12" s="145"/>
      <c r="O12" s="145"/>
      <c r="P12" s="145"/>
      <c r="Q12" s="145"/>
      <c r="R12" s="131"/>
    </row>
    <row r="13" spans="1:19" s="137" customFormat="1" ht="50.1" customHeight="1">
      <c r="A13" s="134" t="s">
        <v>1569</v>
      </c>
      <c r="B13" s="134"/>
      <c r="C13" s="134"/>
      <c r="D13" s="134"/>
      <c r="E13" s="134"/>
      <c r="F13" s="134"/>
      <c r="G13" s="134"/>
      <c r="H13" s="134"/>
      <c r="I13" s="125" t="s">
        <v>1570</v>
      </c>
      <c r="J13" s="125"/>
      <c r="K13" s="125"/>
      <c r="L13" s="125"/>
      <c r="M13" s="125"/>
      <c r="N13" s="145"/>
      <c r="O13" s="145"/>
      <c r="P13" s="145"/>
      <c r="Q13" s="145"/>
      <c r="R13" s="131"/>
    </row>
    <row r="14" spans="1:19" s="137" customFormat="1" ht="50.1" customHeight="1">
      <c r="A14" s="134" t="s">
        <v>1571</v>
      </c>
      <c r="B14" s="134"/>
      <c r="C14" s="134"/>
      <c r="D14" s="134"/>
      <c r="E14" s="134"/>
      <c r="F14" s="134"/>
      <c r="G14" s="134"/>
      <c r="H14" s="134"/>
      <c r="I14" s="125" t="s">
        <v>1572</v>
      </c>
      <c r="J14" s="125"/>
      <c r="K14" s="125"/>
      <c r="L14" s="125"/>
      <c r="M14" s="125"/>
      <c r="N14" s="145"/>
      <c r="O14" s="145"/>
      <c r="P14" s="145"/>
      <c r="Q14" s="145"/>
      <c r="R14" s="131"/>
    </row>
    <row r="15" spans="1:19" s="137" customFormat="1" ht="50.1" customHeight="1">
      <c r="A15" s="134" t="s">
        <v>1573</v>
      </c>
      <c r="B15" s="134"/>
      <c r="C15" s="134"/>
      <c r="D15" s="134"/>
      <c r="E15" s="134"/>
      <c r="F15" s="134"/>
      <c r="G15" s="134"/>
      <c r="H15" s="134"/>
      <c r="I15" s="125" t="s">
        <v>171</v>
      </c>
      <c r="J15" s="125"/>
      <c r="K15" s="125"/>
      <c r="L15" s="125"/>
      <c r="M15" s="125"/>
      <c r="N15" s="145"/>
      <c r="O15" s="145"/>
      <c r="P15" s="145"/>
      <c r="Q15" s="145"/>
      <c r="R15" s="131"/>
    </row>
    <row r="16" spans="1:19" s="137" customFormat="1" ht="50.1" customHeight="1">
      <c r="A16" s="134"/>
      <c r="B16" s="134"/>
      <c r="C16" s="134"/>
      <c r="D16" s="134"/>
      <c r="E16" s="134"/>
      <c r="F16" s="134"/>
      <c r="G16" s="134"/>
      <c r="H16" s="134"/>
      <c r="I16" s="125"/>
      <c r="J16" s="125"/>
      <c r="K16" s="125"/>
      <c r="L16" s="125"/>
      <c r="M16" s="125"/>
      <c r="N16" s="145"/>
      <c r="O16" s="145"/>
      <c r="P16" s="145"/>
      <c r="Q16" s="145"/>
      <c r="R16" s="131"/>
    </row>
    <row r="17" spans="1:18" s="137" customFormat="1" ht="50.1" customHeight="1">
      <c r="A17" s="134" t="s">
        <v>10618</v>
      </c>
      <c r="B17" s="134"/>
      <c r="C17" s="134"/>
      <c r="D17" s="134"/>
      <c r="E17" s="134" t="s">
        <v>12097</v>
      </c>
      <c r="G17" s="134"/>
      <c r="H17" s="134"/>
      <c r="I17" s="125" t="s">
        <v>1574</v>
      </c>
      <c r="J17" s="125"/>
      <c r="K17" s="125"/>
      <c r="L17" s="125"/>
      <c r="M17" s="125"/>
      <c r="N17" s="167"/>
      <c r="O17" s="143"/>
      <c r="Q17" s="145"/>
      <c r="R17" s="131"/>
    </row>
    <row r="18" spans="1:18" s="137" customFormat="1" ht="50.1" customHeight="1">
      <c r="A18" s="131"/>
      <c r="B18" s="134"/>
      <c r="C18" s="134"/>
      <c r="D18" s="134"/>
      <c r="E18" s="134"/>
      <c r="F18" s="134"/>
      <c r="G18" s="134"/>
      <c r="H18" s="134"/>
      <c r="I18" s="125" t="s">
        <v>1575</v>
      </c>
      <c r="J18" s="125"/>
      <c r="K18" s="125"/>
      <c r="L18" s="125"/>
      <c r="M18" s="125"/>
      <c r="N18" s="167"/>
      <c r="O18" s="143"/>
      <c r="Q18" s="145"/>
      <c r="R18" s="131"/>
    </row>
    <row r="19" spans="1:18" s="137" customFormat="1" ht="50.1" customHeight="1">
      <c r="A19" s="134" t="s">
        <v>1576</v>
      </c>
      <c r="B19" s="134"/>
      <c r="C19" s="134"/>
      <c r="D19" s="134"/>
      <c r="E19" s="134"/>
      <c r="F19" s="134"/>
      <c r="G19" s="134"/>
      <c r="H19" s="134"/>
      <c r="I19" s="125"/>
      <c r="J19" s="125"/>
      <c r="K19" s="125"/>
      <c r="L19" s="125"/>
      <c r="M19" s="125"/>
      <c r="N19" s="143"/>
      <c r="O19" s="143"/>
      <c r="Q19" s="145"/>
      <c r="R19" s="131"/>
    </row>
    <row r="20" spans="1:18" s="137" customFormat="1" ht="50.1" customHeight="1">
      <c r="B20" s="134"/>
      <c r="C20" s="134"/>
      <c r="D20" s="134"/>
      <c r="E20" s="134"/>
      <c r="F20" s="134"/>
      <c r="G20" s="134"/>
      <c r="H20" s="134"/>
      <c r="I20" s="702" t="s">
        <v>2757</v>
      </c>
      <c r="J20" s="145"/>
      <c r="K20" s="145"/>
      <c r="L20" s="145"/>
      <c r="M20" s="145"/>
      <c r="N20" s="145"/>
      <c r="O20" s="145"/>
      <c r="P20" s="145"/>
      <c r="Q20" s="145"/>
      <c r="R20" s="131"/>
    </row>
    <row r="21" spans="1:18" s="137" customFormat="1" ht="50.1" customHeight="1">
      <c r="J21" s="131"/>
      <c r="K21" s="131"/>
      <c r="L21" s="131"/>
      <c r="M21" s="131"/>
      <c r="N21" s="131"/>
      <c r="O21" s="131"/>
      <c r="P21" s="131"/>
      <c r="Q21" s="131"/>
      <c r="R21" s="131"/>
    </row>
    <row r="22" spans="1:18" s="142" customFormat="1" ht="50.1" customHeight="1">
      <c r="A22" s="137"/>
      <c r="B22" s="137"/>
      <c r="C22" s="137"/>
      <c r="D22" s="137"/>
      <c r="E22" s="137"/>
      <c r="F22" s="137"/>
      <c r="G22" s="137"/>
      <c r="H22" s="137"/>
    </row>
    <row r="24" spans="1:18" s="142" customFormat="1" ht="50.1" customHeight="1">
      <c r="A24" s="143" t="s">
        <v>170</v>
      </c>
      <c r="I24" s="144" t="s">
        <v>1577</v>
      </c>
    </row>
    <row r="25" spans="1:18" s="142" customFormat="1" ht="50.1" customHeight="1">
      <c r="A25" s="143" t="s">
        <v>169</v>
      </c>
      <c r="I25" s="136" t="s">
        <v>1578</v>
      </c>
    </row>
    <row r="26" spans="1:18" s="142" customFormat="1" ht="50.1" customHeight="1">
      <c r="A26" s="143" t="s">
        <v>1579</v>
      </c>
      <c r="I26" s="136" t="s">
        <v>168</v>
      </c>
    </row>
    <row r="27" spans="1:18" ht="50.1" customHeight="1">
      <c r="A27" s="141" t="s">
        <v>167</v>
      </c>
    </row>
    <row r="28" spans="1:18" ht="50.1" customHeight="1">
      <c r="I28" s="140" t="s">
        <v>1984</v>
      </c>
    </row>
    <row r="29" spans="1:18" ht="50.1" customHeight="1">
      <c r="A29" s="139" t="s">
        <v>12559</v>
      </c>
      <c r="I29" s="131" t="s">
        <v>1982</v>
      </c>
      <c r="J29" s="138"/>
      <c r="K29" s="138"/>
      <c r="L29" s="138"/>
      <c r="M29" s="138"/>
      <c r="N29" s="138"/>
      <c r="O29" s="138"/>
      <c r="P29" s="138"/>
    </row>
    <row r="30" spans="1:18" ht="50.1" customHeight="1">
      <c r="A30" s="139" t="s">
        <v>1582</v>
      </c>
      <c r="I30" s="131" t="s">
        <v>1983</v>
      </c>
      <c r="J30" s="138"/>
      <c r="K30" s="138"/>
      <c r="L30" s="138"/>
      <c r="M30" s="138"/>
      <c r="N30" s="138"/>
      <c r="O30" s="138"/>
      <c r="P30" s="138"/>
    </row>
    <row r="31" spans="1:18" ht="50.1" customHeight="1">
      <c r="A31" s="139" t="s">
        <v>12560</v>
      </c>
      <c r="I31" s="131"/>
      <c r="J31" s="138"/>
      <c r="K31" s="138"/>
      <c r="L31" s="138"/>
      <c r="M31" s="138"/>
      <c r="N31" s="138"/>
      <c r="O31" s="138"/>
      <c r="P31" s="138"/>
    </row>
    <row r="32" spans="1:18" ht="50.1" customHeight="1">
      <c r="A32" s="139" t="s">
        <v>1583</v>
      </c>
      <c r="I32" s="131" t="s">
        <v>13263</v>
      </c>
      <c r="J32" s="138"/>
      <c r="K32" s="138"/>
      <c r="L32" s="138"/>
      <c r="M32" s="138"/>
      <c r="N32" s="138"/>
      <c r="O32" s="138"/>
      <c r="P32" s="138"/>
    </row>
    <row r="33" spans="1:16" ht="50.1" customHeight="1">
      <c r="A33" s="139"/>
      <c r="I33" s="131"/>
      <c r="J33" s="138"/>
      <c r="K33" s="138"/>
      <c r="L33" s="138"/>
      <c r="M33" s="138"/>
      <c r="N33" s="138"/>
      <c r="O33" s="138"/>
      <c r="P33" s="138"/>
    </row>
    <row r="34" spans="1:16" ht="50.1" customHeight="1">
      <c r="A34" s="139" t="s">
        <v>12985</v>
      </c>
      <c r="I34" s="131" t="s">
        <v>8000</v>
      </c>
      <c r="J34" s="138"/>
      <c r="K34" s="138"/>
      <c r="L34" s="138"/>
      <c r="M34" s="138"/>
      <c r="N34" s="138"/>
      <c r="O34" s="138"/>
      <c r="P34" s="138"/>
    </row>
    <row r="35" spans="1:16" ht="50.1" hidden="1" customHeight="1">
      <c r="A35" s="131" t="s">
        <v>4638</v>
      </c>
      <c r="I35" s="131" t="s">
        <v>12507</v>
      </c>
      <c r="J35" s="138"/>
      <c r="K35" s="138"/>
      <c r="L35" s="138"/>
      <c r="M35" s="138"/>
      <c r="N35" s="138"/>
      <c r="O35" s="138"/>
      <c r="P35" s="138"/>
    </row>
    <row r="36" spans="1:16" ht="50.1" customHeight="1">
      <c r="A36" s="131"/>
      <c r="J36" s="138"/>
      <c r="K36" s="138"/>
      <c r="L36" s="138"/>
      <c r="M36" s="138"/>
      <c r="N36" s="138"/>
      <c r="O36" s="138"/>
      <c r="P36" s="138"/>
    </row>
    <row r="37" spans="1:16" ht="50.1" customHeight="1">
      <c r="A37" s="131" t="s">
        <v>1586</v>
      </c>
      <c r="I37" s="131" t="s">
        <v>1574</v>
      </c>
      <c r="J37" s="138"/>
      <c r="K37" s="138"/>
      <c r="L37" s="138"/>
      <c r="M37" s="138"/>
      <c r="N37" s="138"/>
      <c r="O37" s="138"/>
      <c r="P37" s="138"/>
    </row>
    <row r="38" spans="1:16" ht="50.1" customHeight="1">
      <c r="A38" s="131"/>
      <c r="J38" s="138"/>
      <c r="K38" s="138"/>
      <c r="L38" s="138"/>
      <c r="M38" s="138"/>
      <c r="N38" s="138"/>
      <c r="O38" s="138"/>
      <c r="P38" s="138"/>
    </row>
    <row r="39" spans="1:16" ht="50.1" customHeight="1">
      <c r="A39" s="139"/>
      <c r="J39" s="138"/>
      <c r="K39" s="138"/>
      <c r="L39" s="138"/>
      <c r="M39" s="138"/>
      <c r="N39" s="138"/>
      <c r="O39" s="138"/>
      <c r="P39" s="138"/>
    </row>
    <row r="40" spans="1:16" ht="50.1" customHeight="1">
      <c r="A40" s="180" t="s">
        <v>6414</v>
      </c>
      <c r="I40" s="131" t="s">
        <v>1584</v>
      </c>
      <c r="J40" s="138"/>
      <c r="K40" s="138"/>
      <c r="L40" s="138"/>
      <c r="M40" s="138"/>
      <c r="N40" s="138"/>
      <c r="O40" s="138"/>
      <c r="P40" s="138"/>
    </row>
    <row r="41" spans="1:16" ht="50.1" customHeight="1">
      <c r="A41" s="134" t="s">
        <v>6415</v>
      </c>
      <c r="I41" s="131" t="s">
        <v>1585</v>
      </c>
      <c r="J41" s="138"/>
      <c r="K41" s="138"/>
      <c r="L41" s="138"/>
      <c r="M41" s="138"/>
      <c r="N41" s="138"/>
      <c r="O41" s="138"/>
      <c r="P41" s="138"/>
    </row>
    <row r="42" spans="1:16" ht="50.1" customHeight="1">
      <c r="A42" s="134" t="s">
        <v>6416</v>
      </c>
      <c r="I42" s="131" t="s">
        <v>6381</v>
      </c>
      <c r="J42" s="138"/>
      <c r="K42" s="138"/>
      <c r="L42" s="138"/>
      <c r="M42" s="138"/>
      <c r="N42" s="138"/>
      <c r="O42" s="138"/>
      <c r="P42" s="138"/>
    </row>
    <row r="43" spans="1:16" ht="50.1" customHeight="1">
      <c r="A43" s="131"/>
      <c r="I43" s="131" t="s">
        <v>1587</v>
      </c>
      <c r="J43" s="138"/>
      <c r="K43" s="138"/>
      <c r="L43" s="138"/>
      <c r="M43" s="138"/>
      <c r="N43" s="138"/>
      <c r="O43" s="138"/>
      <c r="P43" s="138"/>
    </row>
    <row r="44" spans="1:16" ht="50.1" customHeight="1">
      <c r="A44" s="134" t="s">
        <v>6417</v>
      </c>
      <c r="I44" s="131"/>
      <c r="J44" s="138"/>
      <c r="K44" s="138"/>
      <c r="L44" s="138"/>
      <c r="M44" s="138"/>
      <c r="N44" s="138"/>
      <c r="O44" s="138"/>
      <c r="P44" s="138"/>
    </row>
    <row r="45" spans="1:16" ht="50.1" customHeight="1">
      <c r="A45" s="131"/>
      <c r="I45" s="131" t="s">
        <v>7856</v>
      </c>
      <c r="J45" s="138"/>
      <c r="K45" s="138"/>
      <c r="L45" s="138"/>
      <c r="M45" s="138"/>
      <c r="N45" s="138"/>
      <c r="O45" s="138"/>
      <c r="P45" s="138"/>
    </row>
    <row r="46" spans="1:16" ht="50.1" customHeight="1">
      <c r="A46" s="134" t="s">
        <v>1574</v>
      </c>
      <c r="I46" s="131"/>
      <c r="J46" s="138"/>
      <c r="K46" s="138"/>
      <c r="L46" s="138"/>
      <c r="M46" s="138"/>
      <c r="N46" s="138"/>
      <c r="O46" s="138"/>
      <c r="P46" s="138"/>
    </row>
    <row r="47" spans="1:16" ht="50.1" customHeight="1">
      <c r="I47" s="131" t="s">
        <v>1589</v>
      </c>
    </row>
    <row r="48" spans="1:16" ht="50.1" customHeight="1">
      <c r="A48" s="139" t="s">
        <v>1588</v>
      </c>
    </row>
    <row r="49" spans="1:18" ht="50.1" customHeight="1">
      <c r="A49" s="139" t="s">
        <v>1590</v>
      </c>
    </row>
    <row r="50" spans="1:18" ht="50.1" customHeight="1">
      <c r="A50" s="131" t="s">
        <v>166</v>
      </c>
    </row>
    <row r="51" spans="1:18" ht="50.1" customHeight="1">
      <c r="I51" s="127" t="s">
        <v>1591</v>
      </c>
    </row>
    <row r="52" spans="1:18" ht="50.1" customHeight="1">
      <c r="A52" s="136" t="s">
        <v>1592</v>
      </c>
      <c r="I52" s="127" t="s">
        <v>1593</v>
      </c>
    </row>
    <row r="53" spans="1:18" ht="50.1" customHeight="1">
      <c r="A53" s="136" t="s">
        <v>1594</v>
      </c>
      <c r="I53" s="127" t="s">
        <v>165</v>
      </c>
    </row>
    <row r="54" spans="1:18" ht="50.1" customHeight="1">
      <c r="I54" s="127" t="s">
        <v>1595</v>
      </c>
    </row>
    <row r="55" spans="1:18" ht="50.1" customHeight="1">
      <c r="A55" s="125" t="s">
        <v>1596</v>
      </c>
      <c r="I55" s="136"/>
    </row>
    <row r="56" spans="1:18" ht="50.1" customHeight="1">
      <c r="A56" s="125" t="s">
        <v>1597</v>
      </c>
      <c r="I56" s="136" t="s">
        <v>1598</v>
      </c>
    </row>
    <row r="57" spans="1:18" ht="50.1" customHeight="1">
      <c r="A57" s="125" t="s">
        <v>1599</v>
      </c>
    </row>
    <row r="58" spans="1:18" ht="50.1" customHeight="1">
      <c r="A58" s="125" t="s">
        <v>3477</v>
      </c>
      <c r="I58" s="131" t="s">
        <v>1600</v>
      </c>
      <c r="J58" s="124"/>
      <c r="K58" s="124"/>
      <c r="L58" s="124"/>
      <c r="M58" s="124"/>
      <c r="N58" s="124"/>
      <c r="O58" s="130"/>
      <c r="P58" s="130"/>
      <c r="Q58" s="133"/>
      <c r="R58" s="133"/>
    </row>
    <row r="59" spans="1:18" ht="50.1" customHeight="1">
      <c r="A59" s="125"/>
      <c r="I59" s="135"/>
      <c r="J59" s="124"/>
      <c r="K59" s="124"/>
      <c r="L59" s="124"/>
      <c r="M59" s="124"/>
      <c r="N59" s="124"/>
      <c r="O59" s="130"/>
      <c r="P59" s="130"/>
      <c r="Q59" s="133"/>
      <c r="R59" s="133"/>
    </row>
    <row r="60" spans="1:18" ht="50.1" customHeight="1">
      <c r="A60" s="127" t="s">
        <v>1601</v>
      </c>
      <c r="B60" s="127"/>
      <c r="C60" s="127"/>
      <c r="D60" s="127"/>
      <c r="E60" s="127"/>
      <c r="F60" s="127"/>
      <c r="G60" s="127" t="s">
        <v>189</v>
      </c>
      <c r="H60" s="127"/>
      <c r="I60" s="135"/>
      <c r="J60" s="124"/>
      <c r="K60" s="124"/>
      <c r="L60" s="124"/>
      <c r="M60" s="124"/>
      <c r="N60" s="124"/>
      <c r="O60" s="130"/>
      <c r="P60" s="130"/>
      <c r="Q60" s="133"/>
      <c r="R60" s="133"/>
    </row>
    <row r="61" spans="1:18" ht="50.1" customHeight="1">
      <c r="A61" s="125"/>
      <c r="I61" s="135"/>
      <c r="J61" s="124"/>
      <c r="K61" s="124"/>
      <c r="L61" s="124"/>
      <c r="M61" s="124"/>
      <c r="N61" s="124"/>
      <c r="O61" s="130"/>
      <c r="P61" s="130"/>
      <c r="Q61" s="133"/>
      <c r="R61" s="133"/>
    </row>
    <row r="62" spans="1:18" ht="50.1" customHeight="1">
      <c r="A62" s="124" t="s">
        <v>1586</v>
      </c>
      <c r="I62" s="135" t="s">
        <v>1603</v>
      </c>
      <c r="J62" s="124"/>
      <c r="K62" s="124"/>
      <c r="L62" s="124"/>
      <c r="M62" s="124"/>
      <c r="N62" s="124"/>
      <c r="O62" s="130"/>
      <c r="P62" s="130"/>
      <c r="Q62" s="133"/>
      <c r="R62" s="133"/>
    </row>
    <row r="63" spans="1:18" ht="50.1" customHeight="1">
      <c r="A63" s="124"/>
      <c r="I63" s="124" t="s">
        <v>1604</v>
      </c>
      <c r="J63" s="124"/>
      <c r="K63" s="124"/>
      <c r="L63" s="124"/>
      <c r="M63" s="124"/>
      <c r="N63" s="124"/>
      <c r="O63" s="130"/>
      <c r="P63" s="130"/>
      <c r="Q63" s="133"/>
      <c r="R63" s="133"/>
    </row>
    <row r="64" spans="1:18" ht="50.1" customHeight="1">
      <c r="A64" s="131" t="s">
        <v>1605</v>
      </c>
      <c r="I64" s="124" t="s">
        <v>164</v>
      </c>
      <c r="J64" s="124"/>
      <c r="K64" s="124"/>
      <c r="L64" s="124"/>
      <c r="M64" s="124"/>
      <c r="N64" s="124"/>
      <c r="O64" s="130"/>
      <c r="P64" s="130"/>
      <c r="Q64" s="133"/>
      <c r="R64" s="133"/>
    </row>
    <row r="65" spans="1:17" ht="50.1" customHeight="1">
      <c r="A65" s="131" t="s">
        <v>163</v>
      </c>
      <c r="I65" s="130"/>
      <c r="J65" s="130"/>
      <c r="K65" s="130"/>
      <c r="L65" s="130"/>
      <c r="M65" s="130"/>
      <c r="N65" s="130"/>
      <c r="O65" s="130"/>
      <c r="P65" s="130"/>
    </row>
    <row r="66" spans="1:17" ht="50.1" customHeight="1">
      <c r="A66" s="131" t="s">
        <v>162</v>
      </c>
      <c r="I66" s="134" t="s">
        <v>161</v>
      </c>
      <c r="J66" s="133"/>
      <c r="K66" s="133"/>
      <c r="L66" s="133"/>
      <c r="M66" s="133"/>
      <c r="N66" s="133"/>
      <c r="O66" s="133"/>
      <c r="P66" s="133"/>
      <c r="Q66" s="133"/>
    </row>
    <row r="67" spans="1:17" ht="50.1" customHeight="1">
      <c r="I67" s="134" t="s">
        <v>1606</v>
      </c>
      <c r="J67" s="133"/>
      <c r="K67" s="133"/>
      <c r="L67" s="133"/>
      <c r="M67" s="133"/>
      <c r="N67" s="133"/>
      <c r="O67" s="133"/>
      <c r="P67" s="133"/>
      <c r="Q67" s="133"/>
    </row>
    <row r="68" spans="1:17" ht="50.1" customHeight="1">
      <c r="A68" s="124" t="s">
        <v>1607</v>
      </c>
      <c r="B68" s="130"/>
      <c r="C68" s="130"/>
      <c r="D68" s="130"/>
      <c r="E68" s="130"/>
      <c r="F68" s="130"/>
      <c r="G68" s="130"/>
      <c r="H68" s="130"/>
      <c r="I68" s="134" t="s">
        <v>160</v>
      </c>
      <c r="J68" s="133"/>
      <c r="K68" s="133"/>
      <c r="L68" s="133"/>
      <c r="M68" s="133"/>
      <c r="N68" s="133"/>
      <c r="O68" s="133"/>
      <c r="P68" s="133"/>
      <c r="Q68" s="133"/>
    </row>
    <row r="69" spans="1:17" ht="50.1" customHeight="1">
      <c r="A69" s="124" t="s">
        <v>159</v>
      </c>
      <c r="B69" s="130"/>
      <c r="C69" s="130"/>
      <c r="D69" s="130"/>
      <c r="E69" s="130"/>
      <c r="F69" s="130"/>
      <c r="G69" s="130"/>
      <c r="H69" s="130"/>
    </row>
    <row r="70" spans="1:17" ht="50.1" customHeight="1">
      <c r="A70" s="124" t="s">
        <v>158</v>
      </c>
      <c r="B70" s="130"/>
      <c r="C70" s="130"/>
      <c r="D70" s="130"/>
      <c r="E70" s="130"/>
      <c r="F70" s="130"/>
      <c r="G70" s="130"/>
      <c r="H70" s="130"/>
      <c r="I70" s="128" t="s">
        <v>1608</v>
      </c>
      <c r="J70" s="127"/>
      <c r="K70" s="127"/>
      <c r="L70" s="127"/>
      <c r="M70" s="127"/>
      <c r="N70" s="127"/>
      <c r="O70" s="127"/>
      <c r="P70" s="127"/>
      <c r="Q70" s="124"/>
    </row>
    <row r="71" spans="1:17" ht="50.1" customHeight="1">
      <c r="A71" s="124" t="s">
        <v>157</v>
      </c>
      <c r="B71" s="130"/>
      <c r="C71" s="130"/>
      <c r="D71" s="130"/>
      <c r="E71" s="130"/>
      <c r="F71" s="130"/>
      <c r="G71" s="130"/>
      <c r="H71" s="130"/>
      <c r="I71" s="127" t="s">
        <v>1609</v>
      </c>
      <c r="J71" s="127"/>
      <c r="K71" s="127"/>
      <c r="L71" s="127"/>
      <c r="M71" s="127"/>
      <c r="N71" s="127"/>
      <c r="O71" s="127"/>
      <c r="P71" s="127"/>
      <c r="Q71" s="124"/>
    </row>
    <row r="72" spans="1:17" ht="50.1" customHeight="1">
      <c r="A72" s="124" t="s">
        <v>519</v>
      </c>
      <c r="B72" s="130"/>
      <c r="C72" s="130"/>
      <c r="D72" s="130"/>
      <c r="E72" s="130"/>
      <c r="F72" s="130"/>
      <c r="G72" s="130"/>
      <c r="H72" s="130"/>
      <c r="I72" s="127" t="s">
        <v>1610</v>
      </c>
      <c r="J72" s="127"/>
      <c r="K72" s="127"/>
      <c r="L72" s="127"/>
      <c r="M72" s="127"/>
      <c r="N72" s="127"/>
      <c r="O72" s="127"/>
      <c r="P72" s="127"/>
      <c r="Q72" s="124"/>
    </row>
    <row r="73" spans="1:17" ht="50.1" customHeight="1">
      <c r="B73" s="130"/>
      <c r="C73" s="130"/>
      <c r="D73" s="130"/>
      <c r="E73" s="130"/>
      <c r="F73" s="130"/>
      <c r="G73" s="130"/>
      <c r="H73" s="130"/>
      <c r="I73" s="127" t="s">
        <v>5116</v>
      </c>
      <c r="J73" s="127"/>
      <c r="K73" s="127"/>
      <c r="L73" s="127"/>
      <c r="M73" s="127"/>
      <c r="N73" s="127"/>
      <c r="O73" s="127"/>
      <c r="P73" s="127"/>
      <c r="Q73" s="124"/>
    </row>
    <row r="74" spans="1:17" ht="50.1" customHeight="1">
      <c r="A74" s="124" t="s">
        <v>1611</v>
      </c>
      <c r="B74" s="130"/>
      <c r="C74" s="130"/>
      <c r="D74" s="130"/>
      <c r="E74" s="130"/>
      <c r="F74" s="130"/>
      <c r="G74" s="130"/>
      <c r="H74" s="130"/>
      <c r="I74" s="127" t="s">
        <v>156</v>
      </c>
      <c r="J74" s="132"/>
      <c r="K74" s="132"/>
      <c r="L74" s="132"/>
      <c r="M74" s="132"/>
      <c r="N74" s="132"/>
      <c r="O74" s="132"/>
      <c r="P74" s="132"/>
    </row>
    <row r="75" spans="1:17" ht="50.1" customHeight="1">
      <c r="A75" s="124"/>
    </row>
    <row r="76" spans="1:17" ht="50.1" customHeight="1">
      <c r="A76" s="124" t="s">
        <v>1574</v>
      </c>
      <c r="I76" s="127" t="s">
        <v>1612</v>
      </c>
    </row>
    <row r="77" spans="1:17" ht="50.1" customHeight="1">
      <c r="I77" s="127" t="s">
        <v>10469</v>
      </c>
    </row>
    <row r="78" spans="1:17" ht="50.1" customHeight="1">
      <c r="A78" s="124"/>
      <c r="B78" s="130"/>
      <c r="C78" s="130"/>
      <c r="D78" s="130"/>
      <c r="E78" s="130"/>
      <c r="F78" s="130"/>
      <c r="G78" s="130"/>
      <c r="H78" s="130"/>
      <c r="I78" s="127"/>
      <c r="J78" s="132"/>
      <c r="K78" s="132"/>
      <c r="L78" s="132"/>
      <c r="M78" s="132"/>
      <c r="N78" s="132"/>
      <c r="O78" s="132"/>
      <c r="P78" s="132"/>
    </row>
    <row r="79" spans="1:17" ht="50.1" customHeight="1">
      <c r="A79" s="124"/>
      <c r="B79" s="130"/>
      <c r="C79" s="130"/>
      <c r="D79" s="130"/>
      <c r="E79" s="130"/>
      <c r="F79" s="130"/>
      <c r="G79" s="130"/>
      <c r="H79" s="130"/>
      <c r="I79" s="127" t="s">
        <v>1613</v>
      </c>
      <c r="J79" s="132"/>
      <c r="K79" s="132"/>
      <c r="L79" s="132"/>
      <c r="M79" s="132"/>
      <c r="N79" s="132"/>
      <c r="O79" s="132"/>
      <c r="P79" s="132"/>
    </row>
    <row r="80" spans="1:17" ht="50.1" customHeight="1">
      <c r="A80" s="124"/>
      <c r="B80" s="130"/>
      <c r="C80" s="130"/>
      <c r="D80" s="130"/>
      <c r="E80" s="130"/>
      <c r="F80" s="130"/>
      <c r="G80" s="130"/>
      <c r="H80" s="130"/>
      <c r="J80" s="132"/>
      <c r="K80" s="132"/>
      <c r="L80" s="132"/>
      <c r="M80" s="132"/>
      <c r="N80" s="132"/>
      <c r="O80" s="132"/>
      <c r="P80" s="132"/>
    </row>
    <row r="81" spans="1:16" ht="50.1" customHeight="1">
      <c r="A81" s="131"/>
      <c r="B81" s="130"/>
      <c r="C81" s="130"/>
      <c r="D81" s="130"/>
      <c r="E81" s="130"/>
      <c r="F81" s="130"/>
      <c r="G81" s="130"/>
      <c r="H81" s="130"/>
    </row>
    <row r="82" spans="1:16" ht="50.1" customHeight="1">
      <c r="A82" s="124" t="s">
        <v>1614</v>
      </c>
      <c r="B82" s="130"/>
      <c r="C82" s="130"/>
      <c r="D82" s="130"/>
      <c r="E82" s="130"/>
      <c r="F82" s="130"/>
      <c r="G82" s="130"/>
      <c r="H82" s="130"/>
      <c r="I82" s="127" t="s">
        <v>1615</v>
      </c>
    </row>
    <row r="83" spans="1:16" ht="50.1" customHeight="1">
      <c r="A83" s="124" t="s">
        <v>1616</v>
      </c>
      <c r="B83" s="130"/>
      <c r="C83" s="130"/>
      <c r="D83" s="130"/>
      <c r="E83" s="130"/>
      <c r="F83" s="130"/>
      <c r="G83" s="130"/>
      <c r="H83" s="130"/>
      <c r="I83" s="127" t="s">
        <v>155</v>
      </c>
    </row>
    <row r="84" spans="1:16" ht="50.1" customHeight="1">
      <c r="A84" s="124" t="s">
        <v>1617</v>
      </c>
      <c r="B84" s="130"/>
      <c r="C84" s="130"/>
      <c r="D84" s="130"/>
      <c r="E84" s="130"/>
      <c r="F84" s="130"/>
      <c r="G84" s="130"/>
      <c r="H84" s="130"/>
      <c r="I84" s="127" t="s">
        <v>154</v>
      </c>
    </row>
    <row r="85" spans="1:16" ht="50.1" customHeight="1">
      <c r="A85" s="124" t="s">
        <v>1611</v>
      </c>
      <c r="I85" s="127" t="s">
        <v>1618</v>
      </c>
    </row>
    <row r="86" spans="1:16" ht="50.1" customHeight="1">
      <c r="A86" s="124"/>
      <c r="B86" s="130"/>
      <c r="C86" s="130"/>
      <c r="D86" s="130"/>
      <c r="E86" s="130"/>
      <c r="F86" s="130"/>
      <c r="G86" s="130"/>
      <c r="H86" s="130"/>
    </row>
    <row r="87" spans="1:16" ht="50.1" customHeight="1">
      <c r="A87" s="124" t="s">
        <v>1574</v>
      </c>
      <c r="B87" s="130"/>
      <c r="C87" s="130"/>
      <c r="D87" s="130"/>
      <c r="E87" s="130"/>
      <c r="F87" s="130"/>
      <c r="G87" s="130"/>
      <c r="H87" s="130"/>
      <c r="I87" s="127" t="s">
        <v>1619</v>
      </c>
      <c r="J87" s="127"/>
      <c r="K87" s="127"/>
      <c r="L87" s="127"/>
      <c r="M87" s="127"/>
      <c r="N87" s="127"/>
      <c r="O87" s="127"/>
      <c r="P87" s="127"/>
    </row>
    <row r="88" spans="1:16" ht="50.1" customHeight="1">
      <c r="I88" s="127" t="s">
        <v>153</v>
      </c>
      <c r="J88" s="127"/>
      <c r="K88" s="127"/>
      <c r="L88" s="127"/>
      <c r="M88" s="127"/>
      <c r="N88" s="127"/>
      <c r="O88" s="127"/>
      <c r="P88" s="127"/>
    </row>
    <row r="89" spans="1:16" ht="50.1" customHeight="1">
      <c r="A89" s="129" t="s">
        <v>1620</v>
      </c>
      <c r="B89" s="127"/>
      <c r="C89" s="127"/>
      <c r="D89" s="127"/>
      <c r="E89" s="127"/>
      <c r="F89" s="127"/>
      <c r="G89" s="127"/>
      <c r="H89" s="127"/>
      <c r="I89" s="127" t="s">
        <v>1621</v>
      </c>
      <c r="J89" s="127"/>
      <c r="K89" s="127"/>
      <c r="L89" s="127"/>
      <c r="M89" s="127"/>
      <c r="N89" s="127"/>
      <c r="O89" s="127"/>
      <c r="P89" s="127"/>
    </row>
    <row r="90" spans="1:16" ht="50.1" customHeight="1">
      <c r="A90" s="127" t="s">
        <v>152</v>
      </c>
      <c r="B90" s="127"/>
      <c r="C90" s="127"/>
      <c r="D90" s="127"/>
      <c r="E90" s="127"/>
      <c r="F90" s="127"/>
      <c r="G90" s="127"/>
      <c r="H90" s="127"/>
      <c r="I90" s="127" t="s">
        <v>1622</v>
      </c>
      <c r="J90" s="127"/>
      <c r="K90" s="127"/>
      <c r="L90" s="127"/>
      <c r="M90" s="127"/>
      <c r="N90" s="127"/>
      <c r="O90" s="127"/>
      <c r="P90" s="127"/>
    </row>
    <row r="91" spans="1:16" ht="50.1" customHeight="1">
      <c r="A91" s="127" t="s">
        <v>151</v>
      </c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</row>
    <row r="92" spans="1:16" ht="50.1" customHeight="1">
      <c r="A92" s="127" t="s">
        <v>1623</v>
      </c>
      <c r="B92" s="127"/>
      <c r="C92" s="127"/>
      <c r="D92" s="127"/>
      <c r="E92" s="127"/>
      <c r="F92" s="127"/>
      <c r="G92" s="127"/>
      <c r="H92" s="127"/>
      <c r="I92" s="127" t="s">
        <v>1624</v>
      </c>
      <c r="J92" s="127"/>
      <c r="K92" s="127"/>
      <c r="L92" s="127"/>
      <c r="M92" s="127"/>
      <c r="N92" s="127"/>
      <c r="O92" s="127"/>
      <c r="P92" s="127"/>
    </row>
    <row r="93" spans="1:16" ht="50.1" customHeight="1">
      <c r="A93" s="127" t="s">
        <v>1625</v>
      </c>
      <c r="B93" s="127"/>
      <c r="C93" s="127"/>
      <c r="D93" s="127"/>
      <c r="E93" s="127"/>
      <c r="F93" s="127"/>
      <c r="G93" s="127"/>
      <c r="H93" s="127"/>
      <c r="I93" s="127" t="s">
        <v>1626</v>
      </c>
      <c r="J93" s="127"/>
      <c r="K93" s="127"/>
      <c r="L93" s="127"/>
      <c r="M93" s="127"/>
      <c r="N93" s="127"/>
      <c r="O93" s="127"/>
      <c r="P93" s="127"/>
    </row>
    <row r="94" spans="1:16" ht="50.1" customHeight="1">
      <c r="A94" s="127"/>
      <c r="B94" s="127"/>
      <c r="C94" s="127"/>
      <c r="D94" s="127"/>
      <c r="E94" s="127"/>
      <c r="F94" s="127"/>
      <c r="G94" s="127"/>
      <c r="H94" s="127"/>
      <c r="I94" s="127" t="s">
        <v>1627</v>
      </c>
      <c r="J94" s="127"/>
      <c r="K94" s="127"/>
      <c r="L94" s="127"/>
      <c r="M94" s="127"/>
      <c r="N94" s="127"/>
      <c r="O94" s="127"/>
      <c r="P94" s="127"/>
    </row>
    <row r="95" spans="1:16" ht="50.1" customHeight="1">
      <c r="B95" s="127"/>
      <c r="C95" s="127"/>
      <c r="D95" s="127"/>
      <c r="E95" s="127"/>
      <c r="F95" s="127"/>
      <c r="G95" s="127"/>
      <c r="H95" s="127"/>
      <c r="I95" s="127" t="s">
        <v>1628</v>
      </c>
      <c r="J95" s="127"/>
      <c r="K95" s="127"/>
      <c r="L95" s="127"/>
      <c r="M95" s="127"/>
      <c r="N95" s="127"/>
      <c r="O95" s="127"/>
      <c r="P95" s="127"/>
    </row>
    <row r="96" spans="1:16" ht="50.1" customHeight="1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</row>
    <row r="97" spans="1:16" ht="50.1" customHeight="1">
      <c r="A97" s="127"/>
      <c r="B97" s="127"/>
      <c r="C97" s="127"/>
      <c r="D97" s="127"/>
      <c r="E97" s="127"/>
      <c r="F97" s="127"/>
      <c r="G97" s="127"/>
      <c r="H97" s="127"/>
      <c r="I97" s="127" t="s">
        <v>1601</v>
      </c>
      <c r="J97" s="127"/>
      <c r="K97" s="127"/>
      <c r="L97" s="127"/>
      <c r="M97" s="127"/>
      <c r="N97" s="127"/>
      <c r="O97" s="127" t="s">
        <v>1602</v>
      </c>
      <c r="P97" s="127"/>
    </row>
    <row r="98" spans="1:16" ht="50.1" customHeight="1">
      <c r="A98" s="127" t="s">
        <v>1629</v>
      </c>
      <c r="B98" s="127"/>
      <c r="C98" s="127"/>
      <c r="D98" s="127"/>
      <c r="E98" s="127"/>
      <c r="F98" s="127"/>
      <c r="G98" s="127"/>
      <c r="H98" s="127"/>
      <c r="I98" s="127" t="s">
        <v>1630</v>
      </c>
      <c r="J98" s="127"/>
      <c r="K98" s="127"/>
      <c r="L98" s="127"/>
      <c r="M98" s="127"/>
      <c r="N98" s="127"/>
      <c r="O98" s="127" t="s">
        <v>1631</v>
      </c>
      <c r="P98" s="127"/>
    </row>
    <row r="99" spans="1:16" ht="50.1" customHeight="1">
      <c r="A99" s="127" t="s">
        <v>1632</v>
      </c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</row>
    <row r="100" spans="1:16" ht="50.1" customHeight="1">
      <c r="A100" s="127" t="s">
        <v>1633</v>
      </c>
      <c r="B100" s="127"/>
      <c r="C100" s="127"/>
      <c r="D100" s="127"/>
      <c r="E100" s="127"/>
      <c r="F100" s="127"/>
      <c r="G100" s="127"/>
      <c r="H100" s="127"/>
      <c r="I100" s="124" t="s">
        <v>1586</v>
      </c>
      <c r="J100" s="127"/>
      <c r="K100" s="127"/>
      <c r="L100" s="127"/>
      <c r="M100" s="127"/>
      <c r="N100" s="127"/>
      <c r="O100" s="127"/>
      <c r="P100" s="127"/>
    </row>
    <row r="101" spans="1:16" ht="50.1" customHeight="1">
      <c r="A101" s="127" t="s">
        <v>1634</v>
      </c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</row>
    <row r="102" spans="1:16" ht="50.1" customHeight="1">
      <c r="A102" s="124" t="s">
        <v>1586</v>
      </c>
      <c r="I102" s="128" t="s">
        <v>1580</v>
      </c>
    </row>
    <row r="103" spans="1:16" ht="50.1" customHeight="1">
      <c r="A103" s="127" t="s">
        <v>1635</v>
      </c>
      <c r="I103" s="127" t="s">
        <v>1636</v>
      </c>
    </row>
    <row r="104" spans="1:16" ht="50.1" customHeight="1">
      <c r="I104" s="127" t="s">
        <v>2379</v>
      </c>
    </row>
    <row r="105" spans="1:16" ht="50.1" customHeight="1">
      <c r="A105" s="128" t="s">
        <v>1637</v>
      </c>
      <c r="I105" s="127"/>
    </row>
    <row r="106" spans="1:16" ht="50.1" customHeight="1">
      <c r="A106" s="127" t="s">
        <v>9531</v>
      </c>
      <c r="I106" s="124" t="s">
        <v>362</v>
      </c>
    </row>
    <row r="107" spans="1:16" ht="50.1" customHeight="1">
      <c r="A107" s="127" t="s">
        <v>1638</v>
      </c>
    </row>
    <row r="108" spans="1:16" ht="50.1" customHeight="1">
      <c r="A108" s="127" t="s">
        <v>150</v>
      </c>
    </row>
    <row r="109" spans="1:16" ht="50.1" customHeight="1">
      <c r="I109" s="180" t="s">
        <v>3507</v>
      </c>
      <c r="J109" s="127"/>
      <c r="K109" s="127"/>
      <c r="L109" s="127"/>
      <c r="M109" s="127"/>
      <c r="N109" s="127"/>
      <c r="O109" s="127"/>
    </row>
    <row r="110" spans="1:16" ht="50.1" customHeight="1">
      <c r="A110" s="124" t="s">
        <v>1574</v>
      </c>
      <c r="I110" s="134" t="s">
        <v>1639</v>
      </c>
      <c r="J110" s="127"/>
      <c r="K110" s="127"/>
      <c r="L110" s="127"/>
      <c r="M110" s="127"/>
      <c r="N110" s="127"/>
      <c r="O110" s="127"/>
    </row>
    <row r="111" spans="1:16" ht="50.1" customHeight="1">
      <c r="I111" s="134" t="s">
        <v>1640</v>
      </c>
      <c r="J111" s="127"/>
      <c r="K111" s="127"/>
      <c r="L111" s="127"/>
      <c r="M111" s="127"/>
      <c r="N111" s="127"/>
      <c r="O111" s="127"/>
    </row>
    <row r="112" spans="1:16" ht="50.1" customHeight="1">
      <c r="A112" s="128" t="s">
        <v>1641</v>
      </c>
      <c r="I112" s="134" t="s">
        <v>13262</v>
      </c>
      <c r="J112" s="127"/>
      <c r="K112" s="127"/>
      <c r="L112" s="127"/>
      <c r="M112" s="127"/>
      <c r="N112" s="127"/>
      <c r="O112" s="127"/>
    </row>
    <row r="113" spans="1:19" ht="50.1" customHeight="1">
      <c r="A113" s="127" t="s">
        <v>1642</v>
      </c>
      <c r="I113" s="133"/>
      <c r="S113" s="131"/>
    </row>
    <row r="114" spans="1:19" ht="50.1" customHeight="1">
      <c r="A114" s="127" t="s">
        <v>1643</v>
      </c>
      <c r="I114" s="134" t="s">
        <v>3506</v>
      </c>
      <c r="M114" s="131" t="s">
        <v>1645</v>
      </c>
      <c r="S114" s="131"/>
    </row>
    <row r="115" spans="1:19" ht="50.1" customHeight="1">
      <c r="A115" s="127" t="s">
        <v>149</v>
      </c>
      <c r="I115" s="133"/>
      <c r="J115" s="127"/>
      <c r="K115" s="127"/>
      <c r="L115" s="127"/>
      <c r="O115" s="127"/>
    </row>
    <row r="116" spans="1:19" ht="50.1" customHeight="1">
      <c r="A116" s="127"/>
      <c r="I116" s="134" t="s">
        <v>1574</v>
      </c>
      <c r="J116" s="127"/>
      <c r="K116" s="127"/>
      <c r="L116" s="127"/>
      <c r="M116" s="127"/>
      <c r="N116" s="131"/>
      <c r="O116" s="127"/>
    </row>
    <row r="117" spans="1:19" ht="50.1" customHeight="1">
      <c r="A117" s="131" t="s">
        <v>3506</v>
      </c>
      <c r="F117" s="131" t="s">
        <v>177</v>
      </c>
      <c r="I117" s="124"/>
      <c r="J117" s="127"/>
      <c r="K117" s="127"/>
      <c r="L117" s="127"/>
      <c r="M117" s="127"/>
      <c r="N117" s="131"/>
      <c r="O117" s="127"/>
    </row>
    <row r="118" spans="1:19" ht="50.1" customHeight="1">
      <c r="A118" s="127"/>
      <c r="I118" s="124"/>
      <c r="J118" s="127"/>
      <c r="K118" s="127"/>
      <c r="L118" s="127"/>
      <c r="M118" s="127"/>
      <c r="N118" s="131"/>
      <c r="O118" s="127"/>
    </row>
    <row r="119" spans="1:19" ht="50.1" customHeight="1">
      <c r="A119" s="124" t="s">
        <v>1574</v>
      </c>
      <c r="J119" s="127"/>
      <c r="K119" s="127"/>
      <c r="L119" s="127"/>
      <c r="M119" s="127"/>
      <c r="N119" s="127"/>
      <c r="O119" s="127"/>
    </row>
    <row r="121" spans="1:19" ht="50.1" customHeight="1">
      <c r="A121" s="128" t="s">
        <v>1646</v>
      </c>
      <c r="I121" s="3875" t="s">
        <v>148</v>
      </c>
      <c r="J121" s="3875"/>
      <c r="K121" s="3875"/>
      <c r="L121" s="3875"/>
      <c r="M121" s="3875"/>
      <c r="N121" s="3875"/>
      <c r="O121" s="3875"/>
      <c r="P121" s="3875"/>
    </row>
    <row r="122" spans="1:19" ht="50.1" customHeight="1">
      <c r="A122" s="127" t="s">
        <v>1647</v>
      </c>
      <c r="I122" s="3875" t="s">
        <v>147</v>
      </c>
      <c r="J122" s="3875"/>
      <c r="K122" s="3875"/>
      <c r="L122" s="3875"/>
      <c r="M122" s="3875"/>
      <c r="N122" s="3875"/>
      <c r="O122" s="3875"/>
      <c r="P122" s="3875"/>
    </row>
    <row r="123" spans="1:19" ht="50.1" customHeight="1">
      <c r="A123" s="127" t="s">
        <v>1648</v>
      </c>
      <c r="I123" s="3875" t="s">
        <v>1649</v>
      </c>
      <c r="J123" s="3875"/>
      <c r="K123" s="3875"/>
      <c r="L123" s="3875"/>
      <c r="M123" s="3875"/>
      <c r="N123" s="3875"/>
      <c r="O123" s="3875"/>
      <c r="P123" s="3875"/>
    </row>
    <row r="124" spans="1:19" ht="50.1" customHeight="1">
      <c r="A124" s="127" t="s">
        <v>144</v>
      </c>
      <c r="B124" s="127"/>
      <c r="C124" s="127"/>
      <c r="D124" s="127"/>
      <c r="E124" s="127"/>
      <c r="F124" s="127"/>
      <c r="G124" s="127"/>
      <c r="H124" s="127"/>
      <c r="I124" s="131" t="s">
        <v>1650</v>
      </c>
    </row>
    <row r="125" spans="1:19" ht="50.1" customHeight="1">
      <c r="A125" s="127"/>
      <c r="B125" s="127"/>
      <c r="C125" s="127"/>
      <c r="D125" s="127"/>
      <c r="E125" s="127"/>
      <c r="F125" s="127"/>
      <c r="G125" s="127"/>
      <c r="H125" s="127"/>
      <c r="I125" s="3875" t="s">
        <v>145</v>
      </c>
      <c r="J125" s="3875"/>
      <c r="K125" s="3875"/>
      <c r="L125" s="3875"/>
      <c r="M125" s="3875"/>
      <c r="N125" s="3875"/>
      <c r="O125" s="3875"/>
      <c r="P125" s="3875"/>
    </row>
    <row r="126" spans="1:19" ht="50.1" customHeight="1">
      <c r="A126" s="131" t="s">
        <v>1651</v>
      </c>
      <c r="B126" s="127"/>
      <c r="C126" s="127"/>
      <c r="D126" s="127"/>
      <c r="E126" s="127"/>
      <c r="F126" s="127"/>
      <c r="G126" s="127"/>
      <c r="H126" s="127"/>
    </row>
    <row r="127" spans="1:19" ht="50.1" customHeight="1">
      <c r="A127" s="131" t="s">
        <v>1652</v>
      </c>
      <c r="B127" s="127"/>
      <c r="C127" s="127"/>
      <c r="D127" s="127"/>
      <c r="E127" s="127"/>
      <c r="F127" s="131" t="s">
        <v>1653</v>
      </c>
      <c r="G127" s="127"/>
      <c r="H127" s="127"/>
    </row>
    <row r="128" spans="1:19" ht="50.1" customHeight="1">
      <c r="B128" s="127"/>
      <c r="C128" s="127"/>
      <c r="D128" s="127"/>
      <c r="E128" s="127"/>
      <c r="F128" s="127"/>
      <c r="G128" s="127"/>
      <c r="H128" s="127"/>
      <c r="I128" s="1944" t="s">
        <v>1654</v>
      </c>
    </row>
    <row r="129" spans="1:14" ht="50.1" customHeight="1">
      <c r="A129" s="124" t="s">
        <v>363</v>
      </c>
      <c r="I129" s="127" t="s">
        <v>143</v>
      </c>
    </row>
    <row r="130" spans="1:14" ht="50.1" customHeight="1">
      <c r="I130" s="127" t="s">
        <v>1655</v>
      </c>
    </row>
    <row r="131" spans="1:14" ht="50.1" customHeight="1">
      <c r="I131" s="1944" t="s">
        <v>1656</v>
      </c>
    </row>
    <row r="132" spans="1:14" ht="50.1" customHeight="1">
      <c r="I132" s="1944" t="s">
        <v>1657</v>
      </c>
    </row>
    <row r="133" spans="1:14" ht="50.1" customHeight="1">
      <c r="A133" s="126" t="s">
        <v>1567</v>
      </c>
      <c r="B133" s="125"/>
      <c r="C133" s="125"/>
      <c r="D133" s="125"/>
      <c r="E133" s="125"/>
      <c r="F133" s="125"/>
      <c r="G133" s="125"/>
      <c r="H133" s="125"/>
    </row>
    <row r="134" spans="1:14" ht="50.1" customHeight="1">
      <c r="A134" s="125" t="s">
        <v>1658</v>
      </c>
      <c r="B134" s="125"/>
      <c r="C134" s="125"/>
      <c r="D134" s="125"/>
      <c r="E134" s="125"/>
      <c r="F134" s="125"/>
      <c r="G134" s="125"/>
      <c r="H134" s="125"/>
      <c r="I134" s="126" t="s">
        <v>5612</v>
      </c>
      <c r="J134" s="125"/>
      <c r="K134" s="125"/>
      <c r="L134" s="125"/>
      <c r="M134" s="125"/>
      <c r="N134" s="125"/>
    </row>
    <row r="135" spans="1:14" ht="50.1" customHeight="1">
      <c r="A135" s="125" t="s">
        <v>1659</v>
      </c>
      <c r="B135" s="125"/>
      <c r="C135" s="125"/>
      <c r="D135" s="125"/>
      <c r="E135" s="125"/>
      <c r="F135" s="125"/>
      <c r="G135" s="125"/>
      <c r="H135" s="125"/>
      <c r="I135" s="125" t="s">
        <v>5613</v>
      </c>
      <c r="J135" s="125"/>
      <c r="K135" s="125"/>
      <c r="L135" s="125"/>
      <c r="M135" s="125"/>
      <c r="N135" s="125"/>
    </row>
    <row r="136" spans="1:14" ht="50.1" customHeight="1">
      <c r="A136" s="125" t="s">
        <v>142</v>
      </c>
      <c r="B136" s="125"/>
      <c r="C136" s="125"/>
      <c r="D136" s="125"/>
      <c r="E136" s="125"/>
      <c r="F136" s="125"/>
      <c r="G136" s="125"/>
      <c r="H136" s="125"/>
      <c r="I136" s="125" t="s">
        <v>179</v>
      </c>
      <c r="J136" s="125"/>
      <c r="K136" s="125"/>
      <c r="L136" s="125"/>
      <c r="M136" s="125"/>
      <c r="N136" s="125"/>
    </row>
    <row r="137" spans="1:14" ht="50.1" customHeight="1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</row>
    <row r="138" spans="1:14" ht="50.1" customHeight="1">
      <c r="A138" s="125" t="s">
        <v>477</v>
      </c>
      <c r="B138" s="125"/>
      <c r="C138" s="125"/>
      <c r="D138" s="125"/>
      <c r="E138" s="125"/>
      <c r="F138" s="125"/>
      <c r="G138" s="125"/>
      <c r="H138" s="125"/>
      <c r="I138" s="125" t="s">
        <v>5614</v>
      </c>
      <c r="J138" s="125"/>
      <c r="K138" s="125"/>
      <c r="L138" s="125"/>
      <c r="M138" s="125"/>
      <c r="N138" s="125"/>
    </row>
    <row r="139" spans="1:14" ht="50.1" customHeight="1">
      <c r="A139" s="125"/>
      <c r="B139" s="125"/>
      <c r="C139" s="125"/>
      <c r="D139" s="125"/>
      <c r="E139" s="125"/>
      <c r="F139" s="125"/>
      <c r="G139" s="125"/>
      <c r="H139" s="125"/>
      <c r="J139" s="125"/>
      <c r="K139" s="125"/>
      <c r="L139" s="125"/>
      <c r="M139" s="125"/>
      <c r="N139" s="125"/>
    </row>
    <row r="140" spans="1:14" ht="50.1" customHeight="1">
      <c r="A140" s="124" t="s">
        <v>361</v>
      </c>
      <c r="I140" s="124" t="s">
        <v>361</v>
      </c>
    </row>
    <row r="142" spans="1:14" ht="50.1" customHeight="1">
      <c r="A142" s="126" t="s">
        <v>1660</v>
      </c>
      <c r="B142" s="125"/>
      <c r="C142" s="125"/>
      <c r="D142" s="125"/>
      <c r="E142" s="125"/>
      <c r="F142" s="125"/>
      <c r="G142" s="125"/>
      <c r="H142" s="125"/>
    </row>
    <row r="143" spans="1:14" ht="50.1" customHeight="1">
      <c r="A143" s="125" t="s">
        <v>1661</v>
      </c>
      <c r="B143" s="125"/>
      <c r="C143" s="125"/>
      <c r="D143" s="125" t="s">
        <v>1662</v>
      </c>
      <c r="E143" s="125"/>
      <c r="F143" s="125"/>
      <c r="G143" s="125"/>
      <c r="H143" s="125"/>
      <c r="I143" s="126" t="s">
        <v>1663</v>
      </c>
      <c r="J143" s="125"/>
      <c r="K143" s="125"/>
      <c r="L143" s="125"/>
      <c r="M143" s="125"/>
      <c r="N143" s="125"/>
    </row>
    <row r="144" spans="1:14" ht="50.1" customHeight="1">
      <c r="A144" s="125" t="s">
        <v>1664</v>
      </c>
      <c r="B144" s="125"/>
      <c r="C144" s="125"/>
      <c r="D144" s="125"/>
      <c r="E144" s="125"/>
      <c r="F144" s="125"/>
      <c r="G144" s="125"/>
      <c r="H144" s="125"/>
      <c r="I144" s="125" t="s">
        <v>231</v>
      </c>
      <c r="J144" s="125"/>
      <c r="K144" s="125"/>
      <c r="L144" s="125"/>
      <c r="M144" s="125"/>
      <c r="N144" s="125"/>
    </row>
    <row r="145" spans="1:14" ht="50.1" customHeight="1">
      <c r="A145" s="125" t="s">
        <v>1665</v>
      </c>
      <c r="B145" s="125"/>
      <c r="C145" s="125"/>
      <c r="D145" s="125"/>
      <c r="E145" s="125"/>
      <c r="F145" s="125"/>
      <c r="G145" s="125"/>
      <c r="H145" s="125"/>
      <c r="I145" s="125" t="s">
        <v>1666</v>
      </c>
      <c r="J145" s="125"/>
      <c r="K145" s="125"/>
      <c r="L145" s="125"/>
      <c r="M145" s="125"/>
      <c r="N145" s="125"/>
    </row>
    <row r="146" spans="1:14" ht="50.1" customHeight="1">
      <c r="A146" s="124"/>
      <c r="I146" s="125" t="s">
        <v>1667</v>
      </c>
    </row>
    <row r="147" spans="1:14" ht="50.1" customHeight="1">
      <c r="A147" s="124" t="s">
        <v>364</v>
      </c>
    </row>
    <row r="148" spans="1:14" ht="50.1" customHeight="1">
      <c r="I148" s="128" t="s">
        <v>1668</v>
      </c>
    </row>
    <row r="149" spans="1:14" ht="50.1" customHeight="1">
      <c r="I149" s="127" t="s">
        <v>1669</v>
      </c>
    </row>
    <row r="150" spans="1:14" ht="50.1" customHeight="1">
      <c r="I150" s="127" t="s">
        <v>1670</v>
      </c>
    </row>
    <row r="151" spans="1:14" ht="50.1" customHeight="1">
      <c r="I151" s="127" t="s">
        <v>251</v>
      </c>
    </row>
    <row r="153" spans="1:14" ht="50.1" customHeight="1">
      <c r="A153" s="127" t="s">
        <v>1671</v>
      </c>
      <c r="B153" s="127"/>
      <c r="C153" s="127"/>
      <c r="D153" s="127"/>
      <c r="E153" s="127"/>
      <c r="F153" s="127"/>
      <c r="G153" s="127"/>
      <c r="H153" s="127"/>
      <c r="I153" s="124" t="s">
        <v>362</v>
      </c>
    </row>
    <row r="154" spans="1:14" ht="50.1" customHeight="1">
      <c r="A154" s="127" t="s">
        <v>281</v>
      </c>
      <c r="B154" s="127"/>
      <c r="C154" s="127"/>
      <c r="D154" s="127"/>
      <c r="E154" s="127"/>
      <c r="F154" s="127"/>
      <c r="G154" s="127"/>
      <c r="H154" s="127"/>
    </row>
    <row r="155" spans="1:14" ht="50.1" customHeight="1">
      <c r="A155" s="127" t="s">
        <v>1672</v>
      </c>
      <c r="B155" s="127"/>
      <c r="C155" s="127"/>
      <c r="D155" s="127"/>
      <c r="E155" s="127"/>
      <c r="F155" s="127"/>
      <c r="G155" s="127"/>
      <c r="H155" s="127"/>
      <c r="I155" s="131" t="s">
        <v>1673</v>
      </c>
    </row>
    <row r="156" spans="1:14" ht="50.1" customHeight="1">
      <c r="A156" s="127" t="s">
        <v>1674</v>
      </c>
      <c r="B156" s="127"/>
      <c r="C156" s="127"/>
      <c r="D156" s="127"/>
      <c r="E156" s="127"/>
      <c r="F156" s="127"/>
      <c r="G156" s="127"/>
      <c r="H156" s="127"/>
      <c r="I156" s="131" t="s">
        <v>1675</v>
      </c>
    </row>
    <row r="157" spans="1:14" ht="50.1" customHeight="1">
      <c r="A157" s="127"/>
      <c r="B157" s="127"/>
      <c r="C157" s="127"/>
      <c r="D157" s="127"/>
      <c r="E157" s="127"/>
      <c r="F157" s="127"/>
      <c r="G157" s="127"/>
      <c r="H157" s="127"/>
      <c r="I157" s="131" t="s">
        <v>1676</v>
      </c>
    </row>
    <row r="158" spans="1:14" ht="50.1" customHeight="1">
      <c r="A158" s="125" t="s">
        <v>7327</v>
      </c>
      <c r="B158" s="127"/>
      <c r="C158" s="127"/>
      <c r="D158" s="127"/>
      <c r="E158" s="127"/>
      <c r="F158" s="127"/>
      <c r="G158" s="127"/>
      <c r="H158" s="127"/>
      <c r="I158" s="131"/>
    </row>
    <row r="159" spans="1:14" ht="50.1" customHeight="1">
      <c r="A159" s="127"/>
      <c r="B159" s="127"/>
      <c r="C159" s="127"/>
      <c r="D159" s="127"/>
      <c r="E159" s="127"/>
      <c r="F159" s="127"/>
      <c r="G159" s="127"/>
      <c r="H159" s="127"/>
      <c r="I159" s="131" t="s">
        <v>1566</v>
      </c>
    </row>
    <row r="160" spans="1:14" ht="50.1" customHeight="1">
      <c r="A160" s="124" t="s">
        <v>361</v>
      </c>
    </row>
    <row r="161" spans="1:19" ht="50.1" customHeight="1">
      <c r="I161" s="126" t="s">
        <v>306</v>
      </c>
    </row>
    <row r="162" spans="1:19" ht="50.1" customHeight="1">
      <c r="A162" s="127" t="s">
        <v>1677</v>
      </c>
      <c r="I162" s="125" t="s">
        <v>307</v>
      </c>
    </row>
    <row r="163" spans="1:19" ht="50.1" customHeight="1">
      <c r="A163" s="127" t="s">
        <v>1678</v>
      </c>
      <c r="I163" s="125" t="s">
        <v>303</v>
      </c>
    </row>
    <row r="164" spans="1:19" ht="50.1" customHeight="1">
      <c r="A164" s="127" t="s">
        <v>304</v>
      </c>
      <c r="I164" s="125" t="s">
        <v>308</v>
      </c>
    </row>
    <row r="165" spans="1:19" ht="50.1" customHeight="1">
      <c r="A165" s="127" t="s">
        <v>1679</v>
      </c>
    </row>
    <row r="166" spans="1:19" ht="50.1" customHeight="1">
      <c r="A166" s="127" t="s">
        <v>305</v>
      </c>
      <c r="I166" s="124" t="s">
        <v>361</v>
      </c>
    </row>
    <row r="167" spans="1:19" ht="50.1" customHeight="1">
      <c r="A167" s="127"/>
    </row>
    <row r="168" spans="1:19" ht="50.1" customHeight="1">
      <c r="A168" s="124" t="s">
        <v>365</v>
      </c>
      <c r="I168" s="126" t="s">
        <v>2919</v>
      </c>
    </row>
    <row r="169" spans="1:19" ht="50.1" customHeight="1">
      <c r="I169" s="125" t="s">
        <v>1681</v>
      </c>
    </row>
    <row r="170" spans="1:19" ht="50.1" customHeight="1">
      <c r="A170" s="180" t="s">
        <v>1680</v>
      </c>
      <c r="I170" s="125" t="s">
        <v>1684</v>
      </c>
    </row>
    <row r="171" spans="1:19" ht="50.1" customHeight="1">
      <c r="A171" s="134" t="s">
        <v>1682</v>
      </c>
      <c r="I171" s="125" t="s">
        <v>2920</v>
      </c>
    </row>
    <row r="172" spans="1:19" ht="50.1" customHeight="1">
      <c r="A172" s="134" t="s">
        <v>1683</v>
      </c>
    </row>
    <row r="173" spans="1:19" ht="50.1" customHeight="1">
      <c r="A173" s="134" t="s">
        <v>1685</v>
      </c>
      <c r="I173" s="131" t="s">
        <v>1612</v>
      </c>
    </row>
    <row r="174" spans="1:19" ht="50.1" customHeight="1">
      <c r="A174" s="134"/>
      <c r="I174" s="131" t="s">
        <v>2647</v>
      </c>
      <c r="M174" s="131"/>
      <c r="S174" s="131"/>
    </row>
    <row r="175" spans="1:19" ht="50.1" customHeight="1">
      <c r="A175" s="134" t="s">
        <v>1612</v>
      </c>
      <c r="I175" s="125"/>
      <c r="S175" s="131"/>
    </row>
    <row r="176" spans="1:19" ht="50.1" customHeight="1">
      <c r="A176" s="134" t="s">
        <v>1644</v>
      </c>
      <c r="F176" s="131" t="s">
        <v>1645</v>
      </c>
      <c r="I176" s="125" t="s">
        <v>1686</v>
      </c>
      <c r="S176" s="131"/>
    </row>
    <row r="177" spans="1:19" ht="50.1" customHeight="1">
      <c r="A177" s="133"/>
      <c r="S177" s="131"/>
    </row>
    <row r="178" spans="1:19" ht="50.1" customHeight="1">
      <c r="A178" s="134" t="s">
        <v>1686</v>
      </c>
    </row>
    <row r="179" spans="1:19" ht="50.1" customHeight="1">
      <c r="I179" s="127" t="s">
        <v>1687</v>
      </c>
    </row>
    <row r="180" spans="1:19" ht="50.1" customHeight="1">
      <c r="A180" s="127" t="s">
        <v>1688</v>
      </c>
      <c r="I180" s="127" t="s">
        <v>1689</v>
      </c>
    </row>
    <row r="181" spans="1:19" ht="50.1" customHeight="1">
      <c r="A181" s="127" t="s">
        <v>386</v>
      </c>
      <c r="I181" s="127" t="s">
        <v>1690</v>
      </c>
    </row>
    <row r="182" spans="1:19" ht="50.1" customHeight="1">
      <c r="A182" s="127" t="s">
        <v>1691</v>
      </c>
      <c r="I182" s="127" t="s">
        <v>1692</v>
      </c>
    </row>
    <row r="183" spans="1:19" ht="50.1" customHeight="1">
      <c r="A183" s="127" t="s">
        <v>387</v>
      </c>
      <c r="I183" s="127"/>
    </row>
    <row r="184" spans="1:19" ht="50.1" customHeight="1">
      <c r="I184" s="127" t="s">
        <v>1693</v>
      </c>
    </row>
    <row r="185" spans="1:19" ht="50.1" customHeight="1">
      <c r="A185" s="145" t="s">
        <v>1686</v>
      </c>
    </row>
    <row r="187" spans="1:19" ht="50.1" customHeight="1">
      <c r="A187" s="140" t="s">
        <v>1581</v>
      </c>
      <c r="B187" s="138"/>
      <c r="C187" s="138"/>
      <c r="D187" s="138"/>
      <c r="E187" s="138"/>
      <c r="F187" s="138"/>
      <c r="G187" s="138"/>
      <c r="I187" s="128" t="s">
        <v>1671</v>
      </c>
    </row>
    <row r="188" spans="1:19" ht="50.1" customHeight="1">
      <c r="A188" s="131" t="s">
        <v>1694</v>
      </c>
      <c r="B188" s="138"/>
      <c r="C188" s="138"/>
      <c r="D188" s="138"/>
      <c r="E188" s="138"/>
      <c r="F188" s="138"/>
      <c r="G188" s="138"/>
      <c r="I188" s="127" t="s">
        <v>1695</v>
      </c>
    </row>
    <row r="189" spans="1:19" ht="50.1" customHeight="1">
      <c r="A189" s="131" t="s">
        <v>1696</v>
      </c>
      <c r="B189" s="138"/>
      <c r="C189" s="138"/>
      <c r="D189" s="138"/>
      <c r="E189" s="138"/>
      <c r="F189" s="138"/>
      <c r="G189" s="138"/>
      <c r="I189" s="127" t="s">
        <v>412</v>
      </c>
    </row>
    <row r="190" spans="1:19" ht="50.1" customHeight="1">
      <c r="A190" s="131" t="s">
        <v>1697</v>
      </c>
      <c r="B190" s="138"/>
      <c r="C190" s="138"/>
      <c r="D190" s="138"/>
      <c r="E190" s="138"/>
      <c r="F190" s="138"/>
      <c r="G190" s="138"/>
      <c r="I190" s="127" t="s">
        <v>413</v>
      </c>
    </row>
    <row r="191" spans="1:19" ht="50.1" customHeight="1">
      <c r="A191" s="131" t="s">
        <v>402</v>
      </c>
      <c r="B191" s="138"/>
      <c r="C191" s="138"/>
      <c r="D191" s="138"/>
      <c r="E191" s="138"/>
      <c r="F191" s="138"/>
      <c r="G191" s="138"/>
    </row>
    <row r="192" spans="1:19" ht="50.1" customHeight="1">
      <c r="A192" s="131"/>
      <c r="B192" s="138"/>
      <c r="C192" s="138"/>
      <c r="D192" s="138"/>
      <c r="E192" s="138"/>
      <c r="F192" s="138"/>
      <c r="G192" s="138"/>
      <c r="I192" s="145" t="s">
        <v>1651</v>
      </c>
    </row>
    <row r="193" spans="1:9" ht="50.1" customHeight="1">
      <c r="A193" s="131" t="s">
        <v>1651</v>
      </c>
      <c r="B193" s="138"/>
      <c r="C193" s="138"/>
      <c r="D193" s="138"/>
      <c r="E193" s="138"/>
      <c r="F193" s="138"/>
      <c r="G193" s="138"/>
      <c r="I193" s="145" t="s">
        <v>1698</v>
      </c>
    </row>
    <row r="194" spans="1:9" ht="50.1" customHeight="1">
      <c r="A194" s="131" t="s">
        <v>1698</v>
      </c>
      <c r="B194" s="138"/>
      <c r="C194" s="138"/>
      <c r="D194" s="138"/>
      <c r="E194" s="138"/>
      <c r="F194" s="138"/>
      <c r="G194" s="138"/>
      <c r="I194" s="145" t="s">
        <v>1653</v>
      </c>
    </row>
    <row r="195" spans="1:9" ht="50.1" customHeight="1">
      <c r="A195" s="131" t="s">
        <v>1699</v>
      </c>
      <c r="B195" s="138"/>
      <c r="C195" s="131" t="s">
        <v>1700</v>
      </c>
      <c r="D195" s="138"/>
      <c r="E195" s="138"/>
      <c r="F195" s="138"/>
      <c r="G195" s="138"/>
      <c r="I195" s="145"/>
    </row>
    <row r="196" spans="1:9" ht="50.1" customHeight="1">
      <c r="A196" s="131"/>
      <c r="I196" s="145" t="s">
        <v>1574</v>
      </c>
    </row>
    <row r="197" spans="1:9" ht="50.1" customHeight="1">
      <c r="A197" s="131" t="s">
        <v>1586</v>
      </c>
    </row>
    <row r="198" spans="1:9" ht="50.1" customHeight="1">
      <c r="I198" s="165" t="s">
        <v>1701</v>
      </c>
    </row>
    <row r="199" spans="1:9" ht="50.1" customHeight="1">
      <c r="A199" s="131" t="s">
        <v>1702</v>
      </c>
      <c r="I199" s="145" t="s">
        <v>1703</v>
      </c>
    </row>
    <row r="200" spans="1:9" ht="50.1" customHeight="1">
      <c r="A200" s="131" t="s">
        <v>1704</v>
      </c>
      <c r="I200" s="145" t="s">
        <v>1705</v>
      </c>
    </row>
    <row r="201" spans="1:9" ht="50.1" customHeight="1">
      <c r="A201" s="131" t="s">
        <v>433</v>
      </c>
      <c r="H201" t="s">
        <v>1706</v>
      </c>
      <c r="I201" s="145" t="s">
        <v>441</v>
      </c>
    </row>
    <row r="202" spans="1:9" ht="50.1" customHeight="1">
      <c r="A202" s="131" t="s">
        <v>1707</v>
      </c>
    </row>
    <row r="203" spans="1:9" ht="50.1" customHeight="1">
      <c r="A203" s="131"/>
      <c r="I203" s="131" t="s">
        <v>1612</v>
      </c>
    </row>
    <row r="204" spans="1:9" ht="50.1" customHeight="1">
      <c r="A204" s="131" t="s">
        <v>1612</v>
      </c>
      <c r="C204" s="131" t="s">
        <v>13544</v>
      </c>
      <c r="I204" s="131" t="s">
        <v>1708</v>
      </c>
    </row>
    <row r="205" spans="1:9" ht="50.1" customHeight="1">
      <c r="F205" s="131"/>
      <c r="I205" s="131" t="s">
        <v>1709</v>
      </c>
    </row>
    <row r="206" spans="1:9" ht="50.1" customHeight="1">
      <c r="A206" s="131" t="s">
        <v>362</v>
      </c>
    </row>
    <row r="207" spans="1:9" ht="50.1" customHeight="1">
      <c r="A207" s="131"/>
      <c r="I207" s="124" t="s">
        <v>1710</v>
      </c>
    </row>
    <row r="209" spans="1:11" ht="50.1" customHeight="1">
      <c r="I209" s="131" t="s">
        <v>1711</v>
      </c>
    </row>
    <row r="210" spans="1:11" ht="50.1" customHeight="1">
      <c r="A210" s="131" t="s">
        <v>1712</v>
      </c>
      <c r="I210" s="131" t="s">
        <v>466</v>
      </c>
    </row>
    <row r="211" spans="1:11" ht="50.1" customHeight="1">
      <c r="A211" s="131" t="s">
        <v>1713</v>
      </c>
      <c r="I211" s="131" t="s">
        <v>467</v>
      </c>
    </row>
    <row r="212" spans="1:11" ht="50.1" customHeight="1">
      <c r="A212" s="131" t="s">
        <v>1714</v>
      </c>
    </row>
    <row r="213" spans="1:11" ht="50.1" customHeight="1">
      <c r="I213" s="136" t="s">
        <v>1715</v>
      </c>
      <c r="J213" s="167"/>
      <c r="K213" s="167"/>
    </row>
    <row r="214" spans="1:11" ht="50.1" customHeight="1">
      <c r="A214" s="140" t="s">
        <v>1716</v>
      </c>
      <c r="B214" s="131"/>
      <c r="C214" s="131"/>
      <c r="D214" s="131"/>
      <c r="E214" s="131"/>
      <c r="F214" s="131"/>
      <c r="G214" s="131"/>
      <c r="I214" s="136" t="s">
        <v>1717</v>
      </c>
    </row>
    <row r="215" spans="1:11" ht="50.1" customHeight="1">
      <c r="A215" s="131" t="s">
        <v>1718</v>
      </c>
      <c r="B215" s="131"/>
      <c r="C215" s="131"/>
      <c r="D215" s="131"/>
      <c r="E215" s="131"/>
      <c r="F215" s="131"/>
      <c r="G215" s="131"/>
    </row>
    <row r="216" spans="1:11" ht="50.1" customHeight="1">
      <c r="A216" s="131" t="s">
        <v>469</v>
      </c>
      <c r="B216" s="131"/>
      <c r="C216" s="131"/>
      <c r="D216" s="131"/>
      <c r="E216" s="131"/>
      <c r="F216" s="131"/>
      <c r="G216" s="131"/>
      <c r="I216" s="165" t="s">
        <v>1719</v>
      </c>
    </row>
    <row r="217" spans="1:11" ht="50.1" customHeight="1">
      <c r="I217" s="145" t="s">
        <v>1720</v>
      </c>
    </row>
    <row r="218" spans="1:11" ht="50.1" customHeight="1">
      <c r="A218" s="136" t="s">
        <v>470</v>
      </c>
      <c r="I218" s="145" t="s">
        <v>493</v>
      </c>
    </row>
    <row r="219" spans="1:11" ht="50.1" customHeight="1">
      <c r="A219" s="136" t="s">
        <v>1717</v>
      </c>
    </row>
    <row r="220" spans="1:11" ht="50.1" customHeight="1">
      <c r="I220" s="145" t="s">
        <v>1651</v>
      </c>
    </row>
    <row r="221" spans="1:11" ht="50.1" customHeight="1">
      <c r="A221" s="145" t="s">
        <v>2646</v>
      </c>
      <c r="I221" s="145" t="s">
        <v>1721</v>
      </c>
    </row>
    <row r="222" spans="1:11" ht="50.1" customHeight="1">
      <c r="A222" s="145" t="s">
        <v>1723</v>
      </c>
      <c r="I222" s="145" t="s">
        <v>1722</v>
      </c>
    </row>
    <row r="223" spans="1:11" ht="50.1" customHeight="1">
      <c r="A223" s="145" t="s">
        <v>487</v>
      </c>
      <c r="I223" s="145"/>
    </row>
    <row r="224" spans="1:11" ht="50.1" customHeight="1">
      <c r="I224" s="145" t="s">
        <v>1574</v>
      </c>
    </row>
    <row r="225" spans="1:9" ht="50.1" customHeight="1">
      <c r="A225" s="131" t="s">
        <v>2647</v>
      </c>
    </row>
    <row r="226" spans="1:9" ht="50.1" customHeight="1">
      <c r="A226" s="131"/>
      <c r="I226" s="145" t="s">
        <v>1724</v>
      </c>
    </row>
    <row r="227" spans="1:9" ht="50.1" customHeight="1">
      <c r="A227" s="145" t="s">
        <v>1574</v>
      </c>
      <c r="I227" s="145" t="s">
        <v>1725</v>
      </c>
    </row>
    <row r="228" spans="1:9" ht="50.1" customHeight="1">
      <c r="I228" s="145" t="s">
        <v>1726</v>
      </c>
    </row>
    <row r="229" spans="1:9" ht="50.1" customHeight="1">
      <c r="I229" s="145" t="s">
        <v>1727</v>
      </c>
    </row>
    <row r="230" spans="1:9" ht="50.1" customHeight="1">
      <c r="I230" s="145" t="s">
        <v>1728</v>
      </c>
    </row>
    <row r="231" spans="1:9" ht="50.1" customHeight="1">
      <c r="A231" s="127" t="s">
        <v>1729</v>
      </c>
      <c r="I231" s="145" t="s">
        <v>1730</v>
      </c>
    </row>
    <row r="232" spans="1:9" ht="50.1" customHeight="1">
      <c r="A232" s="127" t="s">
        <v>508</v>
      </c>
      <c r="I232" s="145" t="s">
        <v>1731</v>
      </c>
    </row>
    <row r="233" spans="1:9" ht="50.1" customHeight="1">
      <c r="A233" s="127" t="s">
        <v>511</v>
      </c>
    </row>
    <row r="234" spans="1:9" ht="50.1" customHeight="1">
      <c r="A234" s="127" t="s">
        <v>509</v>
      </c>
      <c r="I234" s="128" t="s">
        <v>1641</v>
      </c>
    </row>
    <row r="235" spans="1:9" ht="50.1" customHeight="1">
      <c r="A235" s="127" t="s">
        <v>510</v>
      </c>
      <c r="I235" s="127" t="s">
        <v>1642</v>
      </c>
    </row>
    <row r="236" spans="1:9" ht="50.1" customHeight="1">
      <c r="A236" s="127"/>
      <c r="I236" s="127" t="s">
        <v>1643</v>
      </c>
    </row>
    <row r="237" spans="1:9" ht="50.1" customHeight="1">
      <c r="A237" s="145" t="s">
        <v>1715</v>
      </c>
      <c r="I237" s="127" t="s">
        <v>149</v>
      </c>
    </row>
    <row r="238" spans="1:9" ht="50.1" customHeight="1">
      <c r="A238" s="145" t="s">
        <v>1732</v>
      </c>
    </row>
    <row r="239" spans="1:9" ht="50.1" customHeight="1">
      <c r="A239" s="169"/>
      <c r="I239" s="145" t="s">
        <v>1715</v>
      </c>
    </row>
    <row r="240" spans="1:9" ht="50.1" customHeight="1">
      <c r="A240" s="145" t="s">
        <v>1574</v>
      </c>
      <c r="I240" s="145" t="s">
        <v>1645</v>
      </c>
    </row>
    <row r="242" spans="1:16" ht="50.1" customHeight="1">
      <c r="I242" s="124" t="s">
        <v>1574</v>
      </c>
    </row>
    <row r="243" spans="1:16" ht="50.1" customHeight="1">
      <c r="A243" s="170" t="s">
        <v>1733</v>
      </c>
    </row>
    <row r="244" spans="1:16" ht="50.1" customHeight="1">
      <c r="A244" s="127" t="s">
        <v>1734</v>
      </c>
      <c r="I244" s="134" t="s">
        <v>1735</v>
      </c>
      <c r="J244" s="175"/>
      <c r="K244" s="175"/>
      <c r="L244" s="175"/>
      <c r="M244" s="175"/>
      <c r="N244" s="175"/>
      <c r="O244" s="175"/>
    </row>
    <row r="245" spans="1:16" ht="50.1" customHeight="1">
      <c r="A245" s="127" t="s">
        <v>1736</v>
      </c>
      <c r="I245" s="134" t="s">
        <v>546</v>
      </c>
      <c r="J245" s="175"/>
      <c r="K245" s="175"/>
      <c r="L245" s="175"/>
      <c r="M245" s="175"/>
      <c r="N245" s="175"/>
      <c r="O245" s="175"/>
    </row>
    <row r="246" spans="1:16" ht="50.1" customHeight="1">
      <c r="A246" s="127" t="s">
        <v>512</v>
      </c>
      <c r="I246" s="178" t="s">
        <v>547</v>
      </c>
      <c r="J246" s="175"/>
      <c r="K246" s="175"/>
      <c r="L246" s="175"/>
      <c r="M246" s="175"/>
      <c r="N246" s="175"/>
      <c r="O246" s="175"/>
    </row>
    <row r="247" spans="1:16" ht="50.1" customHeight="1">
      <c r="A247" s="127" t="s">
        <v>1737</v>
      </c>
      <c r="I247" s="145" t="s">
        <v>548</v>
      </c>
      <c r="J247" s="176"/>
      <c r="K247" s="176"/>
      <c r="L247" s="176"/>
      <c r="M247" s="176"/>
      <c r="N247" s="176"/>
      <c r="O247" s="176"/>
      <c r="P247" s="179"/>
    </row>
    <row r="248" spans="1:16" ht="50.1" customHeight="1">
      <c r="I248" s="145" t="s">
        <v>549</v>
      </c>
      <c r="J248" s="176"/>
      <c r="K248" s="176"/>
      <c r="L248" s="176"/>
      <c r="M248" s="176"/>
      <c r="N248" s="176"/>
      <c r="O248" s="176"/>
      <c r="P248" s="179"/>
    </row>
    <row r="249" spans="1:16" ht="50.1" customHeight="1">
      <c r="A249" s="145" t="s">
        <v>1715</v>
      </c>
      <c r="K249" s="176"/>
      <c r="M249" s="176"/>
      <c r="N249" s="176"/>
      <c r="O249" s="176"/>
      <c r="P249" s="179"/>
    </row>
    <row r="250" spans="1:16" ht="50.1" customHeight="1">
      <c r="A250" s="145" t="s">
        <v>1594</v>
      </c>
      <c r="I250" s="145" t="s">
        <v>1738</v>
      </c>
      <c r="J250" s="176"/>
      <c r="K250" s="176"/>
      <c r="L250" s="176"/>
      <c r="M250" s="176"/>
      <c r="N250" s="176"/>
      <c r="O250" s="176"/>
      <c r="P250" s="179"/>
    </row>
    <row r="251" spans="1:16" ht="50.1" customHeight="1">
      <c r="I251" s="145" t="s">
        <v>550</v>
      </c>
      <c r="J251" s="179"/>
      <c r="K251" s="179"/>
      <c r="L251" s="179"/>
      <c r="M251" s="179"/>
      <c r="N251" s="179"/>
      <c r="O251" s="179"/>
      <c r="P251" s="179"/>
    </row>
    <row r="252" spans="1:16" ht="50.1" customHeight="1">
      <c r="A252" s="124" t="s">
        <v>1739</v>
      </c>
    </row>
    <row r="253" spans="1:16" ht="50.1" customHeight="1">
      <c r="I253" s="124" t="s">
        <v>1740</v>
      </c>
    </row>
    <row r="255" spans="1:16" ht="50.1" customHeight="1">
      <c r="A255" s="180" t="s">
        <v>10457</v>
      </c>
      <c r="B255" s="134"/>
      <c r="C255" s="134"/>
      <c r="D255" s="134"/>
      <c r="E255" s="134"/>
      <c r="F255" s="134"/>
      <c r="G255" s="134"/>
      <c r="H255" s="134"/>
      <c r="I255" s="165" t="s">
        <v>1741</v>
      </c>
      <c r="J255" s="145"/>
      <c r="K255" s="145"/>
      <c r="L255" s="145"/>
      <c r="M255" s="145"/>
      <c r="N255" s="145"/>
      <c r="O255" s="145"/>
      <c r="P255" s="145"/>
    </row>
    <row r="256" spans="1:16" ht="50.1" customHeight="1">
      <c r="A256" s="134" t="s">
        <v>11723</v>
      </c>
      <c r="B256" s="134"/>
      <c r="C256" s="134"/>
      <c r="D256" s="134"/>
      <c r="E256" s="134"/>
      <c r="F256" s="134"/>
      <c r="G256" s="134"/>
      <c r="H256" s="134"/>
      <c r="I256" s="145" t="s">
        <v>1742</v>
      </c>
      <c r="J256" s="145"/>
      <c r="K256" s="145"/>
      <c r="L256" s="145"/>
      <c r="M256" s="145"/>
      <c r="N256" s="145"/>
      <c r="O256" s="145"/>
      <c r="P256" s="145"/>
    </row>
    <row r="257" spans="1:16" ht="50.1" customHeight="1">
      <c r="A257" s="134" t="s">
        <v>1743</v>
      </c>
      <c r="B257" s="134"/>
      <c r="C257" s="134"/>
      <c r="D257" s="134"/>
      <c r="E257" s="134"/>
      <c r="F257" s="134"/>
      <c r="G257" s="134"/>
      <c r="H257" s="134"/>
      <c r="I257" s="145" t="s">
        <v>558</v>
      </c>
      <c r="K257" s="145"/>
      <c r="L257" s="145"/>
      <c r="M257" s="145"/>
      <c r="N257" s="145"/>
      <c r="O257" s="145"/>
      <c r="P257" s="145"/>
    </row>
    <row r="258" spans="1:16" ht="50.1" customHeight="1">
      <c r="A258" s="134"/>
      <c r="B258" s="134"/>
      <c r="C258" s="134"/>
      <c r="D258" s="134"/>
      <c r="E258" s="134"/>
      <c r="F258" s="134"/>
      <c r="G258" s="134"/>
      <c r="H258" s="134"/>
      <c r="I258" s="145" t="s">
        <v>1744</v>
      </c>
      <c r="J258" s="145"/>
      <c r="K258" s="145"/>
      <c r="L258" s="145"/>
      <c r="M258" s="145"/>
      <c r="N258" s="145"/>
      <c r="O258" s="145"/>
      <c r="P258" s="145"/>
    </row>
    <row r="259" spans="1:16" ht="50.1" customHeight="1">
      <c r="A259" s="134" t="s">
        <v>1715</v>
      </c>
      <c r="B259" s="134"/>
      <c r="C259" s="134"/>
      <c r="D259" s="134"/>
      <c r="E259" s="134"/>
      <c r="F259" s="134" t="s">
        <v>1645</v>
      </c>
      <c r="G259" s="134"/>
      <c r="H259" s="134"/>
      <c r="I259" s="145" t="s">
        <v>557</v>
      </c>
      <c r="J259" s="145"/>
      <c r="K259" s="145"/>
      <c r="L259" s="145"/>
      <c r="M259" s="145"/>
      <c r="N259" s="145"/>
      <c r="O259" s="145"/>
      <c r="P259" s="145"/>
    </row>
    <row r="260" spans="1:16" ht="50.1" customHeight="1">
      <c r="A260" s="133"/>
      <c r="B260" s="133"/>
      <c r="C260" s="133"/>
      <c r="D260" s="133"/>
      <c r="E260" s="133"/>
      <c r="G260" s="133"/>
      <c r="H260" s="134"/>
      <c r="I260" s="145"/>
      <c r="J260" s="145"/>
      <c r="K260" s="145"/>
      <c r="L260" s="145"/>
      <c r="M260" s="145"/>
      <c r="N260" s="145"/>
      <c r="O260" s="145"/>
      <c r="P260" s="145"/>
    </row>
    <row r="261" spans="1:16" ht="50.1" customHeight="1">
      <c r="A261" s="134" t="s">
        <v>1574</v>
      </c>
      <c r="B261" s="133"/>
      <c r="C261" s="133"/>
      <c r="D261" s="133"/>
      <c r="E261" s="133"/>
      <c r="F261" s="134"/>
      <c r="G261" s="134"/>
      <c r="H261" s="134"/>
      <c r="I261" s="145" t="s">
        <v>1745</v>
      </c>
      <c r="J261" s="145"/>
      <c r="K261" s="145"/>
      <c r="L261" s="145"/>
      <c r="M261" s="145"/>
      <c r="N261" s="145"/>
      <c r="O261" s="145"/>
      <c r="P261" s="145"/>
    </row>
    <row r="262" spans="1:16" ht="50.1" customHeight="1">
      <c r="B262" s="133"/>
      <c r="C262" s="133"/>
      <c r="D262" s="133"/>
      <c r="E262" s="133"/>
      <c r="F262" s="133"/>
      <c r="G262" s="133"/>
      <c r="H262" s="133"/>
      <c r="I262" s="145"/>
      <c r="J262" s="145"/>
    </row>
    <row r="263" spans="1:16" ht="50.1" customHeight="1">
      <c r="I263" s="145" t="s">
        <v>1746</v>
      </c>
    </row>
    <row r="264" spans="1:16" ht="50.1" customHeight="1">
      <c r="I264" s="145" t="s">
        <v>1747</v>
      </c>
    </row>
    <row r="265" spans="1:16" ht="50.1" customHeight="1">
      <c r="A265" s="165" t="s">
        <v>1748</v>
      </c>
      <c r="I265" s="145"/>
    </row>
    <row r="266" spans="1:16" ht="50.1" customHeight="1">
      <c r="A266" s="145" t="s">
        <v>1749</v>
      </c>
      <c r="I266" s="145" t="s">
        <v>563</v>
      </c>
    </row>
    <row r="267" spans="1:16" ht="50.1" customHeight="1">
      <c r="A267" s="145" t="s">
        <v>1750</v>
      </c>
      <c r="I267" s="145" t="s">
        <v>564</v>
      </c>
    </row>
    <row r="268" spans="1:16" ht="50.1" customHeight="1">
      <c r="A268" s="145" t="s">
        <v>573</v>
      </c>
      <c r="I268" s="145" t="s">
        <v>565</v>
      </c>
    </row>
    <row r="269" spans="1:16" ht="50.1" customHeight="1">
      <c r="A269" s="136"/>
      <c r="I269" s="145" t="s">
        <v>566</v>
      </c>
    </row>
    <row r="270" spans="1:16" ht="50.1" customHeight="1">
      <c r="A270" s="131" t="s">
        <v>173</v>
      </c>
      <c r="B270" s="131"/>
      <c r="C270" s="131"/>
      <c r="D270" s="131"/>
      <c r="E270" s="131" t="s">
        <v>205</v>
      </c>
      <c r="F270" s="131"/>
      <c r="I270" s="145"/>
    </row>
    <row r="271" spans="1:16" ht="50.1" customHeight="1">
      <c r="A271" s="131" t="s">
        <v>20</v>
      </c>
      <c r="B271" s="131"/>
      <c r="C271" s="131"/>
      <c r="D271" s="131"/>
      <c r="E271" s="131" t="s">
        <v>39</v>
      </c>
      <c r="F271" s="131"/>
      <c r="G271" s="133"/>
      <c r="H271" s="134"/>
      <c r="I271" s="134" t="s">
        <v>1715</v>
      </c>
      <c r="J271" s="145"/>
      <c r="K271" s="145"/>
      <c r="L271" s="145"/>
      <c r="M271" s="145"/>
      <c r="N271" s="134" t="s">
        <v>1594</v>
      </c>
      <c r="O271" s="145"/>
      <c r="P271" s="145"/>
    </row>
    <row r="272" spans="1:16" ht="50.1" customHeight="1">
      <c r="B272" s="133"/>
      <c r="C272" s="133"/>
      <c r="D272" s="133"/>
      <c r="E272" s="133"/>
      <c r="F272" s="134"/>
      <c r="G272" s="133"/>
      <c r="H272" s="134"/>
      <c r="I272" s="134"/>
      <c r="J272" s="145"/>
      <c r="K272" s="145"/>
      <c r="L272" s="145"/>
      <c r="M272" s="145"/>
      <c r="N272" s="145"/>
      <c r="O272" s="145"/>
      <c r="P272" s="145"/>
    </row>
    <row r="273" spans="1:11" ht="50.1" customHeight="1">
      <c r="A273" s="134" t="s">
        <v>1574</v>
      </c>
      <c r="I273" s="134" t="s">
        <v>1739</v>
      </c>
    </row>
    <row r="274" spans="1:11" ht="50.1" customHeight="1">
      <c r="I274" s="145"/>
    </row>
    <row r="275" spans="1:11" ht="50.1" customHeight="1">
      <c r="A275" s="140" t="s">
        <v>583</v>
      </c>
      <c r="I275" s="165" t="s">
        <v>1751</v>
      </c>
    </row>
    <row r="276" spans="1:11" ht="50.1" customHeight="1">
      <c r="A276" s="131" t="s">
        <v>1752</v>
      </c>
      <c r="I276" s="145" t="s">
        <v>1753</v>
      </c>
    </row>
    <row r="277" spans="1:11" ht="50.1" customHeight="1">
      <c r="A277" s="131" t="s">
        <v>5810</v>
      </c>
      <c r="I277" s="145" t="s">
        <v>591</v>
      </c>
    </row>
    <row r="278" spans="1:11" ht="50.1" customHeight="1">
      <c r="A278" s="131"/>
      <c r="I278" s="145" t="s">
        <v>590</v>
      </c>
    </row>
    <row r="279" spans="1:11" ht="50.1" customHeight="1">
      <c r="A279" s="136" t="s">
        <v>9819</v>
      </c>
      <c r="E279" s="136"/>
      <c r="I279" s="145"/>
    </row>
    <row r="280" spans="1:11" ht="50.1" customHeight="1">
      <c r="A280" s="136"/>
      <c r="E280" s="136"/>
      <c r="I280" s="145" t="s">
        <v>1754</v>
      </c>
    </row>
    <row r="281" spans="1:11" ht="50.1" customHeight="1">
      <c r="A281" s="136" t="s">
        <v>9820</v>
      </c>
      <c r="E281" s="136"/>
    </row>
    <row r="282" spans="1:11" ht="50.1" customHeight="1">
      <c r="I282" s="134" t="s">
        <v>1755</v>
      </c>
    </row>
    <row r="283" spans="1:11" ht="50.1" customHeight="1">
      <c r="A283" s="131" t="s">
        <v>6846</v>
      </c>
      <c r="I283" s="145"/>
      <c r="K283" s="131" t="s">
        <v>1756</v>
      </c>
    </row>
    <row r="284" spans="1:11" ht="50.1" customHeight="1">
      <c r="A284" s="145" t="s">
        <v>6847</v>
      </c>
    </row>
    <row r="285" spans="1:11" ht="50.1" customHeight="1">
      <c r="A285" s="145" t="s">
        <v>6848</v>
      </c>
    </row>
    <row r="286" spans="1:11" ht="50.1" customHeight="1">
      <c r="A286" s="145" t="s">
        <v>9530</v>
      </c>
      <c r="I286" s="145"/>
      <c r="K286" s="131"/>
    </row>
    <row r="287" spans="1:11" ht="50.1" customHeight="1">
      <c r="I287" s="145"/>
      <c r="K287" s="131"/>
    </row>
    <row r="288" spans="1:11" ht="50.1" customHeight="1">
      <c r="A288" s="127" t="s">
        <v>1619</v>
      </c>
      <c r="B288" s="127"/>
      <c r="C288" s="127"/>
      <c r="D288" s="127"/>
      <c r="E288" s="127"/>
      <c r="F288" s="127"/>
      <c r="G288" s="127"/>
      <c r="I288" s="145"/>
    </row>
    <row r="289" spans="1:15" ht="50.1" customHeight="1">
      <c r="A289" s="127" t="s">
        <v>153</v>
      </c>
      <c r="B289" s="127"/>
      <c r="C289" s="127"/>
      <c r="D289" s="127"/>
      <c r="E289" s="127"/>
      <c r="F289" s="127"/>
      <c r="G289" s="127"/>
      <c r="I289" s="148" t="s">
        <v>1757</v>
      </c>
    </row>
    <row r="290" spans="1:15" ht="50.1" customHeight="1">
      <c r="A290" s="127" t="s">
        <v>1621</v>
      </c>
      <c r="B290" s="127"/>
      <c r="C290" s="127"/>
      <c r="D290" s="127"/>
      <c r="E290" s="127"/>
      <c r="F290" s="127"/>
      <c r="G290" s="127"/>
      <c r="I290" s="125" t="s">
        <v>615</v>
      </c>
    </row>
    <row r="291" spans="1:15" ht="50.1" customHeight="1">
      <c r="A291" s="127" t="s">
        <v>1622</v>
      </c>
      <c r="B291" s="127"/>
      <c r="C291" s="127"/>
      <c r="D291" s="127"/>
      <c r="E291" s="127"/>
      <c r="F291" s="127"/>
      <c r="G291" s="127"/>
      <c r="I291" s="148" t="s">
        <v>1758</v>
      </c>
    </row>
    <row r="292" spans="1:15" ht="50.1" customHeight="1">
      <c r="I292" s="148" t="s">
        <v>1759</v>
      </c>
    </row>
    <row r="293" spans="1:15" s="138" customFormat="1" ht="50.1" customHeight="1">
      <c r="A293" s="131" t="s">
        <v>1760</v>
      </c>
      <c r="I293" s="131"/>
    </row>
    <row r="294" spans="1:15" ht="50.1" customHeight="1">
      <c r="A294" s="131" t="s">
        <v>1653</v>
      </c>
      <c r="I294" s="126" t="s">
        <v>1761</v>
      </c>
    </row>
    <row r="295" spans="1:15" ht="50.1" customHeight="1">
      <c r="I295" s="125" t="s">
        <v>1762</v>
      </c>
    </row>
    <row r="296" spans="1:15" ht="50.1" customHeight="1">
      <c r="A296" s="134" t="s">
        <v>1576</v>
      </c>
      <c r="I296" s="125" t="s">
        <v>618</v>
      </c>
    </row>
    <row r="297" spans="1:15" ht="50.1" customHeight="1">
      <c r="I297" s="145"/>
    </row>
    <row r="298" spans="1:15" ht="50.1" customHeight="1">
      <c r="A298" s="134" t="s">
        <v>7196</v>
      </c>
      <c r="B298" s="133"/>
      <c r="C298" s="133"/>
      <c r="D298" s="133"/>
      <c r="E298" s="133"/>
      <c r="F298" s="133"/>
      <c r="G298" s="133"/>
      <c r="I298" s="134"/>
      <c r="J298" s="133"/>
      <c r="K298" s="133"/>
      <c r="L298" s="133"/>
      <c r="M298" s="133"/>
      <c r="N298" s="133"/>
      <c r="O298" s="133"/>
    </row>
    <row r="299" spans="1:15" ht="50.1" customHeight="1">
      <c r="A299" s="134" t="s">
        <v>7197</v>
      </c>
      <c r="B299" s="133"/>
      <c r="C299" s="133"/>
      <c r="D299" s="133"/>
      <c r="E299" s="133"/>
      <c r="F299" s="133"/>
      <c r="G299" s="133"/>
      <c r="I299" s="134"/>
      <c r="J299" s="133"/>
      <c r="K299" s="133"/>
      <c r="L299" s="133"/>
      <c r="M299" s="133"/>
      <c r="N299" s="133"/>
      <c r="O299" s="133"/>
    </row>
    <row r="300" spans="1:15" ht="50.1" customHeight="1">
      <c r="A300" s="134" t="s">
        <v>7198</v>
      </c>
      <c r="B300" s="133"/>
      <c r="C300" s="133"/>
      <c r="D300" s="133"/>
      <c r="E300" s="133"/>
      <c r="F300" s="133"/>
      <c r="G300" s="133"/>
      <c r="I300" s="134"/>
      <c r="J300" s="133"/>
      <c r="K300" s="133"/>
      <c r="L300" s="133"/>
      <c r="M300" s="133"/>
      <c r="N300" s="133"/>
      <c r="O300" s="133"/>
    </row>
    <row r="301" spans="1:15" ht="50.1" customHeight="1">
      <c r="I301" s="125" t="s">
        <v>1763</v>
      </c>
      <c r="N301" s="186" t="s">
        <v>1764</v>
      </c>
    </row>
    <row r="302" spans="1:15" ht="50.1" customHeight="1">
      <c r="A302" s="180" t="s">
        <v>11777</v>
      </c>
    </row>
    <row r="303" spans="1:15" ht="50.1" customHeight="1">
      <c r="A303" s="134" t="s">
        <v>1766</v>
      </c>
      <c r="I303" s="180" t="s">
        <v>1765</v>
      </c>
      <c r="J303" s="133"/>
      <c r="K303" s="133"/>
      <c r="L303" s="133"/>
      <c r="M303" s="133"/>
      <c r="N303" s="133"/>
      <c r="O303" s="133"/>
    </row>
    <row r="304" spans="1:15" ht="50.1" customHeight="1">
      <c r="A304" s="134" t="s">
        <v>11338</v>
      </c>
      <c r="I304" s="134" t="s">
        <v>1767</v>
      </c>
      <c r="J304" s="133"/>
      <c r="K304" s="133"/>
      <c r="L304" s="133"/>
      <c r="M304" s="133"/>
      <c r="N304" s="133"/>
      <c r="O304" s="133"/>
    </row>
    <row r="305" spans="1:15" ht="50.1" customHeight="1">
      <c r="A305" s="134" t="s">
        <v>1768</v>
      </c>
      <c r="I305" s="134" t="s">
        <v>1769</v>
      </c>
      <c r="J305" s="133"/>
      <c r="K305" s="133"/>
      <c r="L305" s="133"/>
      <c r="M305" s="133"/>
      <c r="N305" s="133"/>
      <c r="O305" s="133"/>
    </row>
    <row r="306" spans="1:15" ht="50.1" customHeight="1">
      <c r="J306" s="133"/>
      <c r="K306" s="133"/>
      <c r="L306" s="133"/>
      <c r="M306" s="133"/>
      <c r="N306" s="133"/>
      <c r="O306" s="133"/>
    </row>
    <row r="307" spans="1:15" ht="50.1" customHeight="1">
      <c r="A307" s="134" t="s">
        <v>1715</v>
      </c>
      <c r="F307" s="134" t="s">
        <v>1645</v>
      </c>
      <c r="I307" s="133"/>
      <c r="J307" s="133"/>
      <c r="K307" s="133"/>
      <c r="L307" s="133"/>
      <c r="M307" s="133"/>
      <c r="N307" s="133"/>
      <c r="O307" s="133"/>
    </row>
    <row r="308" spans="1:15" ht="50.1" customHeight="1">
      <c r="B308" s="133"/>
      <c r="C308" s="133"/>
      <c r="D308" s="133"/>
      <c r="E308" s="133"/>
      <c r="G308" s="133"/>
      <c r="I308" s="134" t="s">
        <v>1770</v>
      </c>
      <c r="J308" s="133"/>
      <c r="K308" s="133"/>
      <c r="L308" s="133"/>
      <c r="M308" s="134" t="s">
        <v>1771</v>
      </c>
      <c r="N308" s="133"/>
      <c r="O308" s="133"/>
    </row>
    <row r="309" spans="1:15" ht="50.1" customHeight="1">
      <c r="A309" s="134" t="s">
        <v>1574</v>
      </c>
      <c r="B309" s="133"/>
      <c r="C309" s="133"/>
      <c r="D309" s="133"/>
      <c r="E309" s="133"/>
      <c r="F309" s="134"/>
      <c r="G309" s="134"/>
      <c r="I309" s="133"/>
      <c r="J309" s="133"/>
      <c r="K309" s="133"/>
      <c r="L309" s="133"/>
      <c r="M309" s="133"/>
      <c r="N309" s="133"/>
      <c r="O309" s="133"/>
    </row>
    <row r="310" spans="1:15" ht="50.1" customHeight="1">
      <c r="B310" s="133"/>
      <c r="C310" s="133"/>
      <c r="D310" s="133"/>
      <c r="E310" s="133"/>
      <c r="F310" s="133"/>
      <c r="G310" s="133"/>
      <c r="I310" s="134" t="s">
        <v>1772</v>
      </c>
      <c r="J310" s="133"/>
      <c r="K310" s="133"/>
      <c r="L310" s="133"/>
      <c r="M310" s="133"/>
      <c r="N310" s="133"/>
      <c r="O310" s="133"/>
    </row>
    <row r="311" spans="1:15" ht="50.1" customHeight="1">
      <c r="A311" s="134"/>
      <c r="B311" s="133"/>
      <c r="C311" s="133"/>
      <c r="D311" s="133"/>
      <c r="E311" s="133"/>
      <c r="F311" s="133"/>
      <c r="G311" s="133"/>
      <c r="I311" s="134"/>
      <c r="J311" s="133"/>
      <c r="K311" s="133"/>
      <c r="L311" s="133"/>
      <c r="M311" s="133"/>
      <c r="N311" s="133"/>
      <c r="O311" s="133"/>
    </row>
    <row r="312" spans="1:15" ht="50.1" customHeight="1">
      <c r="A312" s="134"/>
      <c r="I312" s="125"/>
      <c r="N312" s="186"/>
    </row>
    <row r="313" spans="1:15" ht="50.1" customHeight="1">
      <c r="A313" s="180" t="s">
        <v>1773</v>
      </c>
      <c r="I313" s="180" t="s">
        <v>1774</v>
      </c>
    </row>
    <row r="314" spans="1:15" ht="50.1" customHeight="1">
      <c r="A314" s="134" t="s">
        <v>1775</v>
      </c>
      <c r="I314" s="180" t="s">
        <v>1776</v>
      </c>
      <c r="J314" s="133"/>
      <c r="K314" s="133"/>
      <c r="L314" s="133"/>
      <c r="M314" s="133"/>
      <c r="N314" s="133"/>
      <c r="O314" s="133"/>
    </row>
    <row r="315" spans="1:15" ht="50.1" customHeight="1">
      <c r="A315" s="134" t="s">
        <v>1777</v>
      </c>
      <c r="I315" s="134" t="s">
        <v>1778</v>
      </c>
      <c r="J315" s="133"/>
      <c r="K315" s="133"/>
      <c r="L315" s="133"/>
      <c r="M315" s="133"/>
      <c r="N315" s="133"/>
      <c r="O315" s="133"/>
    </row>
    <row r="316" spans="1:15" ht="50.1" customHeight="1">
      <c r="A316" s="134" t="s">
        <v>1756</v>
      </c>
      <c r="I316" s="134" t="s">
        <v>698</v>
      </c>
      <c r="J316" s="133"/>
      <c r="K316" s="133"/>
      <c r="L316" s="133"/>
      <c r="M316" s="133"/>
      <c r="N316" s="133"/>
      <c r="O316" s="133"/>
    </row>
    <row r="317" spans="1:15" ht="50.1" customHeight="1">
      <c r="A317" s="134" t="s">
        <v>1779</v>
      </c>
    </row>
    <row r="318" spans="1:15" ht="50.1" customHeight="1">
      <c r="I318" s="134" t="s">
        <v>1780</v>
      </c>
      <c r="M318" s="134" t="s">
        <v>1645</v>
      </c>
    </row>
    <row r="319" spans="1:15" ht="50.1" customHeight="1">
      <c r="I319" s="133"/>
    </row>
    <row r="320" spans="1:15" ht="50.1" customHeight="1">
      <c r="I320" s="134" t="s">
        <v>1574</v>
      </c>
    </row>
    <row r="321" spans="1:20" ht="50.1" customHeight="1">
      <c r="A321" s="165" t="s">
        <v>1781</v>
      </c>
    </row>
    <row r="322" spans="1:20" ht="50.1" customHeight="1">
      <c r="A322" s="145" t="s">
        <v>1782</v>
      </c>
      <c r="I322" s="145" t="s">
        <v>1783</v>
      </c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</row>
    <row r="323" spans="1:20" ht="50.1" customHeight="1">
      <c r="A323" s="145" t="s">
        <v>1784</v>
      </c>
      <c r="I323" s="145" t="s">
        <v>1785</v>
      </c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</row>
    <row r="324" spans="1:20" ht="50.1" customHeight="1">
      <c r="A324" s="145" t="s">
        <v>2454</v>
      </c>
      <c r="I324" s="145" t="s">
        <v>1786</v>
      </c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</row>
    <row r="325" spans="1:20" ht="50.1" customHeight="1">
      <c r="I325" s="145" t="s">
        <v>1787</v>
      </c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</row>
    <row r="326" spans="1:20" ht="50.1" customHeight="1">
      <c r="A326" s="134" t="s">
        <v>1715</v>
      </c>
      <c r="F326" s="272" t="s">
        <v>2455</v>
      </c>
      <c r="I326" s="145" t="s">
        <v>1788</v>
      </c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</row>
    <row r="327" spans="1:20" ht="50.1" customHeight="1">
      <c r="A327" s="133"/>
      <c r="I327" s="145" t="s">
        <v>1789</v>
      </c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</row>
    <row r="328" spans="1:20" ht="50.1" customHeight="1">
      <c r="A328" s="134" t="s">
        <v>1574</v>
      </c>
    </row>
    <row r="329" spans="1:20" ht="50.1" customHeight="1">
      <c r="I329" s="131"/>
    </row>
    <row r="330" spans="1:20" s="134" customFormat="1" ht="50.1" customHeight="1">
      <c r="A330" s="180" t="s">
        <v>1790</v>
      </c>
      <c r="I330" s="134" t="s">
        <v>1791</v>
      </c>
    </row>
    <row r="331" spans="1:20" s="134" customFormat="1" ht="50.1" customHeight="1">
      <c r="A331" s="134" t="s">
        <v>1792</v>
      </c>
      <c r="I331" s="134" t="s">
        <v>1793</v>
      </c>
    </row>
    <row r="332" spans="1:20" s="134" customFormat="1" ht="50.1" customHeight="1">
      <c r="A332" s="134" t="s">
        <v>1794</v>
      </c>
      <c r="I332" s="134" t="s">
        <v>1795</v>
      </c>
    </row>
    <row r="333" spans="1:20" s="134" customFormat="1" ht="50.1" customHeight="1">
      <c r="I333" s="134" t="s">
        <v>1796</v>
      </c>
    </row>
    <row r="334" spans="1:20" s="134" customFormat="1" ht="50.1" customHeight="1">
      <c r="A334" s="134" t="s">
        <v>1797</v>
      </c>
    </row>
    <row r="335" spans="1:20" s="134" customFormat="1" ht="50.1" customHeight="1">
      <c r="I335" s="180" t="s">
        <v>1798</v>
      </c>
    </row>
    <row r="336" spans="1:20" s="134" customFormat="1" ht="50.1" customHeight="1">
      <c r="A336" s="134" t="s">
        <v>1574</v>
      </c>
      <c r="I336" s="134" t="s">
        <v>1799</v>
      </c>
    </row>
    <row r="337" spans="1:9" s="134" customFormat="1" ht="50.1" customHeight="1">
      <c r="I337" s="134" t="s">
        <v>1800</v>
      </c>
    </row>
    <row r="338" spans="1:9" s="134" customFormat="1" ht="50.1" customHeight="1">
      <c r="A338" s="177" t="s">
        <v>1801</v>
      </c>
      <c r="I338" s="134" t="s">
        <v>1802</v>
      </c>
    </row>
    <row r="339" spans="1:9" s="134" customFormat="1" ht="50.1" customHeight="1">
      <c r="A339" s="134" t="s">
        <v>1803</v>
      </c>
    </row>
    <row r="340" spans="1:9" s="134" customFormat="1" ht="50.1" customHeight="1">
      <c r="A340" s="178" t="s">
        <v>1804</v>
      </c>
      <c r="I340" s="134" t="s">
        <v>1805</v>
      </c>
    </row>
    <row r="341" spans="1:9" s="134" customFormat="1" ht="50.1" customHeight="1">
      <c r="A341" s="177" t="s">
        <v>1806</v>
      </c>
    </row>
    <row r="342" spans="1:9" s="134" customFormat="1" ht="50.1" customHeight="1">
      <c r="I342" s="134" t="s">
        <v>1574</v>
      </c>
    </row>
    <row r="343" spans="1:9" s="134" customFormat="1" ht="50.1" customHeight="1">
      <c r="A343" s="127" t="s">
        <v>1807</v>
      </c>
      <c r="B343" s="127"/>
      <c r="C343" s="127"/>
      <c r="D343" s="127"/>
      <c r="E343" s="127"/>
      <c r="F343" s="127"/>
    </row>
    <row r="344" spans="1:9" s="134" customFormat="1" ht="50.1" customHeight="1">
      <c r="A344" s="127" t="s">
        <v>1808</v>
      </c>
      <c r="B344" s="127"/>
      <c r="C344" s="127"/>
      <c r="D344" s="127"/>
      <c r="E344" s="127"/>
      <c r="F344" s="127"/>
      <c r="I344" s="134" t="s">
        <v>1809</v>
      </c>
    </row>
    <row r="345" spans="1:9" s="134" customFormat="1" ht="50.1" customHeight="1">
      <c r="A345" s="127" t="s">
        <v>1814</v>
      </c>
      <c r="B345" s="127"/>
      <c r="C345" s="127"/>
      <c r="D345" s="127"/>
      <c r="E345" s="127"/>
      <c r="F345" s="127"/>
      <c r="I345" s="134" t="s">
        <v>1811</v>
      </c>
    </row>
    <row r="346" spans="1:9" s="134" customFormat="1" ht="50.1" customHeight="1">
      <c r="A346" s="127" t="s">
        <v>1810</v>
      </c>
      <c r="B346" s="127"/>
      <c r="C346" s="127"/>
      <c r="D346" s="127"/>
      <c r="E346" s="127"/>
      <c r="F346" s="127"/>
      <c r="I346" s="134" t="s">
        <v>1813</v>
      </c>
    </row>
    <row r="347" spans="1:9" s="134" customFormat="1" ht="50.1" customHeight="1">
      <c r="A347" s="127" t="s">
        <v>1812</v>
      </c>
      <c r="B347" s="127"/>
      <c r="C347" s="127"/>
      <c r="D347" s="127"/>
      <c r="E347" s="127"/>
      <c r="F347" s="127"/>
      <c r="I347" s="134" t="s">
        <v>1815</v>
      </c>
    </row>
    <row r="348" spans="1:9" s="134" customFormat="1" ht="50.1" customHeight="1">
      <c r="A348" s="127"/>
      <c r="B348" s="127"/>
      <c r="C348" s="127"/>
      <c r="D348" s="127"/>
      <c r="E348" s="127"/>
      <c r="F348" s="127"/>
    </row>
    <row r="349" spans="1:9" s="134" customFormat="1" ht="50.1" customHeight="1">
      <c r="A349" s="127" t="s">
        <v>4745</v>
      </c>
      <c r="B349" s="127"/>
      <c r="C349" s="127"/>
      <c r="D349" s="127"/>
      <c r="E349" s="127"/>
      <c r="F349" s="127"/>
      <c r="I349" s="134" t="s">
        <v>1816</v>
      </c>
    </row>
    <row r="350" spans="1:9" s="134" customFormat="1" ht="50.1" customHeight="1">
      <c r="A350" s="134" t="s">
        <v>4746</v>
      </c>
    </row>
    <row r="351" spans="1:9" s="134" customFormat="1" ht="50.1" customHeight="1">
      <c r="A351" s="180" t="s">
        <v>1817</v>
      </c>
      <c r="B351"/>
      <c r="C351"/>
      <c r="D351"/>
      <c r="E351"/>
      <c r="F351"/>
      <c r="I351" s="134" t="s">
        <v>1574</v>
      </c>
    </row>
    <row r="352" spans="1:9" s="134" customFormat="1" ht="50.1" customHeight="1">
      <c r="A352" s="134" t="s">
        <v>1818</v>
      </c>
      <c r="B352"/>
      <c r="C352"/>
      <c r="D352"/>
      <c r="E352"/>
      <c r="F352"/>
    </row>
    <row r="353" spans="1:13" s="134" customFormat="1" ht="50.1" customHeight="1">
      <c r="A353" s="134" t="s">
        <v>1819</v>
      </c>
      <c r="B353"/>
      <c r="C353"/>
      <c r="D353"/>
      <c r="E353"/>
      <c r="F353"/>
      <c r="I353" s="180" t="s">
        <v>2347</v>
      </c>
    </row>
    <row r="354" spans="1:13" s="134" customFormat="1" ht="50.1" customHeight="1">
      <c r="A354"/>
      <c r="B354"/>
      <c r="C354"/>
      <c r="D354"/>
      <c r="E354"/>
      <c r="F354"/>
      <c r="I354" s="134" t="s">
        <v>2346</v>
      </c>
    </row>
    <row r="355" spans="1:13" s="134" customFormat="1" ht="50.1" customHeight="1">
      <c r="A355" s="134" t="s">
        <v>1715</v>
      </c>
      <c r="B355" s="133"/>
      <c r="C355" s="133"/>
      <c r="D355" s="133"/>
      <c r="E355" s="133"/>
      <c r="F355" s="134" t="s">
        <v>1645</v>
      </c>
      <c r="I355" s="134" t="s">
        <v>10456</v>
      </c>
    </row>
    <row r="356" spans="1:13" s="134" customFormat="1" ht="50.1" customHeight="1">
      <c r="A356" s="133"/>
      <c r="B356" s="133"/>
      <c r="C356" s="133"/>
      <c r="D356" s="133"/>
      <c r="E356" s="133"/>
      <c r="I356" s="134" t="s">
        <v>12833</v>
      </c>
    </row>
    <row r="357" spans="1:13" ht="50.1" customHeight="1">
      <c r="A357" s="134" t="s">
        <v>1574</v>
      </c>
      <c r="B357" s="133"/>
      <c r="C357" s="133"/>
      <c r="D357" s="133"/>
      <c r="E357" s="133"/>
      <c r="F357" s="133"/>
    </row>
    <row r="358" spans="1:13" ht="50.1" customHeight="1">
      <c r="A358" s="134"/>
      <c r="B358" s="133"/>
      <c r="C358" s="133"/>
      <c r="D358" s="133"/>
      <c r="E358" s="133"/>
      <c r="F358" s="133"/>
      <c r="I358" s="134" t="s">
        <v>1715</v>
      </c>
      <c r="M358" s="134" t="s">
        <v>177</v>
      </c>
    </row>
    <row r="359" spans="1:13" ht="50.1" customHeight="1">
      <c r="A359" s="134"/>
      <c r="B359" s="133"/>
      <c r="C359" s="133"/>
      <c r="D359" s="133"/>
      <c r="E359" s="133"/>
      <c r="F359" s="133"/>
    </row>
    <row r="360" spans="1:13" ht="50.1" customHeight="1">
      <c r="B360" s="133"/>
      <c r="C360" s="133"/>
      <c r="D360" s="133"/>
      <c r="E360" s="133"/>
      <c r="F360" s="133"/>
      <c r="I360" s="134" t="s">
        <v>1574</v>
      </c>
    </row>
    <row r="361" spans="1:13" ht="50.1" customHeight="1">
      <c r="A361" s="640" t="s">
        <v>2513</v>
      </c>
    </row>
    <row r="362" spans="1:13" ht="50.1" customHeight="1">
      <c r="A362" s="134" t="s">
        <v>2514</v>
      </c>
      <c r="I362" s="180" t="s">
        <v>2561</v>
      </c>
    </row>
    <row r="363" spans="1:13" s="133" customFormat="1" ht="50.1" customHeight="1">
      <c r="A363" s="134" t="s">
        <v>2515</v>
      </c>
      <c r="I363" s="134" t="s">
        <v>2562</v>
      </c>
    </row>
    <row r="364" spans="1:13" s="133" customFormat="1" ht="50.1" customHeight="1">
      <c r="A364" s="134" t="s">
        <v>2516</v>
      </c>
      <c r="I364" s="134" t="s">
        <v>2558</v>
      </c>
    </row>
    <row r="365" spans="1:13" s="134" customFormat="1" ht="50.1" customHeight="1"/>
    <row r="366" spans="1:13" s="134" customFormat="1" ht="50.1" customHeight="1">
      <c r="A366" s="134" t="s">
        <v>2517</v>
      </c>
      <c r="F366" s="272" t="s">
        <v>640</v>
      </c>
      <c r="I366" s="134" t="s">
        <v>2560</v>
      </c>
    </row>
    <row r="367" spans="1:13" s="134" customFormat="1" ht="50.1" customHeight="1"/>
    <row r="368" spans="1:13" s="134" customFormat="1" ht="50.1" customHeight="1">
      <c r="A368" s="134" t="s">
        <v>2518</v>
      </c>
      <c r="I368" s="134" t="s">
        <v>2559</v>
      </c>
    </row>
    <row r="369" spans="1:9" s="134" customFormat="1" ht="50.1" customHeight="1"/>
    <row r="370" spans="1:9" s="134" customFormat="1" ht="50.1" customHeight="1">
      <c r="A370" s="180" t="s">
        <v>2597</v>
      </c>
      <c r="I370" s="1945" t="s">
        <v>7353</v>
      </c>
    </row>
    <row r="371" spans="1:9" s="134" customFormat="1" ht="50.1" customHeight="1">
      <c r="A371" s="134" t="s">
        <v>2598</v>
      </c>
      <c r="I371" s="134" t="s">
        <v>2616</v>
      </c>
    </row>
    <row r="372" spans="1:9" s="134" customFormat="1" ht="50.1" customHeight="1">
      <c r="A372" s="134" t="s">
        <v>2599</v>
      </c>
      <c r="I372" s="1945" t="s">
        <v>2618</v>
      </c>
    </row>
    <row r="373" spans="1:9" s="134" customFormat="1" ht="50.1" customHeight="1">
      <c r="I373" s="1945" t="s">
        <v>2617</v>
      </c>
    </row>
    <row r="374" spans="1:9" s="134" customFormat="1" ht="50.1" customHeight="1">
      <c r="A374" s="134" t="s">
        <v>2600</v>
      </c>
      <c r="F374" s="272" t="s">
        <v>2601</v>
      </c>
      <c r="I374" s="1946" t="s">
        <v>2626</v>
      </c>
    </row>
    <row r="375" spans="1:9" s="134" customFormat="1" ht="50.1" customHeight="1"/>
    <row r="376" spans="1:9" ht="50.1" customHeight="1">
      <c r="A376" s="134" t="s">
        <v>2602</v>
      </c>
      <c r="I376" s="180" t="s">
        <v>2750</v>
      </c>
    </row>
    <row r="377" spans="1:9" ht="50.1" customHeight="1">
      <c r="I377" s="134" t="s">
        <v>2751</v>
      </c>
    </row>
    <row r="378" spans="1:9" ht="50.1" customHeight="1">
      <c r="A378" s="177" t="s">
        <v>2627</v>
      </c>
      <c r="I378" s="134" t="s">
        <v>2752</v>
      </c>
    </row>
    <row r="379" spans="1:9" ht="50.1" customHeight="1">
      <c r="A379" s="177" t="s">
        <v>2619</v>
      </c>
    </row>
    <row r="380" spans="1:9" ht="50.1" customHeight="1">
      <c r="A380" s="177" t="s">
        <v>2628</v>
      </c>
      <c r="I380" s="134" t="s">
        <v>2753</v>
      </c>
    </row>
    <row r="381" spans="1:9" ht="50.1" customHeight="1">
      <c r="A381" s="177"/>
    </row>
    <row r="382" spans="1:9" ht="50.1" customHeight="1">
      <c r="A382" s="177" t="s">
        <v>2630</v>
      </c>
      <c r="I382" s="134" t="s">
        <v>2754</v>
      </c>
    </row>
    <row r="384" spans="1:9" ht="50.1" customHeight="1">
      <c r="A384" s="134" t="s">
        <v>2629</v>
      </c>
      <c r="I384" s="180" t="s">
        <v>3512</v>
      </c>
    </row>
    <row r="385" spans="1:14" ht="50.1" customHeight="1">
      <c r="I385" s="134" t="s">
        <v>3513</v>
      </c>
    </row>
    <row r="386" spans="1:14" ht="50.1" customHeight="1">
      <c r="A386" s="180" t="s">
        <v>2936</v>
      </c>
      <c r="I386" s="134" t="s">
        <v>3514</v>
      </c>
    </row>
    <row r="387" spans="1:14" ht="50.1" customHeight="1">
      <c r="A387" s="134" t="s">
        <v>2934</v>
      </c>
      <c r="I387" s="134" t="s">
        <v>3515</v>
      </c>
    </row>
    <row r="388" spans="1:14" ht="50.1" customHeight="1">
      <c r="A388" s="134" t="s">
        <v>2935</v>
      </c>
    </row>
    <row r="389" spans="1:14" ht="50.1" customHeight="1">
      <c r="I389" s="134" t="s">
        <v>1715</v>
      </c>
      <c r="J389" s="133"/>
      <c r="K389" s="133"/>
      <c r="L389" s="133"/>
      <c r="M389" s="134" t="s">
        <v>177</v>
      </c>
    </row>
    <row r="390" spans="1:14" ht="50.1" customHeight="1">
      <c r="A390" s="134" t="s">
        <v>2937</v>
      </c>
      <c r="I390" s="131" t="s">
        <v>3516</v>
      </c>
      <c r="J390" s="133"/>
      <c r="K390" s="133"/>
      <c r="L390" s="133"/>
      <c r="M390" s="134" t="s">
        <v>3517</v>
      </c>
      <c r="N390" s="134"/>
    </row>
    <row r="391" spans="1:14" ht="50.1" customHeight="1">
      <c r="J391" s="133"/>
      <c r="K391" s="133"/>
      <c r="L391" s="133"/>
      <c r="M391" s="133"/>
      <c r="N391" s="133"/>
    </row>
    <row r="392" spans="1:14" ht="50.1" customHeight="1">
      <c r="A392" s="134" t="s">
        <v>2938</v>
      </c>
      <c r="I392" s="134" t="s">
        <v>1574</v>
      </c>
    </row>
    <row r="394" spans="1:14" ht="50.1" customHeight="1">
      <c r="A394" s="134" t="s">
        <v>3542</v>
      </c>
      <c r="I394" s="134" t="s">
        <v>3870</v>
      </c>
      <c r="J394" s="134"/>
    </row>
    <row r="395" spans="1:14" ht="50.1" customHeight="1">
      <c r="A395" s="134" t="s">
        <v>3543</v>
      </c>
      <c r="I395" s="134" t="s">
        <v>3871</v>
      </c>
      <c r="J395" s="134"/>
    </row>
    <row r="396" spans="1:14" ht="50.1" customHeight="1">
      <c r="A396" s="134" t="s">
        <v>3544</v>
      </c>
      <c r="I396" s="134" t="s">
        <v>3872</v>
      </c>
      <c r="J396" s="134"/>
    </row>
    <row r="397" spans="1:14" ht="50.1" customHeight="1">
      <c r="A397" s="134" t="s">
        <v>3545</v>
      </c>
      <c r="I397" s="134" t="s">
        <v>3873</v>
      </c>
      <c r="J397" s="134"/>
    </row>
    <row r="398" spans="1:14" ht="50.1" customHeight="1">
      <c r="A398" s="134" t="s">
        <v>3546</v>
      </c>
      <c r="J398" s="134"/>
    </row>
    <row r="399" spans="1:14" ht="50.1" customHeight="1">
      <c r="I399" s="134" t="s">
        <v>3875</v>
      </c>
      <c r="J399" s="134"/>
    </row>
    <row r="400" spans="1:14" ht="50.1" customHeight="1">
      <c r="A400" s="134" t="s">
        <v>3547</v>
      </c>
      <c r="I400" s="134" t="s">
        <v>3876</v>
      </c>
      <c r="J400" s="134"/>
    </row>
    <row r="401" spans="1:10" ht="50.1" customHeight="1">
      <c r="I401" s="134"/>
      <c r="J401" s="134"/>
    </row>
    <row r="402" spans="1:10" ht="50.1" customHeight="1">
      <c r="A402" s="134" t="s">
        <v>3548</v>
      </c>
      <c r="I402" s="134" t="s">
        <v>3874</v>
      </c>
    </row>
    <row r="404" spans="1:10" s="134" customFormat="1" ht="50.1" customHeight="1">
      <c r="A404" s="134" t="s">
        <v>4070</v>
      </c>
      <c r="I404" s="180" t="s">
        <v>4085</v>
      </c>
    </row>
    <row r="405" spans="1:10" s="134" customFormat="1" ht="50.1" customHeight="1">
      <c r="A405" s="134" t="s">
        <v>4071</v>
      </c>
      <c r="I405" s="134" t="s">
        <v>4086</v>
      </c>
    </row>
    <row r="406" spans="1:10" s="134" customFormat="1" ht="50.1" customHeight="1">
      <c r="A406" s="134" t="s">
        <v>4072</v>
      </c>
      <c r="I406" s="134" t="s">
        <v>4087</v>
      </c>
    </row>
    <row r="407" spans="1:10" s="134" customFormat="1" ht="50.1" customHeight="1">
      <c r="A407" s="134" t="s">
        <v>4073</v>
      </c>
      <c r="I407" s="134" t="s">
        <v>4088</v>
      </c>
    </row>
    <row r="408" spans="1:10" s="134" customFormat="1" ht="50.1" customHeight="1">
      <c r="A408" s="134" t="s">
        <v>4074</v>
      </c>
    </row>
    <row r="409" spans="1:10" s="134" customFormat="1" ht="50.1" customHeight="1">
      <c r="I409" s="134" t="s">
        <v>4089</v>
      </c>
    </row>
    <row r="410" spans="1:10" s="134" customFormat="1" ht="50.1" customHeight="1">
      <c r="A410" s="134" t="s">
        <v>4075</v>
      </c>
    </row>
    <row r="411" spans="1:10" s="134" customFormat="1" ht="50.1" customHeight="1">
      <c r="I411" s="134" t="s">
        <v>1574</v>
      </c>
    </row>
    <row r="412" spans="1:10" ht="50.1" customHeight="1">
      <c r="A412" s="134" t="s">
        <v>1566</v>
      </c>
    </row>
    <row r="414" spans="1:10" ht="50.1" customHeight="1">
      <c r="A414" s="177" t="s">
        <v>4110</v>
      </c>
      <c r="I414" s="134" t="s">
        <v>11371</v>
      </c>
    </row>
    <row r="415" spans="1:10" ht="50.1" customHeight="1">
      <c r="A415" s="177" t="s">
        <v>4108</v>
      </c>
      <c r="I415" s="134" t="s">
        <v>4229</v>
      </c>
    </row>
    <row r="416" spans="1:10" ht="50.1" customHeight="1">
      <c r="A416" s="177" t="s">
        <v>4109</v>
      </c>
      <c r="I416" s="134" t="s">
        <v>4230</v>
      </c>
    </row>
    <row r="417" spans="1:9" ht="50.1" customHeight="1">
      <c r="A417" s="177" t="s">
        <v>4112</v>
      </c>
    </row>
    <row r="418" spans="1:9" ht="50.1" customHeight="1">
      <c r="I418" s="131" t="s">
        <v>4231</v>
      </c>
    </row>
    <row r="419" spans="1:9" ht="50.1" customHeight="1">
      <c r="A419" s="177" t="s">
        <v>4111</v>
      </c>
    </row>
    <row r="420" spans="1:9" ht="50.1" customHeight="1">
      <c r="I420" s="134" t="s">
        <v>3548</v>
      </c>
    </row>
    <row r="421" spans="1:9" ht="50.1" customHeight="1">
      <c r="A421" s="180" t="s">
        <v>4271</v>
      </c>
    </row>
    <row r="422" spans="1:9" ht="50.1" customHeight="1">
      <c r="A422" s="134" t="s">
        <v>4272</v>
      </c>
    </row>
    <row r="423" spans="1:9" ht="50.1" customHeight="1">
      <c r="A423" s="134" t="s">
        <v>4273</v>
      </c>
      <c r="I423" s="165" t="s">
        <v>4403</v>
      </c>
    </row>
    <row r="424" spans="1:9" ht="50.1" customHeight="1">
      <c r="A424" s="134" t="s">
        <v>4274</v>
      </c>
      <c r="I424" s="145" t="s">
        <v>4404</v>
      </c>
    </row>
    <row r="425" spans="1:9" ht="50.1" customHeight="1">
      <c r="I425" s="145" t="s">
        <v>4406</v>
      </c>
    </row>
    <row r="426" spans="1:9" ht="50.1" customHeight="1">
      <c r="A426" s="134" t="s">
        <v>4275</v>
      </c>
      <c r="I426" s="145" t="s">
        <v>4405</v>
      </c>
    </row>
    <row r="428" spans="1:9" ht="50.1" customHeight="1">
      <c r="A428" s="134" t="s">
        <v>1574</v>
      </c>
      <c r="I428" s="131" t="s">
        <v>4231</v>
      </c>
    </row>
    <row r="430" spans="1:9" ht="50.1" customHeight="1">
      <c r="A430" s="176" t="s">
        <v>4662</v>
      </c>
      <c r="I430" s="134" t="s">
        <v>3548</v>
      </c>
    </row>
    <row r="431" spans="1:9" ht="50.1" customHeight="1">
      <c r="A431" s="176" t="s">
        <v>4663</v>
      </c>
    </row>
    <row r="432" spans="1:9" ht="50.1" customHeight="1">
      <c r="A432" s="176" t="s">
        <v>4651</v>
      </c>
      <c r="I432" s="165" t="s">
        <v>4417</v>
      </c>
    </row>
    <row r="433" spans="1:9" ht="50.1" customHeight="1">
      <c r="A433" s="176" t="s">
        <v>4661</v>
      </c>
      <c r="I433" s="145" t="s">
        <v>4415</v>
      </c>
    </row>
    <row r="434" spans="1:9" ht="50.1" customHeight="1">
      <c r="I434" s="145" t="s">
        <v>4416</v>
      </c>
    </row>
    <row r="435" spans="1:9" ht="50.1" customHeight="1">
      <c r="A435" s="134" t="s">
        <v>4664</v>
      </c>
    </row>
    <row r="436" spans="1:9" ht="50.1" customHeight="1">
      <c r="I436" s="131" t="s">
        <v>4231</v>
      </c>
    </row>
    <row r="437" spans="1:9" ht="50.1" customHeight="1">
      <c r="A437" s="399" t="s">
        <v>4788</v>
      </c>
    </row>
    <row r="438" spans="1:9" ht="50.1" customHeight="1">
      <c r="A438" s="1310" t="s">
        <v>4789</v>
      </c>
      <c r="I438" s="134" t="s">
        <v>10858</v>
      </c>
    </row>
    <row r="439" spans="1:9" ht="50.1" customHeight="1">
      <c r="A439" s="399" t="s">
        <v>4790</v>
      </c>
    </row>
    <row r="440" spans="1:9" ht="50.1" customHeight="1">
      <c r="A440" s="131" t="s">
        <v>4791</v>
      </c>
      <c r="I440" s="140" t="s">
        <v>5189</v>
      </c>
    </row>
    <row r="441" spans="1:9" ht="50.1" customHeight="1">
      <c r="I441" s="131" t="s">
        <v>5190</v>
      </c>
    </row>
    <row r="442" spans="1:9" ht="50.1" customHeight="1">
      <c r="A442" s="140" t="s">
        <v>5020</v>
      </c>
      <c r="I442" s="131" t="s">
        <v>5191</v>
      </c>
    </row>
    <row r="443" spans="1:9" ht="50.1" customHeight="1">
      <c r="A443" s="131" t="s">
        <v>5021</v>
      </c>
      <c r="I443" s="131"/>
    </row>
    <row r="444" spans="1:9" ht="50.1" customHeight="1">
      <c r="A444" s="131" t="s">
        <v>5022</v>
      </c>
      <c r="I444" s="131" t="s">
        <v>5192</v>
      </c>
    </row>
    <row r="445" spans="1:9" ht="50.1" customHeight="1">
      <c r="I445" s="131"/>
    </row>
    <row r="446" spans="1:9" ht="50.1" customHeight="1">
      <c r="A446" s="131" t="s">
        <v>5023</v>
      </c>
      <c r="I446" s="1424" t="s">
        <v>5193</v>
      </c>
    </row>
    <row r="447" spans="1:9" ht="50.1" customHeight="1">
      <c r="A447" s="131"/>
    </row>
    <row r="448" spans="1:9" ht="50.1" customHeight="1">
      <c r="A448" s="131" t="s">
        <v>5024</v>
      </c>
      <c r="I448" s="165" t="s">
        <v>5402</v>
      </c>
    </row>
    <row r="449" spans="1:9" ht="50.1" customHeight="1">
      <c r="I449" s="145" t="s">
        <v>5403</v>
      </c>
    </row>
    <row r="450" spans="1:9" ht="50.1" customHeight="1">
      <c r="A450" s="165" t="s">
        <v>5852</v>
      </c>
    </row>
    <row r="451" spans="1:9" ht="50.1" customHeight="1">
      <c r="A451" s="145" t="s">
        <v>5853</v>
      </c>
      <c r="I451" s="145" t="s">
        <v>5404</v>
      </c>
    </row>
    <row r="452" spans="1:9" ht="50.1" customHeight="1">
      <c r="A452" s="145" t="s">
        <v>5854</v>
      </c>
    </row>
    <row r="453" spans="1:9" ht="50.1" customHeight="1">
      <c r="I453" s="1424" t="s">
        <v>5405</v>
      </c>
    </row>
    <row r="454" spans="1:9" ht="50.1" customHeight="1">
      <c r="A454" s="134" t="s">
        <v>1715</v>
      </c>
    </row>
    <row r="455" spans="1:9" ht="50.1" customHeight="1">
      <c r="A455" s="133"/>
      <c r="I455" s="131" t="s">
        <v>6066</v>
      </c>
    </row>
    <row r="456" spans="1:9" ht="50.1" customHeight="1">
      <c r="A456" s="134" t="s">
        <v>1574</v>
      </c>
      <c r="I456" s="139" t="s">
        <v>6067</v>
      </c>
    </row>
    <row r="457" spans="1:9" ht="50.1" customHeight="1">
      <c r="I457" s="139" t="s">
        <v>6068</v>
      </c>
    </row>
    <row r="458" spans="1:9" ht="50.1" customHeight="1">
      <c r="A458" s="131" t="s">
        <v>10273</v>
      </c>
      <c r="I458" s="139" t="s">
        <v>1650</v>
      </c>
    </row>
    <row r="459" spans="1:9" ht="50.1" customHeight="1">
      <c r="A459" s="131" t="s">
        <v>10270</v>
      </c>
    </row>
    <row r="460" spans="1:9" ht="50.1" customHeight="1">
      <c r="A460" s="131" t="s">
        <v>10271</v>
      </c>
      <c r="I460" s="131" t="s">
        <v>6069</v>
      </c>
    </row>
    <row r="462" spans="1:9" ht="50.1" customHeight="1">
      <c r="A462" s="136" t="s">
        <v>13601</v>
      </c>
      <c r="E462" s="3774" t="s">
        <v>13599</v>
      </c>
      <c r="I462" s="180" t="s">
        <v>6531</v>
      </c>
    </row>
    <row r="463" spans="1:9" ht="50.1" customHeight="1">
      <c r="A463" s="131"/>
      <c r="F463" s="131"/>
      <c r="I463" s="134" t="s">
        <v>6532</v>
      </c>
    </row>
    <row r="464" spans="1:9" ht="50.1" customHeight="1">
      <c r="A464" s="131" t="s">
        <v>10272</v>
      </c>
      <c r="I464" s="134" t="s">
        <v>6533</v>
      </c>
    </row>
    <row r="465" spans="1:13" ht="50.1" customHeight="1">
      <c r="I465" s="134" t="s">
        <v>6534</v>
      </c>
    </row>
    <row r="466" spans="1:13" ht="50.1" customHeight="1">
      <c r="A466" s="131"/>
    </row>
    <row r="467" spans="1:13" ht="50.1" customHeight="1">
      <c r="A467" s="131" t="s">
        <v>6839</v>
      </c>
      <c r="I467" s="134" t="s">
        <v>6535</v>
      </c>
    </row>
    <row r="468" spans="1:13" ht="50.1" customHeight="1">
      <c r="A468" s="131" t="s">
        <v>6842</v>
      </c>
      <c r="I468" s="133"/>
    </row>
    <row r="469" spans="1:13" ht="50.1" customHeight="1">
      <c r="A469" s="131"/>
      <c r="I469" s="134" t="s">
        <v>1574</v>
      </c>
    </row>
    <row r="470" spans="1:13" ht="50.1" customHeight="1">
      <c r="A470" s="131" t="s">
        <v>6840</v>
      </c>
    </row>
    <row r="471" spans="1:13" ht="50.1" customHeight="1">
      <c r="A471" s="131" t="s">
        <v>6841</v>
      </c>
      <c r="I471" s="180" t="s">
        <v>6883</v>
      </c>
    </row>
    <row r="472" spans="1:13" ht="50.1" customHeight="1">
      <c r="I472" s="134" t="s">
        <v>6884</v>
      </c>
    </row>
    <row r="473" spans="1:13" ht="50.1" customHeight="1">
      <c r="A473" s="131" t="s">
        <v>6914</v>
      </c>
      <c r="I473" s="134" t="s">
        <v>6885</v>
      </c>
    </row>
    <row r="474" spans="1:13" ht="50.1" customHeight="1">
      <c r="A474" s="131" t="s">
        <v>6916</v>
      </c>
      <c r="I474" s="134" t="s">
        <v>6886</v>
      </c>
    </row>
    <row r="475" spans="1:13" ht="50.1" customHeight="1">
      <c r="A475" s="131" t="s">
        <v>6917</v>
      </c>
    </row>
    <row r="476" spans="1:13" ht="50.1" customHeight="1">
      <c r="A476" s="131" t="s">
        <v>6915</v>
      </c>
      <c r="I476" s="134" t="s">
        <v>6887</v>
      </c>
    </row>
    <row r="478" spans="1:13" ht="50.1" customHeight="1">
      <c r="A478" s="180" t="s">
        <v>7216</v>
      </c>
      <c r="I478" s="134" t="s">
        <v>1574</v>
      </c>
    </row>
    <row r="479" spans="1:13" ht="50.1" customHeight="1">
      <c r="A479" s="134" t="s">
        <v>7217</v>
      </c>
    </row>
    <row r="480" spans="1:13" ht="50.1" customHeight="1">
      <c r="A480" s="134" t="s">
        <v>7218</v>
      </c>
      <c r="I480" s="134" t="s">
        <v>7354</v>
      </c>
      <c r="J480" s="133"/>
      <c r="K480" s="133"/>
      <c r="L480" s="133"/>
      <c r="M480" s="133"/>
    </row>
    <row r="481" spans="1:13" ht="50.1" customHeight="1">
      <c r="A481" s="134" t="s">
        <v>7219</v>
      </c>
      <c r="I481" s="134" t="s">
        <v>7355</v>
      </c>
      <c r="J481" s="133"/>
      <c r="K481" s="133"/>
      <c r="L481" s="133"/>
      <c r="M481" s="133"/>
    </row>
    <row r="482" spans="1:13" ht="50.1" customHeight="1">
      <c r="I482" s="134" t="s">
        <v>7356</v>
      </c>
      <c r="J482" s="133"/>
      <c r="K482" s="133"/>
      <c r="L482" s="133"/>
      <c r="M482" s="133"/>
    </row>
    <row r="483" spans="1:13" ht="50.1" customHeight="1">
      <c r="A483" s="134" t="s">
        <v>7220</v>
      </c>
      <c r="I483" s="134" t="s">
        <v>7357</v>
      </c>
      <c r="J483" s="133"/>
      <c r="K483" s="133"/>
      <c r="L483" s="133"/>
      <c r="M483" s="133"/>
    </row>
    <row r="484" spans="1:13" ht="50.1" customHeight="1">
      <c r="I484" s="134"/>
      <c r="J484" s="133"/>
      <c r="K484" s="133"/>
      <c r="L484" s="133"/>
      <c r="M484" s="133"/>
    </row>
    <row r="485" spans="1:13" ht="50.1" customHeight="1">
      <c r="A485" s="134" t="s">
        <v>1574</v>
      </c>
      <c r="I485" s="134" t="s">
        <v>7464</v>
      </c>
    </row>
    <row r="486" spans="1:13" ht="50.1" customHeight="1">
      <c r="I486" s="134" t="s">
        <v>7465</v>
      </c>
    </row>
    <row r="487" spans="1:13" s="672" customFormat="1" ht="50.1" customHeight="1">
      <c r="A487" s="672" t="s">
        <v>7366</v>
      </c>
      <c r="I487" s="672" t="s">
        <v>7466</v>
      </c>
    </row>
    <row r="488" spans="1:13" s="672" customFormat="1" ht="50.1" customHeight="1">
      <c r="A488" s="672" t="s">
        <v>7367</v>
      </c>
      <c r="I488" s="672" t="s">
        <v>3515</v>
      </c>
    </row>
    <row r="489" spans="1:13" s="672" customFormat="1" ht="50.1" customHeight="1">
      <c r="A489" s="672" t="s">
        <v>7368</v>
      </c>
    </row>
    <row r="490" spans="1:13" s="672" customFormat="1" ht="50.1" customHeight="1">
      <c r="A490" s="672" t="s">
        <v>7369</v>
      </c>
      <c r="I490" s="134" t="s">
        <v>1574</v>
      </c>
    </row>
    <row r="491" spans="1:13" s="672" customFormat="1" ht="50.1" customHeight="1"/>
    <row r="492" spans="1:13" s="672" customFormat="1" ht="50.1" customHeight="1">
      <c r="A492" s="672" t="s">
        <v>7370</v>
      </c>
    </row>
    <row r="493" spans="1:13" s="672" customFormat="1" ht="50.1" customHeight="1"/>
    <row r="494" spans="1:13" s="672" customFormat="1" ht="50.1" customHeight="1">
      <c r="A494" s="672" t="s">
        <v>7371</v>
      </c>
      <c r="I494" s="672" t="s">
        <v>7556</v>
      </c>
    </row>
    <row r="495" spans="1:13" s="672" customFormat="1" ht="50.1" customHeight="1">
      <c r="I495" s="672" t="s">
        <v>7557</v>
      </c>
    </row>
    <row r="496" spans="1:13" s="672" customFormat="1" ht="50.1" customHeight="1">
      <c r="A496" s="672" t="s">
        <v>7372</v>
      </c>
      <c r="I496" s="672" t="s">
        <v>7558</v>
      </c>
    </row>
    <row r="497" spans="1:9" s="672" customFormat="1" ht="50.1" customHeight="1">
      <c r="A497" s="672" t="s">
        <v>7373</v>
      </c>
      <c r="I497" s="672" t="s">
        <v>7560</v>
      </c>
    </row>
    <row r="498" spans="1:9" s="672" customFormat="1" ht="50.1" customHeight="1">
      <c r="A498" s="672" t="s">
        <v>7374</v>
      </c>
    </row>
    <row r="499" spans="1:9" s="672" customFormat="1" ht="50.1" customHeight="1">
      <c r="A499" s="672" t="s">
        <v>7375</v>
      </c>
      <c r="I499" s="672" t="s">
        <v>7559</v>
      </c>
    </row>
    <row r="500" spans="1:9" s="672" customFormat="1" ht="50.1" customHeight="1"/>
    <row r="501" spans="1:9" s="672" customFormat="1" ht="50.1" customHeight="1">
      <c r="A501" s="672" t="s">
        <v>7370</v>
      </c>
    </row>
    <row r="502" spans="1:9" s="672" customFormat="1" ht="50.1" customHeight="1"/>
    <row r="503" spans="1:9" s="672" customFormat="1" ht="50.1" customHeight="1">
      <c r="A503" s="672" t="s">
        <v>7371</v>
      </c>
      <c r="I503" s="177" t="s">
        <v>7621</v>
      </c>
    </row>
    <row r="504" spans="1:9" s="672" customFormat="1" ht="50.1" customHeight="1">
      <c r="I504" s="672" t="s">
        <v>7622</v>
      </c>
    </row>
    <row r="505" spans="1:9" s="672" customFormat="1" ht="50.1" customHeight="1">
      <c r="A505" s="180" t="s">
        <v>7756</v>
      </c>
      <c r="I505" s="177" t="s">
        <v>7623</v>
      </c>
    </row>
    <row r="506" spans="1:9" s="672" customFormat="1" ht="50.1" customHeight="1">
      <c r="A506" s="672" t="s">
        <v>7757</v>
      </c>
    </row>
    <row r="507" spans="1:9" s="672" customFormat="1" ht="50.1" customHeight="1">
      <c r="A507" s="672" t="s">
        <v>7758</v>
      </c>
      <c r="I507" s="672" t="s">
        <v>1566</v>
      </c>
    </row>
    <row r="508" spans="1:9" s="672" customFormat="1" ht="50.1" customHeight="1"/>
    <row r="509" spans="1:9" s="672" customFormat="1" ht="50.1" customHeight="1">
      <c r="A509" s="672" t="s">
        <v>7759</v>
      </c>
      <c r="I509" s="180" t="s">
        <v>7869</v>
      </c>
    </row>
    <row r="510" spans="1:9" s="672" customFormat="1" ht="50.1" customHeight="1">
      <c r="I510" s="672" t="s">
        <v>7870</v>
      </c>
    </row>
    <row r="511" spans="1:9" ht="50.1" customHeight="1">
      <c r="A511" s="1310" t="s">
        <v>7760</v>
      </c>
      <c r="I511" s="134" t="s">
        <v>7871</v>
      </c>
    </row>
    <row r="512" spans="1:9" ht="50.1" customHeight="1">
      <c r="I512" s="134" t="s">
        <v>7872</v>
      </c>
    </row>
    <row r="513" spans="1:13" ht="50.1" customHeight="1">
      <c r="A513" s="180" t="s">
        <v>7920</v>
      </c>
    </row>
    <row r="514" spans="1:13" ht="50.1" customHeight="1">
      <c r="A514" s="134" t="s">
        <v>7921</v>
      </c>
      <c r="I514" s="134" t="s">
        <v>7873</v>
      </c>
    </row>
    <row r="515" spans="1:13" ht="50.1" customHeight="1">
      <c r="A515" s="134" t="s">
        <v>7922</v>
      </c>
    </row>
    <row r="516" spans="1:13" ht="50.1" customHeight="1">
      <c r="I516" s="134" t="s">
        <v>7874</v>
      </c>
    </row>
    <row r="517" spans="1:13" ht="50.1" customHeight="1">
      <c r="A517" s="134" t="s">
        <v>6535</v>
      </c>
    </row>
    <row r="518" spans="1:13" ht="50.1" customHeight="1">
      <c r="A518" s="133"/>
      <c r="I518" s="672" t="s">
        <v>7959</v>
      </c>
      <c r="J518" s="133"/>
      <c r="K518" s="133"/>
      <c r="L518" s="133"/>
      <c r="M518" s="133"/>
    </row>
    <row r="519" spans="1:13" ht="50.1" customHeight="1">
      <c r="A519" s="134" t="s">
        <v>1574</v>
      </c>
      <c r="I519" s="134" t="s">
        <v>7961</v>
      </c>
      <c r="J519" s="133"/>
      <c r="K519" s="133"/>
      <c r="L519" s="133"/>
      <c r="M519" s="133"/>
    </row>
    <row r="520" spans="1:13" ht="50.1" customHeight="1">
      <c r="I520" s="672" t="s">
        <v>7960</v>
      </c>
      <c r="J520" s="133"/>
      <c r="K520" s="133"/>
      <c r="L520" s="133"/>
      <c r="M520" s="133"/>
    </row>
    <row r="521" spans="1:13" ht="50.1" customHeight="1">
      <c r="A521" s="2093" t="s">
        <v>7972</v>
      </c>
      <c r="I521" s="180" t="s">
        <v>8080</v>
      </c>
      <c r="J521" s="133"/>
      <c r="K521" s="133"/>
      <c r="L521" s="133"/>
      <c r="M521" s="133"/>
    </row>
    <row r="522" spans="1:13" ht="50.1" customHeight="1">
      <c r="A522" s="2093" t="s">
        <v>7973</v>
      </c>
      <c r="I522" s="134" t="s">
        <v>8081</v>
      </c>
    </row>
    <row r="523" spans="1:13" ht="50.1" customHeight="1">
      <c r="A523" s="2093" t="s">
        <v>7974</v>
      </c>
      <c r="I523" s="134" t="s">
        <v>8082</v>
      </c>
    </row>
    <row r="524" spans="1:13" ht="50.1" customHeight="1">
      <c r="I524" s="134"/>
    </row>
    <row r="525" spans="1:13" ht="50.1" customHeight="1">
      <c r="A525" s="180" t="s">
        <v>8125</v>
      </c>
      <c r="B525" s="133"/>
      <c r="C525" s="133"/>
      <c r="D525" s="133"/>
      <c r="E525" s="133"/>
      <c r="F525" s="133"/>
      <c r="G525" s="133"/>
      <c r="H525" s="133"/>
      <c r="I525" s="134" t="s">
        <v>8083</v>
      </c>
    </row>
    <row r="526" spans="1:13" ht="50.1" customHeight="1">
      <c r="A526" s="134" t="s">
        <v>12568</v>
      </c>
      <c r="B526" s="133"/>
      <c r="C526" s="133"/>
      <c r="D526" s="133"/>
      <c r="E526" s="133"/>
      <c r="F526" s="133"/>
      <c r="G526" s="133"/>
      <c r="H526" s="133"/>
      <c r="I526" s="134" t="s">
        <v>6535</v>
      </c>
    </row>
    <row r="527" spans="1:13" ht="50.1" customHeight="1">
      <c r="A527" s="134" t="s">
        <v>12569</v>
      </c>
      <c r="B527" s="133"/>
      <c r="C527" s="133"/>
      <c r="D527" s="133"/>
      <c r="E527" s="133"/>
      <c r="F527" s="133"/>
      <c r="G527" s="133"/>
      <c r="H527" s="133"/>
    </row>
    <row r="528" spans="1:13" ht="50.1" customHeight="1">
      <c r="A528" s="134" t="s">
        <v>12570</v>
      </c>
      <c r="B528" s="133"/>
      <c r="C528" s="133"/>
      <c r="D528" s="133"/>
      <c r="E528" s="133"/>
      <c r="F528" s="133"/>
      <c r="G528" s="133"/>
      <c r="H528" s="133"/>
      <c r="I528" s="134" t="s">
        <v>1574</v>
      </c>
    </row>
    <row r="529" spans="1:9" ht="50.1" customHeight="1">
      <c r="B529" s="133"/>
      <c r="C529" s="133"/>
      <c r="D529" s="133"/>
      <c r="E529" s="133"/>
      <c r="F529" s="133"/>
      <c r="G529" s="133"/>
      <c r="H529" s="133"/>
    </row>
    <row r="530" spans="1:9" ht="50.1" customHeight="1">
      <c r="A530" s="134" t="s">
        <v>8126</v>
      </c>
      <c r="B530" s="133"/>
      <c r="C530" s="133"/>
      <c r="D530" s="133"/>
      <c r="E530" s="133"/>
      <c r="F530" s="133"/>
      <c r="G530" s="133"/>
      <c r="H530" s="133"/>
      <c r="I530" s="180" t="s">
        <v>8177</v>
      </c>
    </row>
    <row r="531" spans="1:9" ht="50.1" customHeight="1">
      <c r="A531" s="134"/>
      <c r="B531" s="133"/>
      <c r="C531" s="133"/>
      <c r="D531" s="133"/>
      <c r="E531" s="133"/>
      <c r="F531" s="133"/>
      <c r="G531" s="133"/>
      <c r="H531" s="133"/>
      <c r="I531" s="134" t="s">
        <v>8178</v>
      </c>
    </row>
    <row r="532" spans="1:9" ht="50.1" customHeight="1">
      <c r="A532" s="134" t="s">
        <v>12572</v>
      </c>
      <c r="B532" s="133"/>
      <c r="C532" s="133"/>
      <c r="D532" s="133"/>
      <c r="E532" s="133"/>
      <c r="F532" s="133"/>
      <c r="G532" s="133"/>
      <c r="H532" s="133"/>
      <c r="I532" s="131" t="s">
        <v>8192</v>
      </c>
    </row>
    <row r="533" spans="1:9" ht="50.1" customHeight="1">
      <c r="A533" s="134"/>
      <c r="B533" s="133"/>
      <c r="C533" s="133"/>
      <c r="D533" s="133"/>
      <c r="E533" s="133"/>
      <c r="F533" s="133"/>
      <c r="G533" s="133"/>
      <c r="H533" s="133"/>
      <c r="I533" s="131"/>
    </row>
    <row r="534" spans="1:9" ht="50.1" customHeight="1">
      <c r="A534" s="180" t="s">
        <v>8248</v>
      </c>
    </row>
    <row r="535" spans="1:9" ht="50.1" customHeight="1">
      <c r="A535" s="134" t="s">
        <v>8249</v>
      </c>
      <c r="I535" s="180" t="s">
        <v>8534</v>
      </c>
    </row>
    <row r="536" spans="1:9" ht="50.1" customHeight="1">
      <c r="A536" s="134" t="s">
        <v>8250</v>
      </c>
      <c r="I536" s="134" t="s">
        <v>618</v>
      </c>
    </row>
    <row r="538" spans="1:9" ht="50.1" customHeight="1">
      <c r="A538" s="134" t="s">
        <v>8251</v>
      </c>
      <c r="I538" s="134" t="s">
        <v>8572</v>
      </c>
    </row>
    <row r="539" spans="1:9" ht="50.1" customHeight="1">
      <c r="A539" s="1943"/>
      <c r="I539" s="134" t="s">
        <v>8574</v>
      </c>
    </row>
    <row r="540" spans="1:9" ht="50.1" customHeight="1">
      <c r="A540" s="134" t="s">
        <v>1574</v>
      </c>
      <c r="I540" s="134" t="s">
        <v>8573</v>
      </c>
    </row>
    <row r="542" spans="1:9" ht="50.1" customHeight="1">
      <c r="A542" s="180" t="s">
        <v>8794</v>
      </c>
      <c r="I542" s="180" t="s">
        <v>9085</v>
      </c>
    </row>
    <row r="543" spans="1:9" ht="50.1" customHeight="1">
      <c r="A543" s="134" t="s">
        <v>8795</v>
      </c>
      <c r="I543" s="134" t="s">
        <v>9086</v>
      </c>
    </row>
    <row r="544" spans="1:9" ht="50.1" customHeight="1">
      <c r="A544" s="134" t="s">
        <v>8796</v>
      </c>
      <c r="I544" s="134" t="s">
        <v>9087</v>
      </c>
    </row>
    <row r="546" spans="1:9" ht="50.1" customHeight="1">
      <c r="A546" s="134" t="s">
        <v>8797</v>
      </c>
      <c r="I546" s="134" t="s">
        <v>6535</v>
      </c>
    </row>
    <row r="548" spans="1:9" ht="50.1" customHeight="1">
      <c r="A548" s="134" t="s">
        <v>3548</v>
      </c>
      <c r="I548" s="134" t="s">
        <v>1574</v>
      </c>
    </row>
    <row r="550" spans="1:9" ht="50.1" customHeight="1">
      <c r="A550" s="134" t="s">
        <v>9671</v>
      </c>
      <c r="I550" s="180" t="s">
        <v>9182</v>
      </c>
    </row>
    <row r="551" spans="1:9" ht="50.1" customHeight="1">
      <c r="A551" s="134" t="s">
        <v>9672</v>
      </c>
      <c r="I551" s="134" t="s">
        <v>9183</v>
      </c>
    </row>
    <row r="552" spans="1:9" ht="50.1" customHeight="1">
      <c r="A552" s="134" t="s">
        <v>9673</v>
      </c>
      <c r="I552" s="134" t="s">
        <v>9184</v>
      </c>
    </row>
    <row r="553" spans="1:9" ht="50.1" customHeight="1">
      <c r="A553" s="134" t="s">
        <v>9674</v>
      </c>
      <c r="I553" s="134"/>
    </row>
    <row r="554" spans="1:9" ht="50.1" customHeight="1">
      <c r="A554" s="134"/>
      <c r="I554" s="134" t="s">
        <v>9185</v>
      </c>
    </row>
    <row r="555" spans="1:9" ht="50.1" customHeight="1">
      <c r="A555" s="134" t="s">
        <v>9675</v>
      </c>
    </row>
    <row r="556" spans="1:9" ht="50.1" customHeight="1">
      <c r="I556" s="134" t="s">
        <v>1574</v>
      </c>
    </row>
    <row r="557" spans="1:9" ht="50.1" customHeight="1">
      <c r="A557" s="180" t="s">
        <v>10304</v>
      </c>
    </row>
    <row r="558" spans="1:9" ht="50.1" customHeight="1">
      <c r="A558" s="134" t="s">
        <v>10305</v>
      </c>
      <c r="I558" s="180" t="s">
        <v>10309</v>
      </c>
    </row>
    <row r="559" spans="1:9" ht="50.1" customHeight="1">
      <c r="A559" s="134" t="s">
        <v>10306</v>
      </c>
      <c r="I559" s="134" t="s">
        <v>10310</v>
      </c>
    </row>
    <row r="560" spans="1:9" ht="50.1" customHeight="1">
      <c r="A560" s="134"/>
      <c r="I560" s="134" t="s">
        <v>10311</v>
      </c>
    </row>
    <row r="561" spans="1:9" ht="50.1" customHeight="1">
      <c r="A561" s="134" t="s">
        <v>6535</v>
      </c>
      <c r="I561" s="134" t="s">
        <v>10312</v>
      </c>
    </row>
    <row r="562" spans="1:9" ht="50.1" customHeight="1">
      <c r="A562" s="1943"/>
      <c r="I562" s="134"/>
    </row>
    <row r="563" spans="1:9" ht="50.1" customHeight="1">
      <c r="A563" s="134" t="s">
        <v>1574</v>
      </c>
      <c r="I563" s="131" t="s">
        <v>5192</v>
      </c>
    </row>
    <row r="564" spans="1:9" ht="50.1" customHeight="1">
      <c r="I564" s="131"/>
    </row>
    <row r="565" spans="1:9" s="134" customFormat="1" ht="50.1" customHeight="1">
      <c r="A565" s="180" t="s">
        <v>10543</v>
      </c>
      <c r="I565" s="2792" t="s">
        <v>3548</v>
      </c>
    </row>
    <row r="566" spans="1:9" s="134" customFormat="1" ht="50.1" customHeight="1">
      <c r="A566" s="134" t="s">
        <v>10544</v>
      </c>
    </row>
    <row r="567" spans="1:9" s="134" customFormat="1" ht="50.1" customHeight="1">
      <c r="A567" s="134" t="s">
        <v>10545</v>
      </c>
      <c r="I567" s="672" t="s">
        <v>10547</v>
      </c>
    </row>
    <row r="568" spans="1:9" s="134" customFormat="1" ht="50.1" customHeight="1">
      <c r="I568" s="2793" t="s">
        <v>10548</v>
      </c>
    </row>
    <row r="569" spans="1:9" s="134" customFormat="1" ht="50.1" customHeight="1">
      <c r="A569" s="134" t="s">
        <v>12068</v>
      </c>
      <c r="I569" s="672" t="s">
        <v>10549</v>
      </c>
    </row>
    <row r="570" spans="1:9" s="134" customFormat="1" ht="50.1" customHeight="1"/>
    <row r="571" spans="1:9" s="134" customFormat="1" ht="50.1" customHeight="1">
      <c r="A571" s="134" t="s">
        <v>10546</v>
      </c>
      <c r="I571" s="134" t="s">
        <v>10550</v>
      </c>
    </row>
    <row r="573" spans="1:9" ht="50.1" customHeight="1">
      <c r="A573" s="131" t="s">
        <v>10797</v>
      </c>
      <c r="I573" s="134" t="s">
        <v>10551</v>
      </c>
    </row>
    <row r="574" spans="1:9" ht="50.1" customHeight="1">
      <c r="A574" s="131" t="s">
        <v>10800</v>
      </c>
    </row>
    <row r="575" spans="1:9" ht="50.1" customHeight="1">
      <c r="A575" s="131" t="s">
        <v>10798</v>
      </c>
      <c r="I575" s="134" t="s">
        <v>11160</v>
      </c>
    </row>
    <row r="576" spans="1:9" ht="50.1" customHeight="1">
      <c r="A576" s="131" t="s">
        <v>10799</v>
      </c>
      <c r="I576" s="134" t="s">
        <v>11162</v>
      </c>
    </row>
    <row r="577" spans="1:9" ht="50.1" customHeight="1">
      <c r="I577" s="134" t="s">
        <v>11163</v>
      </c>
    </row>
    <row r="578" spans="1:9" ht="50.1" customHeight="1">
      <c r="A578" s="134" t="s">
        <v>10920</v>
      </c>
    </row>
    <row r="579" spans="1:9" ht="50.1" customHeight="1">
      <c r="A579" s="134" t="s">
        <v>10924</v>
      </c>
      <c r="I579" s="131" t="s">
        <v>11164</v>
      </c>
    </row>
    <row r="580" spans="1:9" ht="50.1" customHeight="1">
      <c r="A580" s="134" t="s">
        <v>10925</v>
      </c>
    </row>
    <row r="581" spans="1:9" ht="50.1" customHeight="1">
      <c r="I581" s="131" t="s">
        <v>1686</v>
      </c>
    </row>
    <row r="582" spans="1:9" ht="50.1" customHeight="1">
      <c r="A582" s="131" t="s">
        <v>1612</v>
      </c>
    </row>
    <row r="583" spans="1:9" ht="50.1" customHeight="1">
      <c r="A583" s="131" t="s">
        <v>2647</v>
      </c>
      <c r="E583" s="131"/>
      <c r="I583" s="140" t="s">
        <v>11212</v>
      </c>
    </row>
    <row r="584" spans="1:9" ht="50.1" customHeight="1">
      <c r="A584" s="125"/>
      <c r="I584" s="131" t="s">
        <v>11213</v>
      </c>
    </row>
    <row r="585" spans="1:9" ht="50.1" customHeight="1">
      <c r="A585" s="125" t="s">
        <v>1686</v>
      </c>
      <c r="I585" s="131" t="s">
        <v>11214</v>
      </c>
    </row>
    <row r="587" spans="1:9" ht="50.1" customHeight="1">
      <c r="A587" s="180" t="s">
        <v>11275</v>
      </c>
      <c r="I587" s="131" t="s">
        <v>11215</v>
      </c>
    </row>
    <row r="588" spans="1:9" ht="50.1" customHeight="1">
      <c r="A588" s="134" t="s">
        <v>11276</v>
      </c>
    </row>
    <row r="589" spans="1:9" ht="50.1" customHeight="1">
      <c r="A589" s="134" t="s">
        <v>11277</v>
      </c>
      <c r="I589" s="1424" t="s">
        <v>3548</v>
      </c>
    </row>
    <row r="590" spans="1:9" ht="50.1" customHeight="1">
      <c r="A590" s="133"/>
    </row>
    <row r="591" spans="1:9" ht="50.1" customHeight="1">
      <c r="A591" s="134" t="s">
        <v>1612</v>
      </c>
      <c r="I591" s="140" t="s">
        <v>11522</v>
      </c>
    </row>
    <row r="592" spans="1:9" ht="50.1" customHeight="1">
      <c r="A592" s="134" t="s">
        <v>2647</v>
      </c>
      <c r="I592" s="131" t="s">
        <v>11525</v>
      </c>
    </row>
    <row r="593" spans="1:9" ht="50.1" customHeight="1">
      <c r="A593" s="134"/>
      <c r="I593" s="131" t="s">
        <v>11523</v>
      </c>
    </row>
    <row r="594" spans="1:9" ht="50.1" customHeight="1">
      <c r="A594" s="134" t="s">
        <v>1686</v>
      </c>
      <c r="I594" s="131" t="s">
        <v>11524</v>
      </c>
    </row>
    <row r="596" spans="1:9" ht="50.1" customHeight="1">
      <c r="A596" s="140" t="s">
        <v>11662</v>
      </c>
      <c r="I596" s="1424" t="s">
        <v>3548</v>
      </c>
    </row>
    <row r="597" spans="1:9" ht="50.1" customHeight="1">
      <c r="A597" s="131" t="s">
        <v>11663</v>
      </c>
    </row>
    <row r="598" spans="1:9" ht="50.1" customHeight="1">
      <c r="A598" s="131" t="s">
        <v>11664</v>
      </c>
      <c r="I598" s="131" t="s">
        <v>11699</v>
      </c>
    </row>
    <row r="599" spans="1:9" ht="50.1" customHeight="1">
      <c r="I599" s="131" t="s">
        <v>11703</v>
      </c>
    </row>
    <row r="600" spans="1:9" ht="50.1" customHeight="1">
      <c r="A600" s="3146" t="s">
        <v>11666</v>
      </c>
      <c r="I600" s="131" t="s">
        <v>11700</v>
      </c>
    </row>
    <row r="601" spans="1:9" ht="50.1" customHeight="1">
      <c r="A601" s="3146" t="s">
        <v>11665</v>
      </c>
      <c r="I601" s="131" t="s">
        <v>11701</v>
      </c>
    </row>
    <row r="603" spans="1:9" ht="50.1" customHeight="1">
      <c r="A603" s="134" t="s">
        <v>1686</v>
      </c>
      <c r="I603" s="131" t="s">
        <v>11702</v>
      </c>
    </row>
    <row r="605" spans="1:9" ht="50.1" customHeight="1">
      <c r="A605" s="140" t="s">
        <v>11885</v>
      </c>
      <c r="I605" s="140" t="s">
        <v>12063</v>
      </c>
    </row>
    <row r="606" spans="1:9" ht="50.1" customHeight="1">
      <c r="A606" s="131" t="s">
        <v>11888</v>
      </c>
      <c r="I606" s="131" t="s">
        <v>12064</v>
      </c>
    </row>
    <row r="607" spans="1:9" ht="50.1" customHeight="1">
      <c r="A607" s="131" t="s">
        <v>11889</v>
      </c>
      <c r="I607" s="131" t="s">
        <v>12065</v>
      </c>
    </row>
    <row r="608" spans="1:9" ht="50.1" customHeight="1">
      <c r="A608" s="131"/>
      <c r="I608" s="131"/>
    </row>
    <row r="609" spans="1:9" ht="50.1" customHeight="1">
      <c r="A609" s="131" t="s">
        <v>11886</v>
      </c>
      <c r="I609" s="131" t="s">
        <v>12066</v>
      </c>
    </row>
    <row r="610" spans="1:9" ht="50.1" customHeight="1">
      <c r="A610" s="131"/>
      <c r="I610" s="131"/>
    </row>
    <row r="611" spans="1:9" ht="50.1" customHeight="1">
      <c r="A611" s="131" t="s">
        <v>11887</v>
      </c>
      <c r="I611" s="134" t="s">
        <v>12067</v>
      </c>
    </row>
    <row r="612" spans="1:9" ht="50.1" customHeight="1">
      <c r="I612" s="131"/>
    </row>
    <row r="613" spans="1:9" ht="50.1" customHeight="1">
      <c r="A613" s="131" t="s">
        <v>12259</v>
      </c>
      <c r="I613" s="3362" t="s">
        <v>12330</v>
      </c>
    </row>
    <row r="614" spans="1:9" ht="50.1" customHeight="1">
      <c r="A614" s="131" t="s">
        <v>12260</v>
      </c>
      <c r="I614" s="3363" t="s">
        <v>12331</v>
      </c>
    </row>
    <row r="615" spans="1:9" ht="50.1" customHeight="1">
      <c r="A615" s="131" t="s">
        <v>12261</v>
      </c>
      <c r="I615" s="3362" t="s">
        <v>12332</v>
      </c>
    </row>
    <row r="616" spans="1:9" ht="50.1" customHeight="1">
      <c r="I616" s="3362"/>
    </row>
    <row r="617" spans="1:9" ht="50.1" customHeight="1">
      <c r="A617" s="131" t="s">
        <v>12262</v>
      </c>
      <c r="I617" s="3362" t="s">
        <v>12333</v>
      </c>
    </row>
    <row r="619" spans="1:9" ht="50.1" customHeight="1">
      <c r="A619" s="131" t="s">
        <v>12488</v>
      </c>
      <c r="I619" s="3362" t="s">
        <v>12334</v>
      </c>
    </row>
    <row r="620" spans="1:9" ht="50.1" customHeight="1">
      <c r="A620" s="131" t="s">
        <v>12489</v>
      </c>
    </row>
    <row r="621" spans="1:9" ht="50.1" customHeight="1">
      <c r="A621" s="131" t="s">
        <v>12490</v>
      </c>
      <c r="I621" s="3454" t="s">
        <v>12592</v>
      </c>
    </row>
    <row r="622" spans="1:9" ht="50.1" customHeight="1">
      <c r="A622" s="131" t="s">
        <v>12491</v>
      </c>
      <c r="I622" s="131" t="s">
        <v>12593</v>
      </c>
    </row>
    <row r="623" spans="1:9" ht="50.1" customHeight="1">
      <c r="I623" s="131" t="s">
        <v>12594</v>
      </c>
    </row>
    <row r="624" spans="1:9" ht="50.1" customHeight="1">
      <c r="A624" s="134" t="s">
        <v>12493</v>
      </c>
    </row>
    <row r="625" spans="1:9" ht="50.1" customHeight="1">
      <c r="I625" s="131" t="s">
        <v>12595</v>
      </c>
    </row>
    <row r="626" spans="1:9" ht="50.1" customHeight="1">
      <c r="A626" s="131" t="s">
        <v>12492</v>
      </c>
      <c r="I626" s="131" t="s">
        <v>12596</v>
      </c>
    </row>
    <row r="628" spans="1:9" ht="50.1" customHeight="1">
      <c r="A628" s="131" t="s">
        <v>12972</v>
      </c>
      <c r="I628" s="134" t="s">
        <v>1686</v>
      </c>
    </row>
    <row r="629" spans="1:9" ht="50.1" customHeight="1">
      <c r="A629" s="131" t="s">
        <v>12973</v>
      </c>
    </row>
    <row r="630" spans="1:9" ht="50.1" customHeight="1">
      <c r="A630" s="131" t="s">
        <v>12974</v>
      </c>
      <c r="I630" s="180" t="s">
        <v>13050</v>
      </c>
    </row>
    <row r="631" spans="1:9" ht="50.1" customHeight="1">
      <c r="A631" s="131" t="s">
        <v>487</v>
      </c>
      <c r="I631" s="134" t="s">
        <v>13163</v>
      </c>
    </row>
    <row r="632" spans="1:9" ht="50.1" customHeight="1">
      <c r="A632" s="131"/>
      <c r="I632" s="134" t="s">
        <v>1561</v>
      </c>
    </row>
    <row r="633" spans="1:9" ht="50.1" customHeight="1">
      <c r="A633" s="131" t="s">
        <v>12975</v>
      </c>
      <c r="I633" s="134"/>
    </row>
    <row r="634" spans="1:9" ht="50.1" customHeight="1">
      <c r="I634" s="3615" t="s">
        <v>1563</v>
      </c>
    </row>
    <row r="635" spans="1:9" ht="50.1" customHeight="1">
      <c r="A635" s="134" t="s">
        <v>1686</v>
      </c>
      <c r="I635" s="134"/>
    </row>
    <row r="636" spans="1:9" ht="50.1" customHeight="1">
      <c r="I636" s="3616" t="s">
        <v>1566</v>
      </c>
    </row>
    <row r="637" spans="1:9" ht="50.1" customHeight="1">
      <c r="A637" s="140" t="s">
        <v>13282</v>
      </c>
    </row>
    <row r="638" spans="1:9" ht="50.1" customHeight="1">
      <c r="A638" s="131" t="s">
        <v>13283</v>
      </c>
      <c r="I638" s="131" t="s">
        <v>13583</v>
      </c>
    </row>
    <row r="639" spans="1:9" ht="50.1" customHeight="1">
      <c r="A639" s="131" t="s">
        <v>13284</v>
      </c>
      <c r="I639" s="131" t="s">
        <v>13586</v>
      </c>
    </row>
    <row r="640" spans="1:9" ht="50.1" customHeight="1">
      <c r="A640" s="131"/>
      <c r="I640" s="131" t="s">
        <v>13584</v>
      </c>
    </row>
    <row r="641" spans="1:9" ht="50.1" customHeight="1">
      <c r="A641" s="131" t="s">
        <v>12595</v>
      </c>
      <c r="I641" s="131" t="s">
        <v>13585</v>
      </c>
    </row>
    <row r="642" spans="1:9" ht="50.1" customHeight="1">
      <c r="A642" s="131"/>
    </row>
    <row r="643" spans="1:9" ht="50.1" customHeight="1">
      <c r="A643" s="134" t="s">
        <v>1686</v>
      </c>
    </row>
    <row r="644" spans="1:9" ht="50.1" customHeight="1">
      <c r="A644" s="131"/>
    </row>
    <row r="645" spans="1:9" ht="50.1" customHeight="1">
      <c r="A645" s="131"/>
    </row>
  </sheetData>
  <mergeCells count="4">
    <mergeCell ref="I121:P121"/>
    <mergeCell ref="I122:P122"/>
    <mergeCell ref="I123:P123"/>
    <mergeCell ref="I125:P125"/>
  </mergeCells>
  <phoneticPr fontId="3" type="noConversion"/>
  <hyperlinks>
    <hyperlink ref="I246" r:id="rId1" display="javascript:;"/>
    <hyperlink ref="A340" r:id="rId2" display="javascript:;"/>
    <hyperlink ref="A438" r:id="rId3" display="javascript:;"/>
    <hyperlink ref="A511" r:id="rId4" display="https://pcmap.place.naver.com/place/1455857339/home?entry=plt&amp;from=map&amp;fromPanelNum=1&amp;timestamp=202404081406"/>
    <hyperlink ref="I568" r:id="rId5" display="javascript:;"/>
    <hyperlink ref="I614" r:id="rId6" display="javascript:;"/>
  </hyperlinks>
  <pageMargins left="0.43307086614173229" right="0" top="0.82677165354330717" bottom="0.74803149606299213" header="0.31496062992125984" footer="0.31496062992125984"/>
  <pageSetup paperSize="9" scale="39" orientation="portrait" r:id="rId7"/>
  <rowBreaks count="3" manualBreakCount="3">
    <brk id="10" max="16" man="1"/>
    <brk id="22" max="16" man="1"/>
    <brk id="27" max="16" man="1"/>
  </rowBreaks>
  <colBreaks count="1" manualBreakCount="1">
    <brk id="8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A16" zoomScaleNormal="100" workbookViewId="0">
      <selection activeCell="R33" sqref="R33:R38"/>
    </sheetView>
  </sheetViews>
  <sheetFormatPr defaultRowHeight="16.5"/>
  <sheetData/>
  <phoneticPr fontId="3" type="noConversion"/>
  <printOptions horizontalCentered="1" verticalCentered="1"/>
  <pageMargins left="0.23622047244094491" right="0.23622047244094491" top="0" bottom="0" header="0" footer="0"/>
  <pageSetup paperSize="9" scale="85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zoomScale="70" zoomScaleNormal="70" zoomScaleSheetLayoutView="70" workbookViewId="0">
      <selection activeCell="A209" sqref="A209:XFD209"/>
    </sheetView>
  </sheetViews>
  <sheetFormatPr defaultColWidth="9" defaultRowHeight="36" customHeight="1"/>
  <cols>
    <col min="1" max="1" width="12.375" style="8" customWidth="1"/>
    <col min="2" max="2" width="7.25" style="7" customWidth="1"/>
    <col min="3" max="3" width="21.875" style="6" customWidth="1"/>
    <col min="4" max="4" width="28.375" style="1" customWidth="1"/>
    <col min="5" max="5" width="15.375" style="5" customWidth="1"/>
    <col min="6" max="6" width="26.25" style="4" customWidth="1"/>
    <col min="7" max="7" width="28.125" style="3" customWidth="1"/>
    <col min="8" max="8" width="7.375" style="2" customWidth="1"/>
    <col min="9" max="16384" width="9" style="1"/>
  </cols>
  <sheetData>
    <row r="1" spans="1:7" s="2" customFormat="1" ht="60" customHeight="1" thickBot="1">
      <c r="A1" s="3783" t="s">
        <v>5</v>
      </c>
      <c r="B1" s="3784"/>
      <c r="C1" s="3784"/>
      <c r="D1" s="3784"/>
      <c r="E1" s="3784"/>
      <c r="F1" s="3784"/>
      <c r="G1" s="3785"/>
    </row>
    <row r="2" spans="1:7" s="2" customFormat="1" ht="30" customHeight="1">
      <c r="A2" s="3775"/>
      <c r="B2" s="3778" t="s">
        <v>4</v>
      </c>
      <c r="C2" s="21"/>
      <c r="D2" s="22"/>
      <c r="E2" s="22"/>
      <c r="F2" s="18"/>
      <c r="G2" s="13"/>
    </row>
    <row r="3" spans="1:7" s="2" customFormat="1" ht="30" customHeight="1">
      <c r="A3" s="3776"/>
      <c r="B3" s="3779"/>
      <c r="C3" s="21"/>
      <c r="D3" s="22"/>
      <c r="E3" s="22"/>
      <c r="F3" s="18"/>
      <c r="G3" s="13"/>
    </row>
    <row r="4" spans="1:7" s="2" customFormat="1" ht="30" customHeight="1">
      <c r="A4" s="3776"/>
      <c r="B4" s="3779"/>
      <c r="C4" s="21"/>
      <c r="D4" s="20"/>
      <c r="E4" s="19"/>
      <c r="F4" s="18"/>
      <c r="G4" s="13"/>
    </row>
    <row r="5" spans="1:7" s="2" customFormat="1" ht="30" customHeight="1" thickBot="1">
      <c r="A5" s="3776"/>
      <c r="B5" s="3779"/>
      <c r="C5" s="17"/>
      <c r="D5" s="16"/>
      <c r="E5" s="15"/>
      <c r="F5" s="14"/>
      <c r="G5" s="13"/>
    </row>
    <row r="6" spans="1:7" s="2" customFormat="1" ht="30" customHeight="1" thickBot="1">
      <c r="A6" s="3777"/>
      <c r="B6" s="3780"/>
      <c r="C6" s="12"/>
      <c r="D6" s="11"/>
      <c r="E6" s="10"/>
      <c r="F6" s="10"/>
      <c r="G6" s="9"/>
    </row>
    <row r="7" spans="1:7" ht="30" customHeight="1">
      <c r="A7" s="3775"/>
      <c r="B7" s="3778" t="s">
        <v>3</v>
      </c>
      <c r="C7" s="21"/>
      <c r="D7" s="22"/>
      <c r="E7" s="22"/>
      <c r="F7" s="18"/>
      <c r="G7" s="13"/>
    </row>
    <row r="8" spans="1:7" ht="30" customHeight="1">
      <c r="A8" s="3776"/>
      <c r="B8" s="3779"/>
      <c r="C8" s="21"/>
      <c r="D8" s="22"/>
      <c r="E8" s="22"/>
      <c r="F8" s="18"/>
      <c r="G8" s="13"/>
    </row>
    <row r="9" spans="1:7" ht="30" customHeight="1">
      <c r="A9" s="3776"/>
      <c r="B9" s="3779"/>
      <c r="C9" s="21"/>
      <c r="D9" s="20"/>
      <c r="E9" s="19"/>
      <c r="F9" s="18"/>
      <c r="G9" s="13"/>
    </row>
    <row r="10" spans="1:7" ht="30" customHeight="1" thickBot="1">
      <c r="A10" s="3776"/>
      <c r="B10" s="3779"/>
      <c r="C10" s="17"/>
      <c r="D10" s="16"/>
      <c r="E10" s="15"/>
      <c r="F10" s="14"/>
      <c r="G10" s="13"/>
    </row>
    <row r="11" spans="1:7" ht="30" customHeight="1" thickBot="1">
      <c r="A11" s="3777"/>
      <c r="B11" s="3780"/>
      <c r="C11" s="12"/>
      <c r="D11" s="11"/>
      <c r="E11" s="10"/>
      <c r="F11" s="10"/>
      <c r="G11" s="9"/>
    </row>
    <row r="12" spans="1:7" ht="30" customHeight="1">
      <c r="A12" s="3775"/>
      <c r="B12" s="3778" t="s">
        <v>2</v>
      </c>
      <c r="C12" s="21"/>
      <c r="D12" s="22"/>
      <c r="E12" s="22"/>
      <c r="F12" s="18"/>
      <c r="G12" s="13"/>
    </row>
    <row r="13" spans="1:7" ht="30" customHeight="1">
      <c r="A13" s="3776"/>
      <c r="B13" s="3779"/>
      <c r="C13" s="21"/>
      <c r="D13" s="22"/>
      <c r="E13" s="22"/>
      <c r="F13" s="18"/>
      <c r="G13" s="13"/>
    </row>
    <row r="14" spans="1:7" ht="30" customHeight="1">
      <c r="A14" s="3776"/>
      <c r="B14" s="3779"/>
      <c r="C14" s="21"/>
      <c r="D14" s="20"/>
      <c r="E14" s="19"/>
      <c r="F14" s="18"/>
      <c r="G14" s="13"/>
    </row>
    <row r="15" spans="1:7" ht="30" customHeight="1" thickBot="1">
      <c r="A15" s="3776"/>
      <c r="B15" s="3779"/>
      <c r="C15" s="17"/>
      <c r="D15" s="16"/>
      <c r="E15" s="15"/>
      <c r="F15" s="14"/>
      <c r="G15" s="13"/>
    </row>
    <row r="16" spans="1:7" ht="30" customHeight="1" thickBot="1">
      <c r="A16" s="3777"/>
      <c r="B16" s="3780"/>
      <c r="C16" s="12"/>
      <c r="D16" s="11"/>
      <c r="E16" s="10"/>
      <c r="F16" s="10"/>
      <c r="G16" s="9"/>
    </row>
    <row r="17" spans="1:7" ht="30" customHeight="1">
      <c r="A17" s="3775"/>
      <c r="B17" s="3778" t="s">
        <v>1</v>
      </c>
      <c r="C17" s="21"/>
      <c r="D17" s="22"/>
      <c r="E17" s="22"/>
      <c r="F17" s="18"/>
      <c r="G17" s="13"/>
    </row>
    <row r="18" spans="1:7" ht="30" customHeight="1">
      <c r="A18" s="3776"/>
      <c r="B18" s="3779"/>
      <c r="C18" s="21"/>
      <c r="D18" s="22"/>
      <c r="E18" s="22"/>
      <c r="F18" s="18"/>
      <c r="G18" s="13"/>
    </row>
    <row r="19" spans="1:7" ht="30" customHeight="1">
      <c r="A19" s="3776"/>
      <c r="B19" s="3779"/>
      <c r="C19" s="21"/>
      <c r="D19" s="20"/>
      <c r="E19" s="19"/>
      <c r="F19" s="18"/>
      <c r="G19" s="13"/>
    </row>
    <row r="20" spans="1:7" ht="30" customHeight="1" thickBot="1">
      <c r="A20" s="3776"/>
      <c r="B20" s="3779"/>
      <c r="C20" s="17"/>
      <c r="D20" s="16"/>
      <c r="E20" s="15"/>
      <c r="F20" s="14"/>
      <c r="G20" s="13"/>
    </row>
    <row r="21" spans="1:7" ht="30" customHeight="1" thickBot="1">
      <c r="A21" s="3777"/>
      <c r="B21" s="3780"/>
      <c r="C21" s="12"/>
      <c r="D21" s="11"/>
      <c r="E21" s="10"/>
      <c r="F21" s="10"/>
      <c r="G21" s="9"/>
    </row>
    <row r="22" spans="1:7" ht="30" customHeight="1">
      <c r="A22" s="3775"/>
      <c r="B22" s="3778" t="s">
        <v>31</v>
      </c>
      <c r="C22" s="21"/>
      <c r="D22" s="22"/>
      <c r="E22" s="22"/>
      <c r="F22" s="18"/>
      <c r="G22" s="13"/>
    </row>
    <row r="23" spans="1:7" ht="30" customHeight="1">
      <c r="A23" s="3776"/>
      <c r="B23" s="3779"/>
      <c r="C23" s="21"/>
      <c r="D23" s="22"/>
      <c r="E23" s="22"/>
      <c r="F23" s="18"/>
      <c r="G23" s="13"/>
    </row>
    <row r="24" spans="1:7" ht="30" customHeight="1">
      <c r="A24" s="3776"/>
      <c r="B24" s="3779"/>
      <c r="C24" s="21"/>
      <c r="D24" s="20"/>
      <c r="E24" s="19"/>
      <c r="F24" s="18"/>
      <c r="G24" s="13"/>
    </row>
    <row r="25" spans="1:7" ht="30" customHeight="1" thickBot="1">
      <c r="A25" s="3776"/>
      <c r="B25" s="3779"/>
      <c r="C25" s="17"/>
      <c r="D25" s="16"/>
      <c r="E25" s="15"/>
      <c r="F25" s="14"/>
      <c r="G25" s="13"/>
    </row>
    <row r="26" spans="1:7" ht="30" customHeight="1" thickBot="1">
      <c r="A26" s="3777"/>
      <c r="B26" s="3780"/>
      <c r="C26" s="12"/>
      <c r="D26" s="11"/>
      <c r="E26" s="10"/>
      <c r="F26" s="10"/>
      <c r="G26" s="9"/>
    </row>
    <row r="27" spans="1:7" ht="60" customHeight="1" thickBot="1">
      <c r="A27" s="3783" t="s">
        <v>5</v>
      </c>
      <c r="B27" s="3784"/>
      <c r="C27" s="3784"/>
      <c r="D27" s="3784"/>
      <c r="E27" s="3784"/>
      <c r="F27" s="3784"/>
      <c r="G27" s="3785"/>
    </row>
    <row r="28" spans="1:7" ht="36" customHeight="1">
      <c r="A28" s="3775"/>
      <c r="B28" s="3778" t="s">
        <v>4</v>
      </c>
      <c r="C28" s="21"/>
      <c r="D28" s="22"/>
      <c r="E28" s="22"/>
      <c r="F28" s="18"/>
      <c r="G28" s="13"/>
    </row>
    <row r="29" spans="1:7" ht="36" customHeight="1">
      <c r="A29" s="3776"/>
      <c r="B29" s="3779"/>
      <c r="C29" s="21"/>
      <c r="D29" s="22"/>
      <c r="E29" s="22"/>
      <c r="F29" s="18"/>
      <c r="G29" s="13"/>
    </row>
    <row r="30" spans="1:7" ht="36" customHeight="1">
      <c r="A30" s="3776"/>
      <c r="B30" s="3779"/>
      <c r="C30" s="21"/>
      <c r="D30" s="20"/>
      <c r="E30" s="19"/>
      <c r="F30" s="18"/>
      <c r="G30" s="13"/>
    </row>
    <row r="31" spans="1:7" ht="36" customHeight="1" thickBot="1">
      <c r="A31" s="3776"/>
      <c r="B31" s="3779"/>
      <c r="C31" s="17"/>
      <c r="D31" s="16"/>
      <c r="E31" s="15"/>
      <c r="F31" s="14"/>
      <c r="G31" s="13"/>
    </row>
    <row r="32" spans="1:7" ht="36" customHeight="1" thickBot="1">
      <c r="A32" s="3777"/>
      <c r="B32" s="3780"/>
      <c r="C32" s="12"/>
      <c r="D32" s="11"/>
      <c r="E32" s="10"/>
      <c r="F32" s="10"/>
      <c r="G32" s="9"/>
    </row>
    <row r="33" spans="1:7" ht="36" customHeight="1">
      <c r="A33" s="3775"/>
      <c r="B33" s="3778" t="s">
        <v>3</v>
      </c>
      <c r="C33" s="21"/>
      <c r="D33" s="22"/>
      <c r="E33" s="22"/>
      <c r="F33" s="18"/>
      <c r="G33" s="13"/>
    </row>
    <row r="34" spans="1:7" ht="36" customHeight="1">
      <c r="A34" s="3776"/>
      <c r="B34" s="3779"/>
      <c r="C34" s="21"/>
      <c r="D34" s="22"/>
      <c r="E34" s="22"/>
      <c r="F34" s="18"/>
      <c r="G34" s="13"/>
    </row>
    <row r="35" spans="1:7" ht="36" customHeight="1">
      <c r="A35" s="3776"/>
      <c r="B35" s="3779"/>
      <c r="C35" s="21"/>
      <c r="D35" s="20"/>
      <c r="E35" s="19"/>
      <c r="F35" s="18"/>
      <c r="G35" s="13"/>
    </row>
    <row r="36" spans="1:7" ht="36" customHeight="1" thickBot="1">
      <c r="A36" s="3776"/>
      <c r="B36" s="3779"/>
      <c r="C36" s="17"/>
      <c r="D36" s="16"/>
      <c r="E36" s="15"/>
      <c r="F36" s="14"/>
      <c r="G36" s="13"/>
    </row>
    <row r="37" spans="1:7" ht="36" customHeight="1" thickBot="1">
      <c r="A37" s="3777"/>
      <c r="B37" s="3780"/>
      <c r="C37" s="12"/>
      <c r="D37" s="11"/>
      <c r="E37" s="10"/>
      <c r="F37" s="10"/>
      <c r="G37" s="9"/>
    </row>
    <row r="38" spans="1:7" ht="36" customHeight="1">
      <c r="A38" s="3775"/>
      <c r="B38" s="3778" t="s">
        <v>2</v>
      </c>
      <c r="C38" s="21"/>
      <c r="D38" s="22"/>
      <c r="E38" s="22"/>
      <c r="F38" s="18"/>
      <c r="G38" s="13"/>
    </row>
    <row r="39" spans="1:7" ht="36" customHeight="1">
      <c r="A39" s="3776"/>
      <c r="B39" s="3779"/>
      <c r="C39" s="21"/>
      <c r="D39" s="22"/>
      <c r="E39" s="22"/>
      <c r="F39" s="18"/>
      <c r="G39" s="13"/>
    </row>
    <row r="40" spans="1:7" ht="36" customHeight="1">
      <c r="A40" s="3776"/>
      <c r="B40" s="3779"/>
      <c r="C40" s="21"/>
      <c r="D40" s="20"/>
      <c r="E40" s="19"/>
      <c r="F40" s="18"/>
      <c r="G40" s="13"/>
    </row>
    <row r="41" spans="1:7" ht="36" customHeight="1" thickBot="1">
      <c r="A41" s="3776"/>
      <c r="B41" s="3779"/>
      <c r="C41" s="17"/>
      <c r="D41" s="16"/>
      <c r="E41" s="15"/>
      <c r="F41" s="14"/>
      <c r="G41" s="13"/>
    </row>
    <row r="42" spans="1:7" ht="36" customHeight="1" thickBot="1">
      <c r="A42" s="3777"/>
      <c r="B42" s="3780"/>
      <c r="C42" s="12"/>
      <c r="D42" s="11"/>
      <c r="E42" s="10"/>
      <c r="F42" s="10"/>
      <c r="G42" s="9"/>
    </row>
    <row r="43" spans="1:7" ht="36" customHeight="1">
      <c r="A43" s="3775"/>
      <c r="B43" s="3778" t="s">
        <v>1</v>
      </c>
      <c r="C43" s="21"/>
      <c r="D43" s="22"/>
      <c r="E43" s="22"/>
      <c r="F43" s="18"/>
      <c r="G43" s="13"/>
    </row>
    <row r="44" spans="1:7" ht="36" customHeight="1">
      <c r="A44" s="3776"/>
      <c r="B44" s="3779"/>
      <c r="C44" s="21"/>
      <c r="D44" s="22"/>
      <c r="E44" s="22"/>
      <c r="F44" s="18"/>
      <c r="G44" s="13"/>
    </row>
    <row r="45" spans="1:7" ht="36" customHeight="1">
      <c r="A45" s="3776"/>
      <c r="B45" s="3779"/>
      <c r="C45" s="21"/>
      <c r="D45" s="20"/>
      <c r="E45" s="19"/>
      <c r="F45" s="18"/>
      <c r="G45" s="13"/>
    </row>
    <row r="46" spans="1:7" ht="36" customHeight="1" thickBot="1">
      <c r="A46" s="3776"/>
      <c r="B46" s="3779"/>
      <c r="C46" s="17"/>
      <c r="D46" s="16"/>
      <c r="E46" s="15"/>
      <c r="F46" s="14"/>
      <c r="G46" s="13"/>
    </row>
    <row r="47" spans="1:7" ht="36" customHeight="1" thickBot="1">
      <c r="A47" s="3777"/>
      <c r="B47" s="3780"/>
      <c r="C47" s="12"/>
      <c r="D47" s="11"/>
      <c r="E47" s="10"/>
      <c r="F47" s="10"/>
      <c r="G47" s="9"/>
    </row>
    <row r="48" spans="1:7" ht="36" customHeight="1">
      <c r="A48" s="3775"/>
      <c r="B48" s="3778" t="s">
        <v>0</v>
      </c>
      <c r="C48" s="21"/>
      <c r="D48" s="22"/>
      <c r="E48" s="22"/>
      <c r="F48" s="18"/>
      <c r="G48" s="13"/>
    </row>
    <row r="49" spans="1:7" ht="36" customHeight="1">
      <c r="A49" s="3776"/>
      <c r="B49" s="3779"/>
      <c r="C49" s="21"/>
      <c r="D49" s="22"/>
      <c r="E49" s="22"/>
      <c r="F49" s="18"/>
      <c r="G49" s="13"/>
    </row>
    <row r="50" spans="1:7" ht="36" customHeight="1">
      <c r="A50" s="3776"/>
      <c r="B50" s="3779"/>
      <c r="C50" s="21"/>
      <c r="D50" s="20"/>
      <c r="E50" s="19"/>
      <c r="F50" s="18"/>
      <c r="G50" s="13"/>
    </row>
    <row r="51" spans="1:7" ht="36" customHeight="1" thickBot="1">
      <c r="A51" s="3776"/>
      <c r="B51" s="3779"/>
      <c r="C51" s="17"/>
      <c r="D51" s="16"/>
      <c r="E51" s="15"/>
      <c r="F51" s="14"/>
      <c r="G51" s="13"/>
    </row>
    <row r="52" spans="1:7" ht="36" customHeight="1" thickBot="1">
      <c r="A52" s="3777"/>
      <c r="B52" s="3780"/>
      <c r="C52" s="12"/>
      <c r="D52" s="11"/>
      <c r="E52" s="10"/>
      <c r="F52" s="10"/>
      <c r="G52" s="9"/>
    </row>
    <row r="53" spans="1:7" ht="60" customHeight="1" thickBot="1">
      <c r="A53" s="3783" t="s">
        <v>5</v>
      </c>
      <c r="B53" s="3784"/>
      <c r="C53" s="3784"/>
      <c r="D53" s="3784"/>
      <c r="E53" s="3784"/>
      <c r="F53" s="3784"/>
      <c r="G53" s="3785"/>
    </row>
    <row r="54" spans="1:7" ht="36" customHeight="1">
      <c r="A54" s="3775"/>
      <c r="B54" s="3778" t="s">
        <v>4</v>
      </c>
      <c r="C54" s="21"/>
      <c r="D54" s="22"/>
      <c r="E54" s="22"/>
      <c r="F54" s="18"/>
      <c r="G54" s="13"/>
    </row>
    <row r="55" spans="1:7" ht="36" customHeight="1">
      <c r="A55" s="3776"/>
      <c r="B55" s="3779"/>
      <c r="C55" s="21"/>
      <c r="D55" s="22"/>
      <c r="E55" s="22"/>
      <c r="F55" s="18"/>
      <c r="G55" s="13"/>
    </row>
    <row r="56" spans="1:7" ht="36" customHeight="1">
      <c r="A56" s="3776"/>
      <c r="B56" s="3779"/>
      <c r="C56" s="21"/>
      <c r="D56" s="20"/>
      <c r="E56" s="19"/>
      <c r="F56" s="18"/>
      <c r="G56" s="13"/>
    </row>
    <row r="57" spans="1:7" ht="36" customHeight="1" thickBot="1">
      <c r="A57" s="3776"/>
      <c r="B57" s="3779"/>
      <c r="C57" s="17"/>
      <c r="D57" s="16"/>
      <c r="E57" s="15"/>
      <c r="F57" s="14"/>
      <c r="G57" s="13"/>
    </row>
    <row r="58" spans="1:7" ht="36" customHeight="1" thickBot="1">
      <c r="A58" s="3777"/>
      <c r="B58" s="3780"/>
      <c r="C58" s="12"/>
      <c r="D58" s="11"/>
      <c r="E58" s="10"/>
      <c r="F58" s="10"/>
      <c r="G58" s="9"/>
    </row>
    <row r="59" spans="1:7" ht="36" customHeight="1">
      <c r="A59" s="3775"/>
      <c r="B59" s="3778" t="s">
        <v>15</v>
      </c>
      <c r="C59" s="21"/>
      <c r="D59" s="22"/>
      <c r="E59" s="22"/>
      <c r="F59" s="18"/>
      <c r="G59" s="13"/>
    </row>
    <row r="60" spans="1:7" ht="36" customHeight="1">
      <c r="A60" s="3776"/>
      <c r="B60" s="3779"/>
      <c r="C60" s="21"/>
      <c r="D60" s="22"/>
      <c r="E60" s="22"/>
      <c r="F60" s="18"/>
      <c r="G60" s="13"/>
    </row>
    <row r="61" spans="1:7" ht="36" customHeight="1">
      <c r="A61" s="3776"/>
      <c r="B61" s="3779"/>
      <c r="C61" s="21"/>
      <c r="D61" s="20"/>
      <c r="E61" s="19"/>
      <c r="F61" s="18"/>
      <c r="G61" s="13"/>
    </row>
    <row r="62" spans="1:7" ht="36" customHeight="1" thickBot="1">
      <c r="A62" s="3776"/>
      <c r="B62" s="3779"/>
      <c r="C62" s="17"/>
      <c r="D62" s="16"/>
      <c r="E62" s="15"/>
      <c r="F62" s="14"/>
      <c r="G62" s="13"/>
    </row>
    <row r="63" spans="1:7" ht="36" customHeight="1" thickBot="1">
      <c r="A63" s="3777"/>
      <c r="B63" s="3780"/>
      <c r="C63" s="12"/>
      <c r="D63" s="11"/>
      <c r="E63" s="10"/>
      <c r="F63" s="10"/>
      <c r="G63" s="9"/>
    </row>
    <row r="64" spans="1:7" ht="36" customHeight="1">
      <c r="A64" s="3775"/>
      <c r="B64" s="3778" t="s">
        <v>2</v>
      </c>
      <c r="C64" s="21"/>
      <c r="D64" s="22"/>
      <c r="E64" s="22"/>
      <c r="F64" s="18"/>
      <c r="G64" s="13"/>
    </row>
    <row r="65" spans="1:7" ht="36" customHeight="1">
      <c r="A65" s="3776"/>
      <c r="B65" s="3779"/>
      <c r="C65" s="21"/>
      <c r="D65" s="22"/>
      <c r="E65" s="22"/>
      <c r="F65" s="18"/>
      <c r="G65" s="13"/>
    </row>
    <row r="66" spans="1:7" ht="36" customHeight="1">
      <c r="A66" s="3776"/>
      <c r="B66" s="3779"/>
      <c r="C66" s="21"/>
      <c r="D66" s="20"/>
      <c r="E66" s="19"/>
      <c r="F66" s="18"/>
      <c r="G66" s="13"/>
    </row>
    <row r="67" spans="1:7" ht="36" customHeight="1" thickBot="1">
      <c r="A67" s="3776"/>
      <c r="B67" s="3779"/>
      <c r="C67" s="17"/>
      <c r="D67" s="16"/>
      <c r="E67" s="15"/>
      <c r="F67" s="14"/>
      <c r="G67" s="13"/>
    </row>
    <row r="68" spans="1:7" ht="36" customHeight="1" thickBot="1">
      <c r="A68" s="3777"/>
      <c r="B68" s="3780"/>
      <c r="C68" s="12"/>
      <c r="D68" s="11"/>
      <c r="E68" s="10"/>
      <c r="F68" s="10"/>
      <c r="G68" s="9"/>
    </row>
    <row r="69" spans="1:7" ht="36" customHeight="1">
      <c r="A69" s="3775"/>
      <c r="B69" s="3778" t="s">
        <v>1</v>
      </c>
      <c r="C69" s="21"/>
      <c r="D69" s="22"/>
      <c r="E69" s="22"/>
      <c r="F69" s="18"/>
      <c r="G69" s="13"/>
    </row>
    <row r="70" spans="1:7" ht="36" customHeight="1">
      <c r="A70" s="3776"/>
      <c r="B70" s="3779"/>
      <c r="C70" s="21"/>
      <c r="D70" s="22"/>
      <c r="E70" s="22"/>
      <c r="F70" s="18"/>
      <c r="G70" s="13"/>
    </row>
    <row r="71" spans="1:7" ht="36" customHeight="1">
      <c r="A71" s="3776"/>
      <c r="B71" s="3779"/>
      <c r="C71" s="21"/>
      <c r="D71" s="20"/>
      <c r="E71" s="19"/>
      <c r="F71" s="18"/>
      <c r="G71" s="13"/>
    </row>
    <row r="72" spans="1:7" ht="36" customHeight="1" thickBot="1">
      <c r="A72" s="3776"/>
      <c r="B72" s="3779"/>
      <c r="C72" s="17"/>
      <c r="D72" s="16"/>
      <c r="E72" s="15"/>
      <c r="F72" s="14"/>
      <c r="G72" s="13"/>
    </row>
    <row r="73" spans="1:7" ht="36" customHeight="1" thickBot="1">
      <c r="A73" s="3777"/>
      <c r="B73" s="3780"/>
      <c r="C73" s="12"/>
      <c r="D73" s="11"/>
      <c r="E73" s="10"/>
      <c r="F73" s="10"/>
      <c r="G73" s="9"/>
    </row>
    <row r="74" spans="1:7" ht="36" customHeight="1">
      <c r="A74" s="3775"/>
      <c r="B74" s="3778" t="s">
        <v>0</v>
      </c>
      <c r="C74" s="21"/>
      <c r="D74" s="22"/>
      <c r="E74" s="22"/>
      <c r="F74" s="18"/>
      <c r="G74" s="13"/>
    </row>
    <row r="75" spans="1:7" ht="36" customHeight="1">
      <c r="A75" s="3776"/>
      <c r="B75" s="3779"/>
      <c r="C75" s="21"/>
      <c r="D75" s="22"/>
      <c r="E75" s="22"/>
      <c r="F75" s="18"/>
      <c r="G75" s="13"/>
    </row>
    <row r="76" spans="1:7" ht="36" customHeight="1">
      <c r="A76" s="3776"/>
      <c r="B76" s="3779"/>
      <c r="C76" s="21"/>
      <c r="D76" s="20"/>
      <c r="E76" s="19"/>
      <c r="F76" s="18"/>
      <c r="G76" s="13"/>
    </row>
    <row r="77" spans="1:7" ht="36" customHeight="1" thickBot="1">
      <c r="A77" s="3776"/>
      <c r="B77" s="3779"/>
      <c r="C77" s="17"/>
      <c r="D77" s="16"/>
      <c r="E77" s="15"/>
      <c r="F77" s="14"/>
      <c r="G77" s="13"/>
    </row>
    <row r="78" spans="1:7" ht="36" customHeight="1" thickBot="1">
      <c r="A78" s="3777"/>
      <c r="B78" s="3780"/>
      <c r="C78" s="12"/>
      <c r="D78" s="11"/>
      <c r="E78" s="10"/>
      <c r="F78" s="10"/>
      <c r="G78" s="9"/>
    </row>
    <row r="79" spans="1:7" ht="60" customHeight="1" thickBot="1">
      <c r="A79" s="3783" t="s">
        <v>5</v>
      </c>
      <c r="B79" s="3784"/>
      <c r="C79" s="3784"/>
      <c r="D79" s="3784"/>
      <c r="E79" s="3784"/>
      <c r="F79" s="3784"/>
      <c r="G79" s="3785"/>
    </row>
    <row r="80" spans="1:7" ht="36" customHeight="1">
      <c r="A80" s="3775"/>
      <c r="B80" s="3778" t="s">
        <v>4</v>
      </c>
      <c r="C80" s="21"/>
      <c r="D80" s="22"/>
      <c r="E80" s="22"/>
      <c r="F80" s="18"/>
      <c r="G80" s="13"/>
    </row>
    <row r="81" spans="1:7" ht="36" customHeight="1">
      <c r="A81" s="3776"/>
      <c r="B81" s="3779"/>
      <c r="C81" s="21"/>
      <c r="D81" s="22"/>
      <c r="E81" s="22"/>
      <c r="F81" s="18"/>
      <c r="G81" s="13"/>
    </row>
    <row r="82" spans="1:7" ht="36" customHeight="1">
      <c r="A82" s="3776"/>
      <c r="B82" s="3779"/>
      <c r="C82" s="21"/>
      <c r="D82" s="20"/>
      <c r="E82" s="19"/>
      <c r="F82" s="18"/>
      <c r="G82" s="13"/>
    </row>
    <row r="83" spans="1:7" ht="36" customHeight="1" thickBot="1">
      <c r="A83" s="3776"/>
      <c r="B83" s="3779"/>
      <c r="C83" s="17"/>
      <c r="D83" s="16"/>
      <c r="E83" s="15"/>
      <c r="F83" s="14"/>
      <c r="G83" s="13"/>
    </row>
    <row r="84" spans="1:7" ht="36" customHeight="1" thickBot="1">
      <c r="A84" s="3777"/>
      <c r="B84" s="3780"/>
      <c r="C84" s="12"/>
      <c r="D84" s="11"/>
      <c r="E84" s="10"/>
      <c r="F84" s="10"/>
      <c r="G84" s="9"/>
    </row>
    <row r="85" spans="1:7" ht="36" customHeight="1">
      <c r="A85" s="3775"/>
      <c r="B85" s="3778" t="s">
        <v>3</v>
      </c>
      <c r="C85" s="21"/>
      <c r="D85" s="22"/>
      <c r="E85" s="22"/>
      <c r="F85" s="18"/>
      <c r="G85" s="13"/>
    </row>
    <row r="86" spans="1:7" ht="36" customHeight="1">
      <c r="A86" s="3776"/>
      <c r="B86" s="3779"/>
      <c r="C86" s="21"/>
      <c r="D86" s="22"/>
      <c r="E86" s="22"/>
      <c r="F86" s="18"/>
      <c r="G86" s="13"/>
    </row>
    <row r="87" spans="1:7" ht="36" customHeight="1">
      <c r="A87" s="3776"/>
      <c r="B87" s="3779"/>
      <c r="C87" s="21"/>
      <c r="D87" s="20"/>
      <c r="E87" s="19"/>
      <c r="F87" s="18"/>
      <c r="G87" s="13"/>
    </row>
    <row r="88" spans="1:7" ht="36" customHeight="1" thickBot="1">
      <c r="A88" s="3776"/>
      <c r="B88" s="3779"/>
      <c r="C88" s="17"/>
      <c r="D88" s="16"/>
      <c r="E88" s="15"/>
      <c r="F88" s="14"/>
      <c r="G88" s="13"/>
    </row>
    <row r="89" spans="1:7" ht="36" customHeight="1" thickBot="1">
      <c r="A89" s="3777"/>
      <c r="B89" s="3780"/>
      <c r="C89" s="12"/>
      <c r="D89" s="11"/>
      <c r="E89" s="10"/>
      <c r="F89" s="10"/>
      <c r="G89" s="9"/>
    </row>
    <row r="90" spans="1:7" ht="36" customHeight="1">
      <c r="A90" s="3775"/>
      <c r="B90" s="3778" t="s">
        <v>32</v>
      </c>
      <c r="C90" s="21"/>
      <c r="D90" s="22"/>
      <c r="E90" s="22"/>
      <c r="F90" s="18"/>
      <c r="G90" s="13"/>
    </row>
    <row r="91" spans="1:7" ht="36" customHeight="1">
      <c r="A91" s="3776"/>
      <c r="B91" s="3779"/>
      <c r="C91" s="21"/>
      <c r="D91" s="22"/>
      <c r="E91" s="22"/>
      <c r="F91" s="18"/>
      <c r="G91" s="13"/>
    </row>
    <row r="92" spans="1:7" ht="36" customHeight="1">
      <c r="A92" s="3776"/>
      <c r="B92" s="3779"/>
      <c r="C92" s="21"/>
      <c r="D92" s="20"/>
      <c r="E92" s="19"/>
      <c r="F92" s="18"/>
      <c r="G92" s="13"/>
    </row>
    <row r="93" spans="1:7" ht="36" customHeight="1" thickBot="1">
      <c r="A93" s="3776"/>
      <c r="B93" s="3779"/>
      <c r="C93" s="17"/>
      <c r="D93" s="16"/>
      <c r="E93" s="15"/>
      <c r="F93" s="14"/>
      <c r="G93" s="13"/>
    </row>
    <row r="94" spans="1:7" ht="36" customHeight="1" thickBot="1">
      <c r="A94" s="3777"/>
      <c r="B94" s="3780"/>
      <c r="C94" s="12"/>
      <c r="D94" s="11"/>
      <c r="E94" s="10"/>
      <c r="F94" s="10"/>
      <c r="G94" s="9"/>
    </row>
    <row r="95" spans="1:7" ht="36" customHeight="1">
      <c r="A95" s="3775"/>
      <c r="B95" s="3778" t="s">
        <v>1</v>
      </c>
      <c r="C95" s="21"/>
      <c r="D95" s="22"/>
      <c r="E95" s="22"/>
      <c r="F95" s="18"/>
      <c r="G95" s="13"/>
    </row>
    <row r="96" spans="1:7" ht="36" customHeight="1">
      <c r="A96" s="3776"/>
      <c r="B96" s="3779"/>
      <c r="C96" s="21"/>
      <c r="D96" s="22"/>
      <c r="E96" s="22"/>
      <c r="F96" s="18"/>
      <c r="G96" s="13"/>
    </row>
    <row r="97" spans="1:7" ht="36" customHeight="1">
      <c r="A97" s="3776"/>
      <c r="B97" s="3779"/>
      <c r="C97" s="21"/>
      <c r="D97" s="20"/>
      <c r="E97" s="19"/>
      <c r="F97" s="18"/>
      <c r="G97" s="13"/>
    </row>
    <row r="98" spans="1:7" ht="36" customHeight="1" thickBot="1">
      <c r="A98" s="3776"/>
      <c r="B98" s="3779"/>
      <c r="C98" s="17"/>
      <c r="D98" s="16"/>
      <c r="E98" s="15"/>
      <c r="F98" s="14"/>
      <c r="G98" s="13"/>
    </row>
    <row r="99" spans="1:7" ht="36" customHeight="1" thickBot="1">
      <c r="A99" s="3777"/>
      <c r="B99" s="3780"/>
      <c r="C99" s="12"/>
      <c r="D99" s="11"/>
      <c r="E99" s="10"/>
      <c r="F99" s="10"/>
      <c r="G99" s="9"/>
    </row>
    <row r="100" spans="1:7" ht="36" customHeight="1">
      <c r="A100" s="3775"/>
      <c r="B100" s="3778" t="s">
        <v>0</v>
      </c>
      <c r="C100" s="21"/>
      <c r="D100" s="22"/>
      <c r="E100" s="22"/>
      <c r="F100" s="18"/>
      <c r="G100" s="13"/>
    </row>
    <row r="101" spans="1:7" ht="36" customHeight="1">
      <c r="A101" s="3776"/>
      <c r="B101" s="3779"/>
      <c r="C101" s="21"/>
      <c r="D101" s="22"/>
      <c r="E101" s="22"/>
      <c r="F101" s="18"/>
      <c r="G101" s="13"/>
    </row>
    <row r="102" spans="1:7" ht="36" customHeight="1">
      <c r="A102" s="3776"/>
      <c r="B102" s="3779"/>
      <c r="C102" s="21"/>
      <c r="D102" s="20"/>
      <c r="E102" s="19"/>
      <c r="F102" s="18"/>
      <c r="G102" s="13"/>
    </row>
    <row r="103" spans="1:7" ht="36" customHeight="1" thickBot="1">
      <c r="A103" s="3776"/>
      <c r="B103" s="3779"/>
      <c r="C103" s="17"/>
      <c r="D103" s="16"/>
      <c r="E103" s="15"/>
      <c r="F103" s="14"/>
      <c r="G103" s="13"/>
    </row>
    <row r="104" spans="1:7" ht="36" customHeight="1" thickBot="1">
      <c r="A104" s="3777"/>
      <c r="B104" s="3780"/>
      <c r="C104" s="12"/>
      <c r="D104" s="11"/>
      <c r="E104" s="10"/>
      <c r="F104" s="10"/>
      <c r="G104" s="9"/>
    </row>
    <row r="105" spans="1:7" ht="60" customHeight="1" thickBot="1">
      <c r="A105" s="3783" t="s">
        <v>5</v>
      </c>
      <c r="B105" s="3784"/>
      <c r="C105" s="3784"/>
      <c r="D105" s="3784"/>
      <c r="E105" s="3784"/>
      <c r="F105" s="3784"/>
      <c r="G105" s="3785"/>
    </row>
    <row r="106" spans="1:7" ht="36" customHeight="1">
      <c r="A106" s="3775"/>
      <c r="B106" s="3778" t="s">
        <v>4</v>
      </c>
      <c r="C106" s="21"/>
      <c r="D106" s="22"/>
      <c r="E106" s="22"/>
      <c r="F106" s="18"/>
      <c r="G106" s="13"/>
    </row>
    <row r="107" spans="1:7" ht="36" customHeight="1">
      <c r="A107" s="3776"/>
      <c r="B107" s="3779"/>
      <c r="C107" s="21"/>
      <c r="D107" s="22"/>
      <c r="E107" s="22"/>
      <c r="F107" s="18"/>
      <c r="G107" s="13"/>
    </row>
    <row r="108" spans="1:7" ht="36" customHeight="1">
      <c r="A108" s="3776"/>
      <c r="B108" s="3779"/>
      <c r="C108" s="21"/>
      <c r="D108" s="20"/>
      <c r="E108" s="19"/>
      <c r="F108" s="18"/>
      <c r="G108" s="13"/>
    </row>
    <row r="109" spans="1:7" ht="36" customHeight="1" thickBot="1">
      <c r="A109" s="3776"/>
      <c r="B109" s="3779"/>
      <c r="C109" s="17"/>
      <c r="D109" s="16"/>
      <c r="E109" s="15"/>
      <c r="F109" s="14"/>
      <c r="G109" s="13"/>
    </row>
    <row r="110" spans="1:7" ht="36" customHeight="1" thickBot="1">
      <c r="A110" s="3777"/>
      <c r="B110" s="3780"/>
      <c r="C110" s="12"/>
      <c r="D110" s="11"/>
      <c r="E110" s="10"/>
      <c r="F110" s="10"/>
      <c r="G110" s="9"/>
    </row>
    <row r="111" spans="1:7" ht="36" customHeight="1">
      <c r="A111" s="3775"/>
      <c r="B111" s="3778" t="s">
        <v>3</v>
      </c>
      <c r="C111" s="21"/>
      <c r="D111" s="22"/>
      <c r="E111" s="22"/>
      <c r="F111" s="18"/>
      <c r="G111" s="13"/>
    </row>
    <row r="112" spans="1:7" ht="36" customHeight="1">
      <c r="A112" s="3776"/>
      <c r="B112" s="3779"/>
      <c r="C112" s="21"/>
      <c r="D112" s="22"/>
      <c r="E112" s="22"/>
      <c r="F112" s="18"/>
      <c r="G112" s="13"/>
    </row>
    <row r="113" spans="1:7" ht="36" customHeight="1">
      <c r="A113" s="3776"/>
      <c r="B113" s="3779"/>
      <c r="C113" s="21"/>
      <c r="D113" s="20"/>
      <c r="E113" s="19"/>
      <c r="F113" s="18"/>
      <c r="G113" s="13"/>
    </row>
    <row r="114" spans="1:7" ht="36" customHeight="1" thickBot="1">
      <c r="A114" s="3776"/>
      <c r="B114" s="3779"/>
      <c r="C114" s="17"/>
      <c r="D114" s="16"/>
      <c r="E114" s="15"/>
      <c r="F114" s="14"/>
      <c r="G114" s="13"/>
    </row>
    <row r="115" spans="1:7" ht="36" customHeight="1" thickBot="1">
      <c r="A115" s="3777"/>
      <c r="B115" s="3780"/>
      <c r="C115" s="12"/>
      <c r="D115" s="11"/>
      <c r="E115" s="10"/>
      <c r="F115" s="10"/>
      <c r="G115" s="9"/>
    </row>
    <row r="116" spans="1:7" ht="36" customHeight="1">
      <c r="A116" s="3775"/>
      <c r="B116" s="3778" t="s">
        <v>2</v>
      </c>
      <c r="C116" s="21"/>
      <c r="D116" s="22"/>
      <c r="E116" s="22"/>
      <c r="F116" s="18"/>
      <c r="G116" s="13"/>
    </row>
    <row r="117" spans="1:7" ht="36" customHeight="1">
      <c r="A117" s="3776"/>
      <c r="B117" s="3779"/>
      <c r="C117" s="21"/>
      <c r="D117" s="22"/>
      <c r="E117" s="22"/>
      <c r="F117" s="18"/>
      <c r="G117" s="13"/>
    </row>
    <row r="118" spans="1:7" ht="36" customHeight="1">
      <c r="A118" s="3776"/>
      <c r="B118" s="3779"/>
      <c r="C118" s="21"/>
      <c r="D118" s="20"/>
      <c r="E118" s="19"/>
      <c r="F118" s="18"/>
      <c r="G118" s="13"/>
    </row>
    <row r="119" spans="1:7" ht="36" customHeight="1" thickBot="1">
      <c r="A119" s="3776"/>
      <c r="B119" s="3779"/>
      <c r="C119" s="17"/>
      <c r="D119" s="16"/>
      <c r="E119" s="15"/>
      <c r="F119" s="14"/>
      <c r="G119" s="13"/>
    </row>
    <row r="120" spans="1:7" ht="36" customHeight="1" thickBot="1">
      <c r="A120" s="3777"/>
      <c r="B120" s="3780"/>
      <c r="C120" s="12"/>
      <c r="D120" s="11"/>
      <c r="E120" s="10"/>
      <c r="F120" s="10"/>
      <c r="G120" s="9"/>
    </row>
    <row r="121" spans="1:7" ht="36" customHeight="1">
      <c r="A121" s="3775"/>
      <c r="B121" s="3778" t="s">
        <v>1</v>
      </c>
      <c r="C121" s="21"/>
      <c r="D121" s="22"/>
      <c r="E121" s="22"/>
      <c r="F121" s="18"/>
      <c r="G121" s="13"/>
    </row>
    <row r="122" spans="1:7" ht="36" customHeight="1">
      <c r="A122" s="3776"/>
      <c r="B122" s="3779"/>
      <c r="C122" s="21"/>
      <c r="D122" s="22"/>
      <c r="E122" s="22"/>
      <c r="F122" s="18"/>
      <c r="G122" s="13"/>
    </row>
    <row r="123" spans="1:7" ht="36" customHeight="1">
      <c r="A123" s="3776"/>
      <c r="B123" s="3779"/>
      <c r="C123" s="21"/>
      <c r="D123" s="20"/>
      <c r="E123" s="19"/>
      <c r="F123" s="18"/>
      <c r="G123" s="13"/>
    </row>
    <row r="124" spans="1:7" ht="36" customHeight="1" thickBot="1">
      <c r="A124" s="3776"/>
      <c r="B124" s="3779"/>
      <c r="C124" s="17"/>
      <c r="D124" s="16"/>
      <c r="E124" s="15"/>
      <c r="F124" s="14"/>
      <c r="G124" s="13"/>
    </row>
    <row r="125" spans="1:7" ht="36" customHeight="1" thickBot="1">
      <c r="A125" s="3777"/>
      <c r="B125" s="3780"/>
      <c r="C125" s="12"/>
      <c r="D125" s="11"/>
      <c r="E125" s="10"/>
      <c r="F125" s="10"/>
      <c r="G125" s="9"/>
    </row>
    <row r="126" spans="1:7" ht="36" customHeight="1">
      <c r="A126" s="3775"/>
      <c r="B126" s="3778" t="s">
        <v>0</v>
      </c>
      <c r="C126" s="21"/>
      <c r="D126" s="22"/>
      <c r="E126" s="22"/>
      <c r="F126" s="18"/>
      <c r="G126" s="13"/>
    </row>
    <row r="127" spans="1:7" ht="36" customHeight="1">
      <c r="A127" s="3776"/>
      <c r="B127" s="3779"/>
      <c r="C127" s="21"/>
      <c r="D127" s="22"/>
      <c r="E127" s="22"/>
      <c r="F127" s="18"/>
      <c r="G127" s="13"/>
    </row>
    <row r="128" spans="1:7" ht="36" customHeight="1">
      <c r="A128" s="3776"/>
      <c r="B128" s="3779"/>
      <c r="C128" s="21"/>
      <c r="D128" s="20"/>
      <c r="E128" s="19"/>
      <c r="F128" s="18"/>
      <c r="G128" s="13"/>
    </row>
    <row r="129" spans="1:7" ht="36" customHeight="1" thickBot="1">
      <c r="A129" s="3776"/>
      <c r="B129" s="3779"/>
      <c r="C129" s="17"/>
      <c r="D129" s="16"/>
      <c r="E129" s="15"/>
      <c r="F129" s="14"/>
      <c r="G129" s="13"/>
    </row>
    <row r="130" spans="1:7" ht="36" customHeight="1" thickBot="1">
      <c r="A130" s="3777"/>
      <c r="B130" s="3780"/>
      <c r="C130" s="12"/>
      <c r="D130" s="11"/>
      <c r="E130" s="10"/>
      <c r="F130" s="10"/>
      <c r="G130" s="9"/>
    </row>
  </sheetData>
  <mergeCells count="55">
    <mergeCell ref="A22:A26"/>
    <mergeCell ref="B22:B26"/>
    <mergeCell ref="A12:A16"/>
    <mergeCell ref="B12:B16"/>
    <mergeCell ref="A17:A21"/>
    <mergeCell ref="B17:B21"/>
    <mergeCell ref="A7:A11"/>
    <mergeCell ref="B7:B11"/>
    <mergeCell ref="A1:G1"/>
    <mergeCell ref="A2:A6"/>
    <mergeCell ref="B2:B6"/>
    <mergeCell ref="B48:B52"/>
    <mergeCell ref="A27:G27"/>
    <mergeCell ref="A28:A32"/>
    <mergeCell ref="B28:B32"/>
    <mergeCell ref="A33:A37"/>
    <mergeCell ref="B33:B37"/>
    <mergeCell ref="A38:A42"/>
    <mergeCell ref="B38:B42"/>
    <mergeCell ref="A43:A47"/>
    <mergeCell ref="B43:B47"/>
    <mergeCell ref="A48:A52"/>
    <mergeCell ref="A53:G53"/>
    <mergeCell ref="A54:A58"/>
    <mergeCell ref="B54:B58"/>
    <mergeCell ref="A59:A63"/>
    <mergeCell ref="B59:B63"/>
    <mergeCell ref="A64:A68"/>
    <mergeCell ref="B64:B68"/>
    <mergeCell ref="A69:A73"/>
    <mergeCell ref="B69:B73"/>
    <mergeCell ref="A74:A78"/>
    <mergeCell ref="B74:B78"/>
    <mergeCell ref="B100:B104"/>
    <mergeCell ref="A79:G79"/>
    <mergeCell ref="A80:A84"/>
    <mergeCell ref="B80:B84"/>
    <mergeCell ref="A85:A89"/>
    <mergeCell ref="B85:B89"/>
    <mergeCell ref="A90:A94"/>
    <mergeCell ref="B90:B94"/>
    <mergeCell ref="A95:A99"/>
    <mergeCell ref="B95:B99"/>
    <mergeCell ref="A100:A104"/>
    <mergeCell ref="A105:G105"/>
    <mergeCell ref="A106:A110"/>
    <mergeCell ref="B106:B110"/>
    <mergeCell ref="A111:A115"/>
    <mergeCell ref="B111:B115"/>
    <mergeCell ref="A116:A120"/>
    <mergeCell ref="B116:B120"/>
    <mergeCell ref="A121:A125"/>
    <mergeCell ref="B121:B125"/>
    <mergeCell ref="A126:A130"/>
    <mergeCell ref="B126:B130"/>
  </mergeCells>
  <phoneticPr fontId="3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J29" sqref="J29"/>
    </sheetView>
  </sheetViews>
  <sheetFormatPr defaultRowHeight="16.5"/>
  <cols>
    <col min="1" max="1" width="11.125" bestFit="1" customWidth="1"/>
    <col min="2" max="2" width="11.5" customWidth="1"/>
    <col min="3" max="3" width="11.875" bestFit="1" customWidth="1"/>
    <col min="4" max="5" width="11.875" customWidth="1"/>
    <col min="6" max="6" width="11.625" bestFit="1" customWidth="1"/>
  </cols>
  <sheetData>
    <row r="1" spans="1:7" ht="20.25">
      <c r="A1" s="3876" t="s">
        <v>91</v>
      </c>
      <c r="B1" s="3876"/>
      <c r="C1" s="3876"/>
      <c r="D1" s="3876"/>
      <c r="E1" s="3876"/>
      <c r="F1" s="3876"/>
      <c r="G1" s="111" t="s">
        <v>90</v>
      </c>
    </row>
    <row r="2" spans="1:7">
      <c r="A2" s="110" t="s">
        <v>89</v>
      </c>
      <c r="B2" s="110" t="s">
        <v>88</v>
      </c>
      <c r="C2" s="110" t="s">
        <v>23</v>
      </c>
      <c r="D2" s="110" t="s">
        <v>89</v>
      </c>
      <c r="E2" s="110" t="s">
        <v>88</v>
      </c>
      <c r="F2" s="110" t="s">
        <v>87</v>
      </c>
    </row>
    <row r="3" spans="1:7">
      <c r="A3" s="109">
        <v>44615</v>
      </c>
      <c r="B3" s="108" t="s">
        <v>86</v>
      </c>
      <c r="C3" s="108"/>
      <c r="D3" s="109">
        <v>44615</v>
      </c>
      <c r="E3" s="108" t="s">
        <v>86</v>
      </c>
      <c r="F3" s="108"/>
    </row>
    <row r="4" spans="1:7">
      <c r="A4" s="109">
        <v>44616</v>
      </c>
      <c r="B4" s="108" t="s">
        <v>70</v>
      </c>
      <c r="C4" s="108">
        <v>30</v>
      </c>
      <c r="D4" s="109"/>
      <c r="E4" s="108"/>
      <c r="F4" s="108"/>
    </row>
    <row r="5" spans="1:7">
      <c r="A5" s="109"/>
      <c r="B5" s="108"/>
      <c r="C5" s="108"/>
      <c r="D5" s="108"/>
      <c r="E5" s="108"/>
      <c r="F5" s="108"/>
    </row>
    <row r="6" spans="1:7">
      <c r="A6" s="109"/>
      <c r="B6" s="108"/>
      <c r="C6" s="108"/>
      <c r="D6" s="108"/>
      <c r="E6" s="108"/>
      <c r="F6" s="108"/>
    </row>
    <row r="7" spans="1:7">
      <c r="A7" s="109"/>
      <c r="B7" s="108"/>
      <c r="C7" s="108"/>
      <c r="D7" s="108"/>
      <c r="E7" s="108"/>
      <c r="F7" s="108"/>
    </row>
    <row r="8" spans="1:7">
      <c r="A8" s="109"/>
      <c r="B8" s="108"/>
      <c r="C8" s="108"/>
      <c r="D8" s="108"/>
      <c r="E8" s="108"/>
      <c r="F8" s="108"/>
    </row>
    <row r="9" spans="1:7">
      <c r="A9" s="109"/>
      <c r="B9" s="108"/>
      <c r="C9" s="108"/>
      <c r="D9" s="108"/>
      <c r="E9" s="108"/>
      <c r="F9" s="108"/>
    </row>
    <row r="10" spans="1:7">
      <c r="A10" s="109"/>
      <c r="B10" s="108"/>
      <c r="C10" s="108"/>
      <c r="D10" s="108"/>
      <c r="E10" s="108"/>
      <c r="F10" s="108"/>
    </row>
    <row r="11" spans="1:7">
      <c r="A11" s="109"/>
      <c r="B11" s="108"/>
      <c r="C11" s="108"/>
      <c r="D11" s="108"/>
      <c r="E11" s="108"/>
      <c r="F11" s="108"/>
    </row>
    <row r="12" spans="1:7">
      <c r="A12" s="108"/>
      <c r="B12" s="108"/>
      <c r="C12" s="108"/>
      <c r="D12" s="108"/>
      <c r="E12" s="108"/>
      <c r="F12" s="108"/>
    </row>
    <row r="13" spans="1:7">
      <c r="A13" s="108"/>
      <c r="B13" s="108"/>
      <c r="C13" s="108"/>
      <c r="D13" s="108"/>
      <c r="E13" s="108"/>
      <c r="F13" s="108"/>
    </row>
    <row r="14" spans="1:7">
      <c r="A14" s="108"/>
      <c r="B14" s="108"/>
      <c r="C14" s="108"/>
      <c r="D14" s="108"/>
      <c r="E14" s="108"/>
      <c r="F14" s="108"/>
    </row>
    <row r="15" spans="1:7">
      <c r="A15" s="108"/>
      <c r="B15" s="108"/>
      <c r="C15" s="108"/>
      <c r="D15" s="108"/>
      <c r="E15" s="108"/>
      <c r="F15" s="108"/>
    </row>
    <row r="16" spans="1:7">
      <c r="A16" s="108"/>
      <c r="B16" s="108"/>
      <c r="C16" s="108"/>
      <c r="D16" s="108"/>
      <c r="E16" s="108"/>
      <c r="F16" s="108"/>
    </row>
    <row r="17" spans="1:6">
      <c r="A17" s="108"/>
      <c r="B17" s="108"/>
      <c r="C17" s="108"/>
      <c r="D17" s="108"/>
      <c r="E17" s="108"/>
      <c r="F17" s="108"/>
    </row>
    <row r="18" spans="1:6">
      <c r="A18" s="108"/>
      <c r="B18" s="108"/>
      <c r="C18" s="108"/>
      <c r="D18" s="108"/>
      <c r="E18" s="108"/>
      <c r="F18" s="108"/>
    </row>
    <row r="19" spans="1:6">
      <c r="A19" s="108"/>
      <c r="B19" s="108"/>
      <c r="C19" s="108"/>
      <c r="D19" s="108"/>
      <c r="E19" s="108"/>
      <c r="F19" s="108"/>
    </row>
    <row r="20" spans="1:6">
      <c r="A20" s="108"/>
      <c r="B20" s="108"/>
      <c r="C20" s="108"/>
      <c r="D20" s="108"/>
      <c r="E20" s="108"/>
      <c r="F20" s="108"/>
    </row>
    <row r="21" spans="1:6">
      <c r="A21" s="108"/>
      <c r="B21" s="108"/>
      <c r="C21" s="108"/>
      <c r="D21" s="108"/>
      <c r="E21" s="108"/>
      <c r="F21" s="108"/>
    </row>
    <row r="22" spans="1:6">
      <c r="A22" s="108"/>
      <c r="B22" s="108"/>
      <c r="C22" s="108"/>
      <c r="D22" s="108"/>
      <c r="E22" s="108"/>
      <c r="F22" s="108"/>
    </row>
    <row r="23" spans="1:6">
      <c r="A23" s="108"/>
      <c r="B23" s="108"/>
      <c r="C23" s="108"/>
      <c r="D23" s="108"/>
      <c r="E23" s="108"/>
      <c r="F23" s="108"/>
    </row>
    <row r="24" spans="1:6">
      <c r="A24" s="108"/>
      <c r="B24" s="108"/>
      <c r="C24" s="108"/>
      <c r="D24" s="108"/>
      <c r="E24" s="108"/>
      <c r="F24" s="108"/>
    </row>
    <row r="25" spans="1:6">
      <c r="A25" s="108"/>
      <c r="B25" s="108"/>
      <c r="C25" s="108"/>
      <c r="D25" s="108"/>
      <c r="E25" s="108"/>
      <c r="F25" s="108"/>
    </row>
    <row r="26" spans="1:6">
      <c r="A26" s="108"/>
      <c r="B26" s="108"/>
      <c r="C26" s="108"/>
      <c r="D26" s="108"/>
      <c r="E26" s="108"/>
      <c r="F26" s="108"/>
    </row>
    <row r="27" spans="1:6">
      <c r="A27" s="108"/>
      <c r="B27" s="108"/>
      <c r="C27" s="108"/>
      <c r="D27" s="108"/>
      <c r="E27" s="108"/>
      <c r="F27" s="108"/>
    </row>
    <row r="28" spans="1:6">
      <c r="A28" s="108"/>
      <c r="B28" s="108"/>
      <c r="C28" s="108"/>
      <c r="D28" s="108"/>
      <c r="E28" s="108"/>
      <c r="F28" s="108"/>
    </row>
    <row r="29" spans="1:6">
      <c r="A29" s="108"/>
      <c r="B29" s="108"/>
      <c r="C29" s="108"/>
      <c r="D29" s="108"/>
      <c r="E29" s="108"/>
      <c r="F29" s="108"/>
    </row>
    <row r="30" spans="1:6">
      <c r="A30" s="108"/>
      <c r="B30" s="108"/>
      <c r="C30" s="108"/>
      <c r="D30" s="108"/>
      <c r="E30" s="108"/>
      <c r="F30" s="108"/>
    </row>
    <row r="31" spans="1:6">
      <c r="A31" s="108"/>
      <c r="B31" s="108"/>
      <c r="C31" s="108"/>
      <c r="D31" s="108"/>
      <c r="E31" s="108"/>
      <c r="F31" s="108"/>
    </row>
    <row r="32" spans="1:6">
      <c r="A32" s="3877" t="s">
        <v>85</v>
      </c>
      <c r="B32" s="3878"/>
      <c r="C32" s="108">
        <f>SUM(C3:C31)</f>
        <v>30</v>
      </c>
      <c r="D32" s="108"/>
      <c r="E32" s="108"/>
      <c r="F32" s="108">
        <f>SUM(F3:F31)</f>
        <v>0</v>
      </c>
    </row>
  </sheetData>
  <mergeCells count="2">
    <mergeCell ref="A1:F1"/>
    <mergeCell ref="A32:B32"/>
  </mergeCells>
  <phoneticPr fontId="3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N20" sqref="N20:N25"/>
    </sheetView>
  </sheetViews>
  <sheetFormatPr defaultRowHeight="16.5"/>
  <cols>
    <col min="1" max="1" width="11.125" bestFit="1" customWidth="1"/>
    <col min="2" max="2" width="11.5" customWidth="1"/>
    <col min="3" max="3" width="11.875" bestFit="1" customWidth="1"/>
    <col min="4" max="5" width="11.875" customWidth="1"/>
    <col min="6" max="6" width="11.625" bestFit="1" customWidth="1"/>
  </cols>
  <sheetData>
    <row r="1" spans="1:7" ht="20.25">
      <c r="A1" s="3876" t="s">
        <v>14</v>
      </c>
      <c r="B1" s="3876"/>
      <c r="C1" s="3876"/>
      <c r="D1" s="3876"/>
      <c r="E1" s="3876"/>
      <c r="F1" s="3876"/>
      <c r="G1" s="111" t="s">
        <v>90</v>
      </c>
    </row>
    <row r="2" spans="1:7">
      <c r="A2" s="110" t="s">
        <v>89</v>
      </c>
      <c r="B2" s="110" t="s">
        <v>88</v>
      </c>
      <c r="C2" s="110" t="s">
        <v>23</v>
      </c>
      <c r="D2" s="110" t="s">
        <v>89</v>
      </c>
      <c r="E2" s="110" t="s">
        <v>88</v>
      </c>
      <c r="F2" s="110" t="s">
        <v>87</v>
      </c>
    </row>
    <row r="3" spans="1:7">
      <c r="A3" s="109">
        <v>44357</v>
      </c>
      <c r="B3" s="108" t="s">
        <v>97</v>
      </c>
      <c r="C3" s="108">
        <f>576</f>
        <v>576</v>
      </c>
      <c r="D3" s="109">
        <v>44357</v>
      </c>
      <c r="E3" s="108" t="s">
        <v>97</v>
      </c>
      <c r="F3" s="108">
        <v>576</v>
      </c>
    </row>
    <row r="4" spans="1:7">
      <c r="A4" s="109">
        <v>44363</v>
      </c>
      <c r="B4" s="108" t="s">
        <v>96</v>
      </c>
      <c r="C4" s="108">
        <v>-20</v>
      </c>
      <c r="D4" s="109">
        <v>44376</v>
      </c>
      <c r="E4" s="108" t="s">
        <v>9</v>
      </c>
      <c r="F4" s="108">
        <v>-96</v>
      </c>
    </row>
    <row r="5" spans="1:7">
      <c r="A5" s="109">
        <v>44368</v>
      </c>
      <c r="B5" s="108" t="s">
        <v>70</v>
      </c>
      <c r="C5" s="108">
        <v>-30</v>
      </c>
      <c r="D5" s="108"/>
      <c r="E5" s="108"/>
      <c r="F5" s="108"/>
    </row>
    <row r="6" spans="1:7">
      <c r="A6" s="109">
        <v>44370</v>
      </c>
      <c r="B6" s="108" t="s">
        <v>30</v>
      </c>
      <c r="C6" s="108">
        <v>-20</v>
      </c>
      <c r="D6" s="108"/>
      <c r="E6" s="108"/>
      <c r="F6" s="108"/>
    </row>
    <row r="7" spans="1:7">
      <c r="A7" s="109">
        <v>44372</v>
      </c>
      <c r="B7" s="108" t="s">
        <v>93</v>
      </c>
      <c r="C7" s="108">
        <v>-20</v>
      </c>
      <c r="D7" s="108"/>
      <c r="E7" s="108"/>
      <c r="F7" s="108"/>
    </row>
    <row r="8" spans="1:7">
      <c r="A8" s="109">
        <v>44376</v>
      </c>
      <c r="B8" s="108" t="s">
        <v>95</v>
      </c>
      <c r="C8" s="108">
        <v>-5</v>
      </c>
      <c r="D8" s="108"/>
      <c r="E8" s="108"/>
      <c r="F8" s="108"/>
    </row>
    <row r="9" spans="1:7">
      <c r="A9" s="109">
        <v>44378</v>
      </c>
      <c r="B9" s="108" t="s">
        <v>94</v>
      </c>
      <c r="C9" s="108">
        <v>-24</v>
      </c>
      <c r="D9" s="108"/>
      <c r="E9" s="108"/>
      <c r="F9" s="108"/>
    </row>
    <row r="10" spans="1:7">
      <c r="A10" s="109">
        <v>44382</v>
      </c>
      <c r="B10" s="108" t="s">
        <v>93</v>
      </c>
      <c r="C10" s="108">
        <v>-20</v>
      </c>
      <c r="D10" s="108"/>
      <c r="E10" s="108"/>
      <c r="F10" s="108"/>
    </row>
    <row r="11" spans="1:7">
      <c r="A11" s="109">
        <v>44384</v>
      </c>
      <c r="B11" s="108" t="s">
        <v>92</v>
      </c>
      <c r="C11" s="108">
        <v>-2</v>
      </c>
      <c r="D11" s="108"/>
      <c r="E11" s="108"/>
      <c r="F11" s="108"/>
    </row>
    <row r="12" spans="1:7">
      <c r="A12" s="108"/>
      <c r="B12" s="108"/>
      <c r="C12" s="108"/>
      <c r="D12" s="108"/>
      <c r="E12" s="108"/>
      <c r="F12" s="108"/>
    </row>
    <row r="13" spans="1:7">
      <c r="A13" s="108"/>
      <c r="B13" s="108"/>
      <c r="C13" s="108"/>
      <c r="D13" s="108"/>
      <c r="E13" s="108"/>
      <c r="F13" s="108"/>
    </row>
    <row r="14" spans="1:7">
      <c r="A14" s="108"/>
      <c r="B14" s="108"/>
      <c r="C14" s="108"/>
      <c r="D14" s="108"/>
      <c r="E14" s="108"/>
      <c r="F14" s="108"/>
    </row>
    <row r="15" spans="1:7">
      <c r="A15" s="108"/>
      <c r="B15" s="108"/>
      <c r="C15" s="108"/>
      <c r="D15" s="108"/>
      <c r="E15" s="108"/>
      <c r="F15" s="108"/>
    </row>
    <row r="16" spans="1:7">
      <c r="A16" s="108"/>
      <c r="B16" s="108"/>
      <c r="C16" s="108"/>
      <c r="D16" s="108"/>
      <c r="E16" s="108"/>
      <c r="F16" s="108"/>
    </row>
    <row r="17" spans="1:6">
      <c r="A17" s="108"/>
      <c r="B17" s="108"/>
      <c r="C17" s="108"/>
      <c r="D17" s="108"/>
      <c r="E17" s="108"/>
      <c r="F17" s="108"/>
    </row>
    <row r="18" spans="1:6">
      <c r="A18" s="108"/>
      <c r="B18" s="108"/>
      <c r="C18" s="108"/>
      <c r="D18" s="108"/>
      <c r="E18" s="108"/>
      <c r="F18" s="108"/>
    </row>
    <row r="19" spans="1:6">
      <c r="A19" s="108"/>
      <c r="B19" s="108"/>
      <c r="C19" s="108"/>
      <c r="D19" s="108"/>
      <c r="E19" s="108"/>
      <c r="F19" s="108"/>
    </row>
    <row r="20" spans="1:6">
      <c r="A20" s="108"/>
      <c r="B20" s="108"/>
      <c r="C20" s="108"/>
      <c r="D20" s="108"/>
      <c r="E20" s="108"/>
      <c r="F20" s="108"/>
    </row>
    <row r="21" spans="1:6">
      <c r="A21" s="108"/>
      <c r="B21" s="108"/>
      <c r="C21" s="108"/>
      <c r="D21" s="108"/>
      <c r="E21" s="108"/>
      <c r="F21" s="108"/>
    </row>
    <row r="22" spans="1:6">
      <c r="A22" s="108"/>
      <c r="B22" s="108"/>
      <c r="C22" s="108"/>
      <c r="D22" s="108"/>
      <c r="E22" s="108"/>
      <c r="F22" s="108"/>
    </row>
    <row r="23" spans="1:6">
      <c r="A23" s="108"/>
      <c r="B23" s="108"/>
      <c r="C23" s="108"/>
      <c r="D23" s="108"/>
      <c r="E23" s="108"/>
      <c r="F23" s="108"/>
    </row>
    <row r="24" spans="1:6">
      <c r="A24" s="108"/>
      <c r="B24" s="108"/>
      <c r="C24" s="108"/>
      <c r="D24" s="108"/>
      <c r="E24" s="108"/>
      <c r="F24" s="108"/>
    </row>
    <row r="25" spans="1:6">
      <c r="A25" s="108"/>
      <c r="B25" s="108"/>
      <c r="C25" s="108"/>
      <c r="D25" s="108"/>
      <c r="E25" s="108"/>
      <c r="F25" s="108"/>
    </row>
    <row r="26" spans="1:6">
      <c r="A26" s="108"/>
      <c r="B26" s="108"/>
      <c r="C26" s="108"/>
      <c r="D26" s="108"/>
      <c r="E26" s="108"/>
      <c r="F26" s="108"/>
    </row>
    <row r="27" spans="1:6">
      <c r="A27" s="108"/>
      <c r="B27" s="108"/>
      <c r="C27" s="108"/>
      <c r="D27" s="108"/>
      <c r="E27" s="108"/>
      <c r="F27" s="108"/>
    </row>
    <row r="28" spans="1:6">
      <c r="A28" s="108"/>
      <c r="B28" s="108"/>
      <c r="C28" s="108"/>
      <c r="D28" s="108"/>
      <c r="E28" s="108"/>
      <c r="F28" s="108"/>
    </row>
    <row r="29" spans="1:6">
      <c r="A29" s="108"/>
      <c r="B29" s="108"/>
      <c r="C29" s="108"/>
      <c r="D29" s="108"/>
      <c r="E29" s="108"/>
      <c r="F29" s="108"/>
    </row>
    <row r="30" spans="1:6">
      <c r="A30" s="108"/>
      <c r="B30" s="108"/>
      <c r="C30" s="108"/>
      <c r="D30" s="108"/>
      <c r="E30" s="108"/>
      <c r="F30" s="108"/>
    </row>
    <row r="31" spans="1:6">
      <c r="A31" s="108"/>
      <c r="B31" s="108"/>
      <c r="C31" s="108"/>
      <c r="D31" s="108"/>
      <c r="E31" s="108"/>
      <c r="F31" s="108"/>
    </row>
    <row r="32" spans="1:6">
      <c r="A32" s="3877" t="s">
        <v>85</v>
      </c>
      <c r="B32" s="3878"/>
      <c r="C32" s="108">
        <f>SUM(C3:C31)</f>
        <v>435</v>
      </c>
      <c r="D32" s="108"/>
      <c r="E32" s="108"/>
      <c r="F32" s="108">
        <f>SUM(F3:F31)</f>
        <v>480</v>
      </c>
    </row>
  </sheetData>
  <mergeCells count="2">
    <mergeCell ref="A1:F1"/>
    <mergeCell ref="A32:B32"/>
  </mergeCells>
  <phoneticPr fontId="3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7"/>
  <sheetViews>
    <sheetView topLeftCell="A28" workbookViewId="0">
      <selection activeCell="C19" sqref="C19"/>
    </sheetView>
  </sheetViews>
  <sheetFormatPr defaultRowHeight="16.5"/>
  <cols>
    <col min="2" max="2" width="15.625" bestFit="1" customWidth="1"/>
    <col min="3" max="3" width="14.375" bestFit="1" customWidth="1"/>
    <col min="4" max="4" width="19.375" style="112" bestFit="1" customWidth="1"/>
    <col min="5" max="5" width="15.25" style="112" customWidth="1"/>
    <col min="6" max="6" width="11.875" bestFit="1" customWidth="1"/>
    <col min="9" max="9" width="13.75" bestFit="1" customWidth="1"/>
    <col min="10" max="10" width="11.875" bestFit="1" customWidth="1"/>
    <col min="11" max="11" width="10.875" bestFit="1" customWidth="1"/>
    <col min="12" max="12" width="12" bestFit="1" customWidth="1"/>
  </cols>
  <sheetData>
    <row r="1" spans="1:9" ht="26.25">
      <c r="A1" s="3883" t="s">
        <v>132</v>
      </c>
      <c r="B1" s="3884"/>
      <c r="C1" s="3884"/>
      <c r="D1" s="3884"/>
      <c r="E1" s="3884"/>
      <c r="F1" s="3884"/>
    </row>
    <row r="2" spans="1:9">
      <c r="A2" s="108" t="s">
        <v>131</v>
      </c>
      <c r="B2" s="108" t="s">
        <v>130</v>
      </c>
      <c r="C2" s="108" t="s">
        <v>88</v>
      </c>
      <c r="D2" s="119" t="s">
        <v>129</v>
      </c>
      <c r="E2" s="118" t="s">
        <v>128</v>
      </c>
      <c r="F2" s="114" t="s">
        <v>127</v>
      </c>
      <c r="H2" s="116" t="s">
        <v>126</v>
      </c>
    </row>
    <row r="3" spans="1:9">
      <c r="A3" s="108">
        <v>1</v>
      </c>
      <c r="B3" s="115" t="s">
        <v>123</v>
      </c>
      <c r="C3" s="108" t="s">
        <v>69</v>
      </c>
      <c r="D3" s="123">
        <v>1159400</v>
      </c>
      <c r="E3" s="118">
        <v>1159400</v>
      </c>
      <c r="F3" s="117">
        <f t="shared" ref="F3:F24" si="0">D3-E3</f>
        <v>0</v>
      </c>
    </row>
    <row r="4" spans="1:9">
      <c r="A4" s="108">
        <v>33</v>
      </c>
      <c r="B4" s="115" t="s">
        <v>122</v>
      </c>
      <c r="C4" s="114" t="s">
        <v>71</v>
      </c>
      <c r="D4" s="122">
        <v>10300000</v>
      </c>
      <c r="E4" s="120"/>
      <c r="F4" s="117">
        <f t="shared" si="0"/>
        <v>10300000</v>
      </c>
    </row>
    <row r="5" spans="1:9">
      <c r="A5" s="108">
        <v>22</v>
      </c>
      <c r="B5" s="99" t="s">
        <v>120</v>
      </c>
      <c r="C5" s="114" t="s">
        <v>121</v>
      </c>
      <c r="D5" s="122">
        <v>2858240</v>
      </c>
      <c r="E5" s="120"/>
      <c r="F5" s="117">
        <f t="shared" si="0"/>
        <v>2858240</v>
      </c>
    </row>
    <row r="6" spans="1:9">
      <c r="A6" s="108">
        <v>29</v>
      </c>
      <c r="B6" s="99" t="s">
        <v>120</v>
      </c>
      <c r="C6" s="114" t="s">
        <v>30</v>
      </c>
      <c r="D6" s="121">
        <v>21831150</v>
      </c>
      <c r="E6" s="120">
        <v>21831150</v>
      </c>
      <c r="F6" s="117">
        <f t="shared" si="0"/>
        <v>0</v>
      </c>
    </row>
    <row r="7" spans="1:9">
      <c r="A7" s="108">
        <v>15</v>
      </c>
      <c r="B7" s="99" t="s">
        <v>119</v>
      </c>
      <c r="C7" s="114" t="s">
        <v>118</v>
      </c>
      <c r="D7" s="121">
        <v>5390000</v>
      </c>
      <c r="E7" s="120">
        <v>5390000</v>
      </c>
      <c r="F7" s="117">
        <f t="shared" si="0"/>
        <v>0</v>
      </c>
    </row>
    <row r="8" spans="1:9">
      <c r="A8" s="108">
        <v>2</v>
      </c>
      <c r="B8" s="115" t="s">
        <v>114</v>
      </c>
      <c r="C8" s="114" t="s">
        <v>9</v>
      </c>
      <c r="D8" s="121">
        <v>12858780</v>
      </c>
      <c r="E8" s="120">
        <v>12858780</v>
      </c>
      <c r="F8" s="117">
        <f t="shared" si="0"/>
        <v>0</v>
      </c>
    </row>
    <row r="9" spans="1:9">
      <c r="A9" s="108">
        <v>4</v>
      </c>
      <c r="B9" s="115" t="s">
        <v>125</v>
      </c>
      <c r="C9" s="114" t="s">
        <v>70</v>
      </c>
      <c r="D9" s="121">
        <v>10000000</v>
      </c>
      <c r="E9" s="120">
        <v>5000000</v>
      </c>
      <c r="F9" s="117">
        <f t="shared" si="0"/>
        <v>5000000</v>
      </c>
    </row>
    <row r="10" spans="1:9">
      <c r="A10" s="108">
        <v>5</v>
      </c>
      <c r="B10" s="115" t="s">
        <v>125</v>
      </c>
      <c r="C10" s="114" t="s">
        <v>13</v>
      </c>
      <c r="D10" s="121">
        <v>15000000</v>
      </c>
      <c r="E10" s="120">
        <v>15000000</v>
      </c>
      <c r="F10" s="117">
        <f t="shared" si="0"/>
        <v>0</v>
      </c>
    </row>
    <row r="11" spans="1:9">
      <c r="A11" s="108">
        <v>3</v>
      </c>
      <c r="B11" s="115" t="s">
        <v>100</v>
      </c>
      <c r="C11" s="114" t="s">
        <v>113</v>
      </c>
      <c r="D11" s="121">
        <v>10000000</v>
      </c>
      <c r="E11" s="120">
        <v>10000000</v>
      </c>
      <c r="F11" s="117">
        <f t="shared" si="0"/>
        <v>0</v>
      </c>
      <c r="G11" s="116" t="s">
        <v>124</v>
      </c>
    </row>
    <row r="12" spans="1:9">
      <c r="A12" s="108">
        <v>6</v>
      </c>
      <c r="B12" s="115" t="s">
        <v>100</v>
      </c>
      <c r="C12" s="114" t="s">
        <v>112</v>
      </c>
      <c r="D12" s="121">
        <f>6921200+7040000</f>
        <v>13961200</v>
      </c>
      <c r="E12" s="120">
        <v>13961200</v>
      </c>
      <c r="F12" s="117">
        <f t="shared" si="0"/>
        <v>0</v>
      </c>
    </row>
    <row r="13" spans="1:9">
      <c r="A13" s="108"/>
      <c r="B13" s="115" t="s">
        <v>100</v>
      </c>
      <c r="C13" s="114" t="s">
        <v>24</v>
      </c>
      <c r="D13" s="121">
        <v>1292500</v>
      </c>
      <c r="E13" s="120">
        <v>1292500</v>
      </c>
      <c r="F13" s="117">
        <f t="shared" si="0"/>
        <v>0</v>
      </c>
    </row>
    <row r="14" spans="1:9">
      <c r="A14" s="108">
        <v>14</v>
      </c>
      <c r="B14" s="115" t="s">
        <v>100</v>
      </c>
      <c r="C14" s="114" t="s">
        <v>50</v>
      </c>
      <c r="D14" s="121">
        <v>1342000</v>
      </c>
      <c r="E14" s="120">
        <v>1342000</v>
      </c>
      <c r="F14" s="117">
        <f t="shared" si="0"/>
        <v>0</v>
      </c>
    </row>
    <row r="15" spans="1:9">
      <c r="A15" s="108">
        <v>16</v>
      </c>
      <c r="B15" s="115" t="s">
        <v>100</v>
      </c>
      <c r="C15" s="114" t="s">
        <v>16</v>
      </c>
      <c r="D15" s="121">
        <v>10000000</v>
      </c>
      <c r="E15" s="120">
        <v>10000000</v>
      </c>
      <c r="F15" s="117">
        <f t="shared" si="0"/>
        <v>0</v>
      </c>
    </row>
    <row r="16" spans="1:9">
      <c r="A16" s="108">
        <v>18</v>
      </c>
      <c r="B16" s="115" t="s">
        <v>100</v>
      </c>
      <c r="C16" s="114" t="s">
        <v>11</v>
      </c>
      <c r="D16" s="121">
        <v>15000000</v>
      </c>
      <c r="E16" s="120">
        <v>15000000</v>
      </c>
      <c r="F16" s="117">
        <f t="shared" si="0"/>
        <v>0</v>
      </c>
      <c r="I16" s="112"/>
    </row>
    <row r="17" spans="1:10">
      <c r="A17" s="108">
        <v>19</v>
      </c>
      <c r="B17" s="115" t="s">
        <v>100</v>
      </c>
      <c r="C17" s="114" t="s">
        <v>59</v>
      </c>
      <c r="D17" s="121">
        <v>5665000</v>
      </c>
      <c r="E17" s="120">
        <v>5665000</v>
      </c>
      <c r="F17" s="117">
        <f t="shared" si="0"/>
        <v>0</v>
      </c>
      <c r="I17" s="112"/>
    </row>
    <row r="18" spans="1:10">
      <c r="A18" s="108">
        <v>20</v>
      </c>
      <c r="B18" s="115" t="s">
        <v>100</v>
      </c>
      <c r="C18" s="114" t="s">
        <v>110</v>
      </c>
      <c r="D18" s="121">
        <v>2310000</v>
      </c>
      <c r="E18" s="120">
        <v>2310000</v>
      </c>
      <c r="F18" s="117">
        <f t="shared" si="0"/>
        <v>0</v>
      </c>
      <c r="I18" s="112"/>
    </row>
    <row r="19" spans="1:10">
      <c r="A19" s="108">
        <v>21</v>
      </c>
      <c r="B19" s="115" t="s">
        <v>100</v>
      </c>
      <c r="C19" s="114" t="s">
        <v>109</v>
      </c>
      <c r="D19" s="121">
        <v>55535570</v>
      </c>
      <c r="E19" s="120">
        <v>55535570</v>
      </c>
      <c r="F19" s="117">
        <f t="shared" si="0"/>
        <v>0</v>
      </c>
      <c r="I19" s="112"/>
    </row>
    <row r="20" spans="1:10">
      <c r="A20" s="108">
        <v>28</v>
      </c>
      <c r="B20" s="115" t="s">
        <v>100</v>
      </c>
      <c r="C20" s="114" t="s">
        <v>105</v>
      </c>
      <c r="D20" s="121">
        <v>1496000</v>
      </c>
      <c r="E20" s="120">
        <v>1496000</v>
      </c>
      <c r="F20" s="117">
        <f t="shared" si="0"/>
        <v>0</v>
      </c>
      <c r="I20" s="112"/>
    </row>
    <row r="21" spans="1:10">
      <c r="A21" s="108">
        <v>32</v>
      </c>
      <c r="B21" s="115" t="s">
        <v>100</v>
      </c>
      <c r="C21" s="114" t="s">
        <v>103</v>
      </c>
      <c r="D21" s="121">
        <v>4636500</v>
      </c>
      <c r="E21" s="120">
        <v>4636500</v>
      </c>
      <c r="F21" s="117">
        <f t="shared" si="0"/>
        <v>0</v>
      </c>
      <c r="I21" s="112"/>
    </row>
    <row r="22" spans="1:10">
      <c r="A22" s="108">
        <v>11</v>
      </c>
      <c r="B22" s="115" t="s">
        <v>100</v>
      </c>
      <c r="C22" s="114" t="s">
        <v>25</v>
      </c>
      <c r="D22" s="122">
        <v>40553150</v>
      </c>
      <c r="E22" s="120"/>
      <c r="F22" s="117">
        <f t="shared" si="0"/>
        <v>40553150</v>
      </c>
      <c r="I22" s="112"/>
    </row>
    <row r="23" spans="1:10">
      <c r="A23" s="108">
        <v>8</v>
      </c>
      <c r="B23" s="115" t="s">
        <v>98</v>
      </c>
      <c r="C23" s="114" t="s">
        <v>7</v>
      </c>
      <c r="D23" s="121">
        <v>17000000</v>
      </c>
      <c r="E23" s="120">
        <v>17000000</v>
      </c>
      <c r="F23" s="117">
        <f t="shared" si="0"/>
        <v>0</v>
      </c>
      <c r="I23" s="112"/>
    </row>
    <row r="24" spans="1:10">
      <c r="A24" s="3879" t="s">
        <v>83</v>
      </c>
      <c r="B24" s="3880"/>
      <c r="C24" s="3880"/>
      <c r="D24" s="119">
        <f>SUM(D3:D23)</f>
        <v>258189490</v>
      </c>
      <c r="E24" s="118">
        <f>SUM(E3:E23)</f>
        <v>199478100</v>
      </c>
      <c r="F24" s="117">
        <f t="shared" si="0"/>
        <v>58711390</v>
      </c>
      <c r="I24" s="112"/>
    </row>
    <row r="25" spans="1:10">
      <c r="B25" s="113"/>
      <c r="I25" s="112"/>
    </row>
    <row r="26" spans="1:10">
      <c r="B26" s="115" t="s">
        <v>123</v>
      </c>
      <c r="C26" s="108" t="s">
        <v>69</v>
      </c>
      <c r="I26" s="112"/>
    </row>
    <row r="27" spans="1:10">
      <c r="B27" s="115" t="s">
        <v>122</v>
      </c>
      <c r="C27" s="114" t="s">
        <v>71</v>
      </c>
      <c r="I27" s="112"/>
      <c r="J27" s="116"/>
    </row>
    <row r="28" spans="1:10">
      <c r="B28" s="99" t="s">
        <v>120</v>
      </c>
      <c r="C28" s="114" t="s">
        <v>121</v>
      </c>
      <c r="I28" s="112"/>
    </row>
    <row r="29" spans="1:10">
      <c r="B29" s="99" t="s">
        <v>120</v>
      </c>
      <c r="C29" s="114" t="s">
        <v>30</v>
      </c>
      <c r="I29" s="112"/>
      <c r="J29" s="3881"/>
    </row>
    <row r="30" spans="1:10">
      <c r="B30" s="99" t="s">
        <v>119</v>
      </c>
      <c r="C30" s="114" t="s">
        <v>118</v>
      </c>
      <c r="I30" s="112"/>
      <c r="J30" s="3882"/>
    </row>
    <row r="31" spans="1:10">
      <c r="B31" s="115" t="s">
        <v>116</v>
      </c>
      <c r="C31" s="114" t="s">
        <v>117</v>
      </c>
      <c r="I31" s="112"/>
    </row>
    <row r="32" spans="1:10">
      <c r="B32" s="115" t="s">
        <v>116</v>
      </c>
      <c r="C32" s="114" t="s">
        <v>115</v>
      </c>
      <c r="I32" s="112"/>
    </row>
    <row r="33" spans="2:9">
      <c r="B33" s="115" t="s">
        <v>114</v>
      </c>
      <c r="C33" s="114" t="s">
        <v>9</v>
      </c>
      <c r="I33" s="112"/>
    </row>
    <row r="34" spans="2:9">
      <c r="B34" s="115" t="s">
        <v>100</v>
      </c>
      <c r="C34" s="114" t="s">
        <v>113</v>
      </c>
    </row>
    <row r="35" spans="2:9">
      <c r="B35" s="115" t="s">
        <v>100</v>
      </c>
      <c r="C35" s="114" t="s">
        <v>112</v>
      </c>
    </row>
    <row r="36" spans="2:9">
      <c r="B36" s="115" t="s">
        <v>100</v>
      </c>
      <c r="C36" s="114" t="s">
        <v>17</v>
      </c>
    </row>
    <row r="37" spans="2:9">
      <c r="B37" s="115" t="s">
        <v>100</v>
      </c>
      <c r="C37" s="114" t="s">
        <v>36</v>
      </c>
    </row>
    <row r="38" spans="2:9">
      <c r="B38" s="115" t="s">
        <v>100</v>
      </c>
      <c r="C38" s="114" t="s">
        <v>60</v>
      </c>
    </row>
    <row r="39" spans="2:9">
      <c r="B39" s="115" t="s">
        <v>100</v>
      </c>
      <c r="C39" s="114" t="s">
        <v>50</v>
      </c>
    </row>
    <row r="40" spans="2:9">
      <c r="B40" s="115" t="s">
        <v>100</v>
      </c>
      <c r="C40" s="114" t="s">
        <v>16</v>
      </c>
    </row>
    <row r="41" spans="2:9">
      <c r="B41" s="115" t="s">
        <v>100</v>
      </c>
      <c r="C41" s="114" t="s">
        <v>111</v>
      </c>
    </row>
    <row r="42" spans="2:9">
      <c r="B42" s="115" t="s">
        <v>100</v>
      </c>
      <c r="C42" s="114" t="s">
        <v>11</v>
      </c>
    </row>
    <row r="43" spans="2:9">
      <c r="B43" s="115" t="s">
        <v>100</v>
      </c>
      <c r="C43" s="114" t="s">
        <v>59</v>
      </c>
    </row>
    <row r="44" spans="2:9">
      <c r="B44" s="115" t="s">
        <v>100</v>
      </c>
      <c r="C44" s="114" t="s">
        <v>110</v>
      </c>
    </row>
    <row r="45" spans="2:9">
      <c r="B45" s="115" t="s">
        <v>100</v>
      </c>
      <c r="C45" s="114" t="s">
        <v>109</v>
      </c>
    </row>
    <row r="46" spans="2:9">
      <c r="B46" s="115" t="s">
        <v>100</v>
      </c>
      <c r="C46" s="114" t="s">
        <v>108</v>
      </c>
    </row>
    <row r="47" spans="2:9">
      <c r="B47" s="115" t="s">
        <v>100</v>
      </c>
      <c r="C47" s="114" t="s">
        <v>107</v>
      </c>
    </row>
    <row r="48" spans="2:9">
      <c r="B48" s="115" t="s">
        <v>100</v>
      </c>
      <c r="C48" s="114" t="s">
        <v>106</v>
      </c>
    </row>
    <row r="49" spans="2:3">
      <c r="B49" s="115" t="s">
        <v>100</v>
      </c>
      <c r="C49" s="114" t="s">
        <v>105</v>
      </c>
    </row>
    <row r="50" spans="2:3">
      <c r="B50" s="115" t="s">
        <v>100</v>
      </c>
      <c r="C50" s="114" t="s">
        <v>104</v>
      </c>
    </row>
    <row r="51" spans="2:3">
      <c r="B51" s="115" t="s">
        <v>100</v>
      </c>
      <c r="C51" s="114" t="s">
        <v>103</v>
      </c>
    </row>
    <row r="52" spans="2:3">
      <c r="B52" s="115" t="s">
        <v>100</v>
      </c>
      <c r="C52" s="114" t="s">
        <v>102</v>
      </c>
    </row>
    <row r="53" spans="2:3">
      <c r="B53" s="115" t="s">
        <v>100</v>
      </c>
      <c r="C53" s="114" t="s">
        <v>25</v>
      </c>
    </row>
    <row r="54" spans="2:3">
      <c r="B54" s="115" t="s">
        <v>100</v>
      </c>
      <c r="C54" s="114" t="s">
        <v>24</v>
      </c>
    </row>
    <row r="55" spans="2:3">
      <c r="B55" s="115" t="s">
        <v>100</v>
      </c>
      <c r="C55" s="114" t="s">
        <v>101</v>
      </c>
    </row>
    <row r="56" spans="2:3">
      <c r="B56" s="115" t="s">
        <v>100</v>
      </c>
      <c r="C56" s="114" t="s">
        <v>99</v>
      </c>
    </row>
    <row r="57" spans="2:3">
      <c r="B57" s="115" t="s">
        <v>98</v>
      </c>
      <c r="C57" s="114" t="s">
        <v>7</v>
      </c>
    </row>
    <row r="58" spans="2:3">
      <c r="B58" s="113"/>
    </row>
    <row r="59" spans="2:3">
      <c r="B59" s="113"/>
    </row>
    <row r="60" spans="2:3">
      <c r="B60" s="113"/>
    </row>
    <row r="61" spans="2:3">
      <c r="B61" s="113"/>
    </row>
    <row r="62" spans="2:3">
      <c r="B62" s="113"/>
    </row>
    <row r="63" spans="2:3">
      <c r="B63" s="113"/>
    </row>
    <row r="64" spans="2:3">
      <c r="B64" s="113"/>
    </row>
    <row r="65" spans="2:2">
      <c r="B65" s="113"/>
    </row>
    <row r="66" spans="2:2">
      <c r="B66" s="113"/>
    </row>
    <row r="67" spans="2:2">
      <c r="B67" s="113"/>
    </row>
    <row r="68" spans="2:2">
      <c r="B68" s="113"/>
    </row>
    <row r="69" spans="2:2">
      <c r="B69" s="113"/>
    </row>
    <row r="70" spans="2:2">
      <c r="B70" s="113"/>
    </row>
    <row r="71" spans="2:2">
      <c r="B71" s="113"/>
    </row>
    <row r="72" spans="2:2">
      <c r="B72" s="113"/>
    </row>
    <row r="73" spans="2:2">
      <c r="B73" s="113"/>
    </row>
    <row r="74" spans="2:2">
      <c r="B74" s="113"/>
    </row>
    <row r="75" spans="2:2">
      <c r="B75" s="113"/>
    </row>
    <row r="76" spans="2:2">
      <c r="B76" s="113"/>
    </row>
    <row r="77" spans="2:2">
      <c r="B77" s="113"/>
    </row>
    <row r="78" spans="2:2">
      <c r="B78" s="113"/>
    </row>
    <row r="79" spans="2:2">
      <c r="B79" s="113"/>
    </row>
    <row r="80" spans="2:2">
      <c r="B80" s="113"/>
    </row>
    <row r="81" spans="2:2">
      <c r="B81" s="113"/>
    </row>
    <row r="82" spans="2:2">
      <c r="B82" s="113"/>
    </row>
    <row r="83" spans="2:2">
      <c r="B83" s="113"/>
    </row>
    <row r="84" spans="2:2">
      <c r="B84" s="113"/>
    </row>
    <row r="85" spans="2:2">
      <c r="B85" s="113"/>
    </row>
    <row r="86" spans="2:2">
      <c r="B86" s="113"/>
    </row>
    <row r="87" spans="2:2">
      <c r="B87" s="113"/>
    </row>
    <row r="88" spans="2:2">
      <c r="B88" s="113"/>
    </row>
    <row r="89" spans="2:2">
      <c r="B89" s="113"/>
    </row>
    <row r="90" spans="2:2">
      <c r="B90" s="113"/>
    </row>
    <row r="91" spans="2:2">
      <c r="B91" s="113"/>
    </row>
    <row r="92" spans="2:2">
      <c r="B92" s="113"/>
    </row>
    <row r="93" spans="2:2">
      <c r="B93" s="113"/>
    </row>
    <row r="94" spans="2:2">
      <c r="B94" s="113"/>
    </row>
    <row r="95" spans="2:2">
      <c r="B95" s="113"/>
    </row>
    <row r="96" spans="2:2">
      <c r="B96" s="113"/>
    </row>
    <row r="97" spans="2:2">
      <c r="B97" s="113"/>
    </row>
    <row r="98" spans="2:2">
      <c r="B98" s="113"/>
    </row>
    <row r="99" spans="2:2">
      <c r="B99" s="113"/>
    </row>
    <row r="100" spans="2:2">
      <c r="B100" s="113"/>
    </row>
    <row r="101" spans="2:2">
      <c r="B101" s="113"/>
    </row>
    <row r="102" spans="2:2">
      <c r="B102" s="113"/>
    </row>
    <row r="103" spans="2:2">
      <c r="B103" s="113"/>
    </row>
    <row r="104" spans="2:2">
      <c r="B104" s="113"/>
    </row>
    <row r="105" spans="2:2">
      <c r="B105" s="113"/>
    </row>
    <row r="106" spans="2:2">
      <c r="B106" s="113"/>
    </row>
    <row r="107" spans="2:2">
      <c r="B107" s="113"/>
    </row>
    <row r="108" spans="2:2">
      <c r="B108" s="113"/>
    </row>
    <row r="109" spans="2:2">
      <c r="B109" s="113"/>
    </row>
    <row r="110" spans="2:2">
      <c r="B110" s="113"/>
    </row>
    <row r="111" spans="2:2">
      <c r="B111" s="113"/>
    </row>
    <row r="112" spans="2:2">
      <c r="B112" s="113"/>
    </row>
    <row r="113" spans="2:2">
      <c r="B113" s="113"/>
    </row>
    <row r="114" spans="2:2">
      <c r="B114" s="113"/>
    </row>
    <row r="115" spans="2:2">
      <c r="B115" s="113"/>
    </row>
    <row r="116" spans="2:2">
      <c r="B116" s="113"/>
    </row>
    <row r="117" spans="2:2">
      <c r="B117" s="113"/>
    </row>
  </sheetData>
  <mergeCells count="3">
    <mergeCell ref="A24:C24"/>
    <mergeCell ref="J29:J30"/>
    <mergeCell ref="A1:F1"/>
  </mergeCells>
  <phoneticPr fontId="3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A209" sqref="A209:XFD209"/>
    </sheetView>
  </sheetViews>
  <sheetFormatPr defaultRowHeight="16.5"/>
  <sheetData>
    <row r="1" spans="1:6">
      <c r="A1" s="116" t="s">
        <v>141</v>
      </c>
    </row>
    <row r="2" spans="1:6">
      <c r="A2" s="116" t="s">
        <v>140</v>
      </c>
      <c r="B2" s="116" t="s">
        <v>139</v>
      </c>
      <c r="C2" s="116" t="s">
        <v>138</v>
      </c>
      <c r="D2" s="116" t="s">
        <v>137</v>
      </c>
    </row>
    <row r="3" spans="1:6">
      <c r="A3">
        <v>12</v>
      </c>
      <c r="B3">
        <v>1100</v>
      </c>
      <c r="C3">
        <v>1100</v>
      </c>
      <c r="D3">
        <f>120+200+200+200</f>
        <v>720</v>
      </c>
      <c r="F3" s="116" t="s">
        <v>136</v>
      </c>
    </row>
    <row r="4" spans="1:6">
      <c r="A4">
        <v>13</v>
      </c>
      <c r="B4">
        <v>1100</v>
      </c>
      <c r="C4">
        <v>1100</v>
      </c>
      <c r="D4">
        <f>120+200+200+200+200</f>
        <v>920</v>
      </c>
      <c r="F4" s="116" t="s">
        <v>135</v>
      </c>
    </row>
    <row r="5" spans="1:6">
      <c r="A5">
        <v>14</v>
      </c>
      <c r="B5">
        <v>1100</v>
      </c>
      <c r="C5">
        <v>1100</v>
      </c>
      <c r="D5">
        <f>120+200+200+200+200</f>
        <v>920</v>
      </c>
      <c r="F5" s="116" t="s">
        <v>134</v>
      </c>
    </row>
    <row r="6" spans="1:6">
      <c r="A6">
        <v>15</v>
      </c>
      <c r="B6">
        <v>1100</v>
      </c>
      <c r="C6">
        <v>1100</v>
      </c>
      <c r="D6">
        <f>120+200+200+200+200</f>
        <v>920</v>
      </c>
      <c r="F6" s="116" t="s">
        <v>133</v>
      </c>
    </row>
    <row r="7" spans="1:6">
      <c r="A7">
        <v>16</v>
      </c>
      <c r="B7">
        <v>1100</v>
      </c>
      <c r="C7">
        <v>1100</v>
      </c>
      <c r="D7">
        <f>120+200+200+200+200</f>
        <v>920</v>
      </c>
    </row>
    <row r="8" spans="1:6">
      <c r="A8">
        <v>17</v>
      </c>
      <c r="B8">
        <v>1100</v>
      </c>
      <c r="C8">
        <v>1100</v>
      </c>
      <c r="D8">
        <f>120+200+200+200+200+200</f>
        <v>1120</v>
      </c>
    </row>
    <row r="9" spans="1:6">
      <c r="A9">
        <v>18</v>
      </c>
      <c r="B9">
        <v>1100</v>
      </c>
      <c r="C9">
        <v>1100</v>
      </c>
      <c r="D9">
        <f>120+200+200+200+200+200</f>
        <v>1120</v>
      </c>
    </row>
    <row r="10" spans="1:6">
      <c r="A10">
        <v>19</v>
      </c>
      <c r="B10">
        <v>1100</v>
      </c>
      <c r="C10">
        <v>1100</v>
      </c>
      <c r="D10">
        <f>120+200+200+200+200+200</f>
        <v>1120</v>
      </c>
    </row>
    <row r="11" spans="1:6">
      <c r="A11">
        <v>20</v>
      </c>
      <c r="B11">
        <v>1100</v>
      </c>
      <c r="C11">
        <v>1100</v>
      </c>
      <c r="D11">
        <f>120+200+200+200+200+200</f>
        <v>1120</v>
      </c>
    </row>
    <row r="12" spans="1:6">
      <c r="A12">
        <v>21</v>
      </c>
      <c r="B12">
        <v>1100</v>
      </c>
      <c r="C12">
        <v>1100</v>
      </c>
      <c r="D12">
        <f>120+200+200+200+200+200+200</f>
        <v>1320</v>
      </c>
    </row>
    <row r="13" spans="1:6">
      <c r="A13">
        <v>22</v>
      </c>
      <c r="B13">
        <v>1100</v>
      </c>
      <c r="C13">
        <v>1100</v>
      </c>
      <c r="D13">
        <f>120+200+200+200+200+200+200</f>
        <v>1320</v>
      </c>
    </row>
    <row r="14" spans="1:6">
      <c r="A14">
        <v>23</v>
      </c>
      <c r="B14">
        <v>1100</v>
      </c>
      <c r="C14">
        <v>1100</v>
      </c>
      <c r="D14">
        <f>120+200+200+200+200+200+200</f>
        <v>1320</v>
      </c>
    </row>
    <row r="15" spans="1:6">
      <c r="A15">
        <v>24</v>
      </c>
      <c r="B15">
        <v>1100</v>
      </c>
      <c r="C15">
        <v>1100</v>
      </c>
      <c r="D15">
        <f>120+200+200+200+200+200+200</f>
        <v>1320</v>
      </c>
    </row>
    <row r="16" spans="1:6">
      <c r="A16">
        <v>25</v>
      </c>
      <c r="B16">
        <v>1100</v>
      </c>
      <c r="C16">
        <v>1100</v>
      </c>
      <c r="D16">
        <f>120+200+200+200+200+200+200+200</f>
        <v>1520</v>
      </c>
    </row>
    <row r="17" spans="1:4">
      <c r="A17">
        <v>26</v>
      </c>
      <c r="B17">
        <v>1100</v>
      </c>
      <c r="C17">
        <v>1100</v>
      </c>
      <c r="D17">
        <f>120+200+200+200+200+200+200+200</f>
        <v>1520</v>
      </c>
    </row>
    <row r="18" spans="1:4">
      <c r="A18">
        <v>27</v>
      </c>
      <c r="B18">
        <v>1100</v>
      </c>
      <c r="C18">
        <v>1100</v>
      </c>
      <c r="D18">
        <f>120+200+200+200+200+200+200+200</f>
        <v>1520</v>
      </c>
    </row>
    <row r="19" spans="1:4">
      <c r="A19">
        <v>28</v>
      </c>
      <c r="B19">
        <v>1100</v>
      </c>
      <c r="C19">
        <v>1100</v>
      </c>
      <c r="D19">
        <f>120+200+200+200+200+200+200+200</f>
        <v>1520</v>
      </c>
    </row>
    <row r="20" spans="1:4">
      <c r="A20">
        <v>29</v>
      </c>
      <c r="B20">
        <v>1100</v>
      </c>
      <c r="C20">
        <v>1100</v>
      </c>
      <c r="D20">
        <f>120+200+200+200+200+200+200+200+200</f>
        <v>1720</v>
      </c>
    </row>
    <row r="21" spans="1:4">
      <c r="A21">
        <v>30</v>
      </c>
      <c r="B21">
        <v>1100</v>
      </c>
      <c r="C21">
        <v>1100</v>
      </c>
      <c r="D21">
        <f>120+200+200+200+200+200+200+200+200</f>
        <v>1720</v>
      </c>
    </row>
    <row r="22" spans="1:4">
      <c r="A22">
        <v>31</v>
      </c>
      <c r="B22">
        <v>1100</v>
      </c>
      <c r="C22">
        <v>1100</v>
      </c>
      <c r="D22">
        <f>120+200+200+200+200+200+200+200+200</f>
        <v>1720</v>
      </c>
    </row>
    <row r="23" spans="1:4">
      <c r="A23">
        <v>32</v>
      </c>
      <c r="B23">
        <v>1100</v>
      </c>
      <c r="C23">
        <v>1100</v>
      </c>
      <c r="D23">
        <v>1720</v>
      </c>
    </row>
    <row r="24" spans="1:4">
      <c r="A24">
        <v>33</v>
      </c>
      <c r="B24">
        <v>1100</v>
      </c>
      <c r="C24">
        <v>1100</v>
      </c>
      <c r="D24">
        <v>1920</v>
      </c>
    </row>
    <row r="25" spans="1:4">
      <c r="A25">
        <v>34</v>
      </c>
      <c r="B25">
        <v>1100</v>
      </c>
      <c r="C25">
        <v>1100</v>
      </c>
      <c r="D25">
        <v>1920</v>
      </c>
    </row>
    <row r="26" spans="1:4">
      <c r="A26">
        <v>35</v>
      </c>
      <c r="B26">
        <v>1100</v>
      </c>
      <c r="C26">
        <v>1100</v>
      </c>
      <c r="D26">
        <v>1920</v>
      </c>
    </row>
    <row r="27" spans="1:4">
      <c r="A27">
        <v>36</v>
      </c>
      <c r="B27">
        <v>1100</v>
      </c>
      <c r="C27">
        <v>1100</v>
      </c>
      <c r="D27">
        <v>1920</v>
      </c>
    </row>
  </sheetData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selection activeCell="A12" sqref="A12:E15"/>
    </sheetView>
  </sheetViews>
  <sheetFormatPr defaultRowHeight="16.5"/>
  <cols>
    <col min="1" max="1" width="14.75" customWidth="1"/>
    <col min="2" max="2" width="13.375" customWidth="1"/>
    <col min="3" max="3" width="14.25" customWidth="1"/>
    <col min="4" max="8" width="17" customWidth="1"/>
    <col min="9" max="12" width="11.625" customWidth="1"/>
    <col min="20" max="20" width="31.125" customWidth="1"/>
  </cols>
  <sheetData>
    <row r="1" spans="1:6">
      <c r="B1" t="s">
        <v>458</v>
      </c>
      <c r="C1" t="s">
        <v>459</v>
      </c>
      <c r="D1" t="s">
        <v>460</v>
      </c>
      <c r="E1" t="s">
        <v>461</v>
      </c>
      <c r="F1" t="s">
        <v>462</v>
      </c>
    </row>
    <row r="2" spans="1:6">
      <c r="A2" t="s">
        <v>456</v>
      </c>
      <c r="B2" s="166">
        <v>1580</v>
      </c>
      <c r="C2">
        <v>25000</v>
      </c>
      <c r="D2" s="166">
        <f>B2*C2</f>
        <v>39500000</v>
      </c>
      <c r="E2" s="166">
        <f>D2*0.1</f>
        <v>3950000</v>
      </c>
      <c r="F2" s="166">
        <f>D2+E2</f>
        <v>43450000</v>
      </c>
    </row>
    <row r="3" spans="1:6">
      <c r="A3" t="s">
        <v>457</v>
      </c>
      <c r="B3" s="166">
        <v>300000</v>
      </c>
      <c r="C3">
        <v>1</v>
      </c>
      <c r="D3" s="166">
        <f>B3*C3</f>
        <v>300000</v>
      </c>
      <c r="E3" s="166">
        <f>D3*0.1</f>
        <v>30000</v>
      </c>
      <c r="F3" s="166">
        <f>D3+E3</f>
        <v>330000</v>
      </c>
    </row>
    <row r="4" spans="1:6">
      <c r="F4" s="166">
        <f>SUM(F2:F3)</f>
        <v>43780000</v>
      </c>
    </row>
    <row r="5" spans="1:6" ht="26.25">
      <c r="B5" s="160"/>
    </row>
    <row r="6" spans="1:6" ht="26.25">
      <c r="B6" s="160"/>
    </row>
    <row r="7" spans="1:6" ht="26.25">
      <c r="B7" s="160"/>
    </row>
    <row r="8" spans="1:6" ht="26.25">
      <c r="B8" s="160"/>
    </row>
    <row r="9" spans="1:6" ht="26.25">
      <c r="A9" s="116"/>
      <c r="B9" s="160"/>
    </row>
    <row r="10" spans="1:6" ht="26.25">
      <c r="A10" s="116"/>
      <c r="B10" s="160"/>
    </row>
    <row r="11" spans="1:6" ht="26.25">
      <c r="A11" s="116"/>
      <c r="B11" s="160"/>
    </row>
    <row r="12" spans="1:6" ht="33.75">
      <c r="A12" s="157"/>
      <c r="B12" s="157"/>
      <c r="C12" s="157"/>
    </row>
    <row r="13" spans="1:6" ht="33.75">
      <c r="A13" s="157"/>
      <c r="B13" s="157"/>
      <c r="C13" s="157"/>
    </row>
    <row r="14" spans="1:6" ht="33.75">
      <c r="A14" s="157"/>
      <c r="B14" s="157"/>
      <c r="C14" s="157"/>
    </row>
    <row r="15" spans="1:6" ht="33.75">
      <c r="A15" s="157"/>
      <c r="B15" s="157"/>
      <c r="C15" s="157"/>
    </row>
    <row r="16" spans="1:6">
      <c r="A16" s="116"/>
    </row>
    <row r="21" spans="5:20" ht="69.75" customHeight="1">
      <c r="E21" s="157"/>
      <c r="T21" s="152"/>
    </row>
  </sheetData>
  <phoneticPr fontId="3" type="noConversion"/>
  <pageMargins left="0" right="0" top="0.31496062992125984" bottom="0.31496062992125984" header="0.31496062992125984" footer="0.31496062992125984"/>
  <pageSetup paperSize="9" scale="7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zoomScaleNormal="100" workbookViewId="0"/>
  </sheetViews>
  <sheetFormatPr defaultRowHeight="16.5"/>
  <sheetData/>
  <phoneticPr fontId="3" type="noConversion"/>
  <printOptions horizontalCentered="1"/>
  <pageMargins left="0" right="0" top="0.59055118110236227" bottom="0" header="0.31496062992125984" footer="0.31496062992125984"/>
  <pageSetup paperSize="9" scale="95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O27"/>
  <sheetViews>
    <sheetView workbookViewId="0">
      <selection activeCell="O27" sqref="O27"/>
    </sheetView>
  </sheetViews>
  <sheetFormatPr defaultRowHeight="16.5"/>
  <cols>
    <col min="5" max="6" width="10.25" bestFit="1" customWidth="1"/>
    <col min="9" max="9" width="13" bestFit="1" customWidth="1"/>
    <col min="11" max="11" width="11" customWidth="1"/>
    <col min="12" max="12" width="10.875" customWidth="1"/>
    <col min="13" max="13" width="12.25" customWidth="1"/>
    <col min="15" max="15" width="9.5" bestFit="1" customWidth="1"/>
  </cols>
  <sheetData>
    <row r="1" spans="4:5">
      <c r="D1">
        <v>15</v>
      </c>
      <c r="E1">
        <v>5</v>
      </c>
    </row>
    <row r="2" spans="4:5">
      <c r="D2">
        <v>13</v>
      </c>
      <c r="E2">
        <v>5</v>
      </c>
    </row>
    <row r="3" spans="4:5">
      <c r="D3">
        <v>6</v>
      </c>
      <c r="E3">
        <v>5</v>
      </c>
    </row>
    <row r="4" spans="4:5">
      <c r="D4">
        <v>8</v>
      </c>
      <c r="E4">
        <v>5</v>
      </c>
    </row>
    <row r="5" spans="4:5">
      <c r="D5">
        <v>12</v>
      </c>
      <c r="E5">
        <v>5</v>
      </c>
    </row>
    <row r="6" spans="4:5">
      <c r="D6">
        <v>14</v>
      </c>
      <c r="E6">
        <v>5</v>
      </c>
    </row>
    <row r="7" spans="4:5">
      <c r="D7">
        <v>13</v>
      </c>
      <c r="E7">
        <v>5</v>
      </c>
    </row>
    <row r="8" spans="4:5">
      <c r="D8">
        <v>11</v>
      </c>
      <c r="E8">
        <v>5</v>
      </c>
    </row>
    <row r="9" spans="4:5">
      <c r="D9">
        <v>9</v>
      </c>
      <c r="E9">
        <v>6</v>
      </c>
    </row>
    <row r="10" spans="4:5">
      <c r="D10">
        <v>11</v>
      </c>
      <c r="E10">
        <v>6</v>
      </c>
    </row>
    <row r="11" spans="4:5">
      <c r="D11">
        <v>12</v>
      </c>
      <c r="E11">
        <v>5</v>
      </c>
    </row>
    <row r="12" spans="4:5">
      <c r="D12">
        <v>9</v>
      </c>
      <c r="E12">
        <v>5</v>
      </c>
    </row>
    <row r="13" spans="4:5">
      <c r="D13">
        <v>12</v>
      </c>
      <c r="E13">
        <v>5</v>
      </c>
    </row>
    <row r="14" spans="4:5">
      <c r="D14">
        <v>7</v>
      </c>
      <c r="E14">
        <v>5</v>
      </c>
    </row>
    <row r="15" spans="4:5">
      <c r="D15">
        <v>13</v>
      </c>
      <c r="E15">
        <v>5</v>
      </c>
    </row>
    <row r="16" spans="4:5">
      <c r="D16">
        <v>13</v>
      </c>
      <c r="E16">
        <v>5</v>
      </c>
    </row>
    <row r="17" spans="4:15">
      <c r="D17">
        <v>8</v>
      </c>
      <c r="E17">
        <v>5</v>
      </c>
    </row>
    <row r="18" spans="4:15">
      <c r="D18">
        <v>7</v>
      </c>
      <c r="E18">
        <v>5</v>
      </c>
      <c r="I18" s="310">
        <v>209300</v>
      </c>
    </row>
    <row r="19" spans="4:15">
      <c r="D19">
        <v>12</v>
      </c>
      <c r="E19">
        <v>5</v>
      </c>
      <c r="I19">
        <v>282900</v>
      </c>
      <c r="K19">
        <v>782000</v>
      </c>
    </row>
    <row r="20" spans="4:15">
      <c r="D20">
        <v>12</v>
      </c>
      <c r="E20">
        <v>5</v>
      </c>
      <c r="I20">
        <v>285200</v>
      </c>
      <c r="K20">
        <v>1393800</v>
      </c>
    </row>
    <row r="21" spans="4:15">
      <c r="D21">
        <v>16</v>
      </c>
      <c r="E21" s="309">
        <f>SUM(E1:E20)</f>
        <v>102</v>
      </c>
      <c r="I21">
        <v>322000</v>
      </c>
      <c r="K21">
        <v>1764100</v>
      </c>
    </row>
    <row r="22" spans="4:15">
      <c r="D22">
        <v>13</v>
      </c>
      <c r="I22">
        <v>358800</v>
      </c>
      <c r="K22">
        <v>1506500</v>
      </c>
      <c r="O22">
        <v>6226020</v>
      </c>
    </row>
    <row r="23" spans="4:15">
      <c r="D23">
        <v>12</v>
      </c>
      <c r="I23">
        <v>322000</v>
      </c>
      <c r="K23">
        <v>2624300</v>
      </c>
      <c r="O23">
        <v>2986340</v>
      </c>
    </row>
    <row r="24" spans="4:15">
      <c r="D24" s="309">
        <f>SUM(D1:D23)</f>
        <v>258</v>
      </c>
      <c r="I24">
        <v>570400</v>
      </c>
      <c r="K24">
        <f>SUM(K19:K23)</f>
        <v>8070700</v>
      </c>
      <c r="O24">
        <v>842110</v>
      </c>
    </row>
    <row r="25" spans="4:15">
      <c r="I25">
        <f>SUM(I18:I24)</f>
        <v>2350600</v>
      </c>
      <c r="K25">
        <f>K24/2300</f>
        <v>3509</v>
      </c>
      <c r="O25">
        <v>677650</v>
      </c>
    </row>
    <row r="26" spans="4:15">
      <c r="I26">
        <f>I25/2300</f>
        <v>1022</v>
      </c>
      <c r="O26">
        <f>SUM(O22:O25)</f>
        <v>10732120</v>
      </c>
    </row>
    <row r="27" spans="4:15">
      <c r="I27">
        <f>16.7*I25</f>
        <v>39255020</v>
      </c>
      <c r="K27">
        <f>16.7*K24</f>
        <v>134780690</v>
      </c>
    </row>
  </sheetData>
  <phoneticPr fontId="3" type="noConversion"/>
  <printOptions horizontalCentered="1" verticalCentered="1"/>
  <pageMargins left="0" right="0" top="0.39370078740157483" bottom="0" header="0.31496062992125984" footer="0.31496062992125984"/>
  <pageSetup paperSize="9" scale="6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49" sqref="I49"/>
    </sheetView>
  </sheetViews>
  <sheetFormatPr defaultRowHeight="16.5"/>
  <sheetData/>
  <phoneticPr fontId="3" type="noConversion"/>
  <printOptions horizontalCentered="1"/>
  <pageMargins left="0.19685039370078741" right="0.19685039370078741" top="0.74803149606299213" bottom="0.74803149606299213" header="0.31496062992125984" footer="0.31496062992125984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workbookViewId="0">
      <selection activeCell="K6" sqref="K6"/>
    </sheetView>
  </sheetViews>
  <sheetFormatPr defaultRowHeight="16.5"/>
  <sheetData>
    <row r="2" spans="1:7" ht="49.5">
      <c r="A2" s="134" t="s">
        <v>1567</v>
      </c>
      <c r="B2" s="134"/>
      <c r="C2" s="134"/>
      <c r="D2" s="134"/>
      <c r="E2" s="134"/>
      <c r="F2" s="134"/>
      <c r="G2" s="134"/>
    </row>
    <row r="3" spans="1:7" ht="49.5">
      <c r="A3" s="134" t="s">
        <v>1569</v>
      </c>
      <c r="B3" s="134"/>
      <c r="C3" s="134"/>
      <c r="D3" s="134"/>
      <c r="E3" s="134"/>
      <c r="F3" s="134"/>
      <c r="G3" s="134"/>
    </row>
    <row r="4" spans="1:7" ht="49.5">
      <c r="A4" s="134" t="s">
        <v>1571</v>
      </c>
      <c r="B4" s="134"/>
      <c r="C4" s="134"/>
      <c r="D4" s="134"/>
      <c r="E4" s="134"/>
      <c r="F4" s="134"/>
      <c r="G4" s="134"/>
    </row>
    <row r="5" spans="1:7" ht="49.5">
      <c r="A5" s="134" t="s">
        <v>1573</v>
      </c>
      <c r="B5" s="134"/>
      <c r="C5" s="134"/>
      <c r="D5" s="134"/>
      <c r="E5" s="134"/>
      <c r="F5" s="134"/>
      <c r="G5" s="134"/>
    </row>
    <row r="6" spans="1:7" ht="49.5">
      <c r="A6" s="134"/>
      <c r="B6" s="134"/>
      <c r="C6" s="134"/>
      <c r="D6" s="134"/>
      <c r="E6" s="134"/>
      <c r="F6" s="134"/>
      <c r="G6" s="134"/>
    </row>
    <row r="7" spans="1:7" ht="49.5">
      <c r="A7" s="134" t="s">
        <v>10618</v>
      </c>
      <c r="B7" s="134"/>
      <c r="C7" s="134"/>
      <c r="D7" s="134"/>
      <c r="E7" s="134" t="s">
        <v>636</v>
      </c>
      <c r="F7" s="137"/>
      <c r="G7" s="134"/>
    </row>
    <row r="8" spans="1:7" ht="49.5">
      <c r="A8" s="131"/>
      <c r="B8" s="134"/>
      <c r="C8" s="134"/>
      <c r="D8" s="134"/>
      <c r="E8" s="134"/>
      <c r="F8" s="134"/>
      <c r="G8" s="134"/>
    </row>
    <row r="9" spans="1:7" ht="49.5">
      <c r="A9" s="134" t="s">
        <v>1576</v>
      </c>
      <c r="B9" s="134"/>
      <c r="C9" s="134"/>
      <c r="D9" s="134"/>
      <c r="E9" s="134"/>
      <c r="F9" s="134"/>
      <c r="G9" s="134"/>
    </row>
    <row r="10" spans="1:7" ht="49.5">
      <c r="A10" s="137"/>
      <c r="B10" s="134"/>
      <c r="C10" s="134"/>
      <c r="D10" s="134"/>
      <c r="E10" s="134"/>
      <c r="F10" s="134"/>
      <c r="G10" s="134"/>
    </row>
    <row r="11" spans="1:7" ht="38.25">
      <c r="A11" s="137"/>
      <c r="B11" s="137"/>
      <c r="C11" s="137"/>
      <c r="D11" s="137"/>
      <c r="E11" s="137"/>
      <c r="F11" s="137"/>
      <c r="G11" s="137"/>
    </row>
    <row r="12" spans="1:7" ht="38.25">
      <c r="A12" s="137"/>
      <c r="B12" s="137"/>
      <c r="C12" s="137"/>
      <c r="D12" s="137"/>
      <c r="E12" s="137"/>
      <c r="F12" s="137"/>
      <c r="G12" s="13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42</vt:i4>
      </vt:variant>
      <vt:variant>
        <vt:lpstr>이름이 지정된 범위</vt:lpstr>
      </vt:variant>
      <vt:variant>
        <vt:i4>1</vt:i4>
      </vt:variant>
    </vt:vector>
  </HeadingPairs>
  <TitlesOfParts>
    <vt:vector size="43" baseType="lpstr">
      <vt:lpstr>2022.12</vt:lpstr>
      <vt:lpstr>2023.01</vt:lpstr>
      <vt:lpstr>2023.03</vt:lpstr>
      <vt:lpstr>2023.04</vt:lpstr>
      <vt:lpstr>2023.05</vt:lpstr>
      <vt:lpstr>2023.06</vt:lpstr>
      <vt:lpstr>2023.07</vt:lpstr>
      <vt:lpstr>2023.08</vt:lpstr>
      <vt:lpstr>2023.09</vt:lpstr>
      <vt:lpstr>2023.10</vt:lpstr>
      <vt:lpstr>2023.11</vt:lpstr>
      <vt:lpstr>2023.12</vt:lpstr>
      <vt:lpstr>2024.01</vt:lpstr>
      <vt:lpstr>2024.02</vt:lpstr>
      <vt:lpstr>2024.03</vt:lpstr>
      <vt:lpstr>2024.04</vt:lpstr>
      <vt:lpstr>2024.05</vt:lpstr>
      <vt:lpstr>2024.06</vt:lpstr>
      <vt:lpstr>2024.07</vt:lpstr>
      <vt:lpstr>2024.08</vt:lpstr>
      <vt:lpstr>2024.09</vt:lpstr>
      <vt:lpstr>2024.10</vt:lpstr>
      <vt:lpstr>2024.11</vt:lpstr>
      <vt:lpstr>2024.12</vt:lpstr>
      <vt:lpstr>2025.01</vt:lpstr>
      <vt:lpstr>2025.02</vt:lpstr>
      <vt:lpstr>2025.03</vt:lpstr>
      <vt:lpstr>2025.04</vt:lpstr>
      <vt:lpstr>2025.05</vt:lpstr>
      <vt:lpstr>삼성</vt:lpstr>
      <vt:lpstr>대납 주소</vt:lpstr>
      <vt:lpstr>삼성 지도</vt:lpstr>
      <vt:lpstr>빈 서식</vt:lpstr>
      <vt:lpstr>유진pe</vt:lpstr>
      <vt:lpstr>수입품</vt:lpstr>
      <vt:lpstr>정기결제</vt:lpstr>
      <vt:lpstr>파레트 사이즈</vt:lpstr>
      <vt:lpstr>Sheet2</vt:lpstr>
      <vt:lpstr>Sheet4</vt:lpstr>
      <vt:lpstr>Sheet5</vt:lpstr>
      <vt:lpstr>Sheet1</vt:lpstr>
      <vt:lpstr>Sheet3</vt:lpstr>
      <vt:lpstr>'대납 주소'!Print_Area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userpc</dc:creator>
  <cp:lastModifiedBy>userpc</cp:lastModifiedBy>
  <cp:lastPrinted>2025-05-12T03:49:35Z</cp:lastPrinted>
  <dcterms:created xsi:type="dcterms:W3CDTF">2022-03-25T00:06:58Z</dcterms:created>
  <dcterms:modified xsi:type="dcterms:W3CDTF">2025-05-12T08:46:43Z</dcterms:modified>
</cp:coreProperties>
</file>