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pmel\Documentos\ITESO 7mo Semestre\Administración de Riesgo\Parcial 1\C 2\"/>
    </mc:Choice>
  </mc:AlternateContent>
  <xr:revisionPtr revIDLastSave="0" documentId="13_ncr:1_{E7F7E74A-0860-453F-961F-7924341F643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 1" sheetId="1" r:id="rId1"/>
  </sheets>
  <definedNames>
    <definedName name="_xlchart.v1.0" hidden="1">'Sheet 1'!$D$3:$D$163</definedName>
    <definedName name="_xlchart.v1.1" hidden="1">'Sheet 1'!$D$3:$D$165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I20" i="1"/>
  <c r="C3" i="1"/>
  <c r="D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2" i="1"/>
  <c r="I21" i="1" l="1"/>
</calcChain>
</file>

<file path=xl/sharedStrings.xml><?xml version="1.0" encoding="utf-8"?>
<sst xmlns="http://schemas.openxmlformats.org/spreadsheetml/2006/main" count="10" uniqueCount="10">
  <si>
    <t>date</t>
  </si>
  <si>
    <t>USD-&gt;JPY</t>
  </si>
  <si>
    <t>JPY-&gt;USD</t>
  </si>
  <si>
    <t>Rendimientos</t>
  </si>
  <si>
    <t>Nivel de Confianza</t>
  </si>
  <si>
    <t>Percentil 95%</t>
  </si>
  <si>
    <t xml:space="preserve">Monto de exposición </t>
  </si>
  <si>
    <t>VaR @ 95% Diario</t>
  </si>
  <si>
    <t>Interpretación:</t>
  </si>
  <si>
    <t>La perdida máxima que podemos sufrir en los 95% de los casos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</si>
</sst>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14" fontId="1" fillId="0" borderId="0" xfId="0" applyNumberFormat="1" applyFon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Rendmientos Históricos JPY-&gt;USD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Rendmientos Históricos JPY-&gt;USD</a:t>
          </a:r>
        </a:p>
      </cx:txPr>
    </cx:title>
    <cx:plotArea>
      <cx:plotAreaRegion>
        <cx:series layoutId="clusteredColumn" uniqueId="{9D8F11C2-4D24-4DF8-BD0A-BC8DF6487BFF}">
          <cx:spPr>
            <a:ln w="6350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702468</xdr:colOff>
      <xdr:row>3</xdr:row>
      <xdr:rowOff>61912</xdr:rowOff>
    </xdr:from>
    <xdr:to>
      <xdr:col>10</xdr:col>
      <xdr:colOff>702468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8DB773C-7DA2-E921-38C8-496D85002C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2468" y="26122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123825</xdr:colOff>
      <xdr:row>11</xdr:row>
      <xdr:rowOff>52388</xdr:rowOff>
    </xdr:from>
    <xdr:to>
      <xdr:col>10</xdr:col>
      <xdr:colOff>647700</xdr:colOff>
      <xdr:row>15</xdr:row>
      <xdr:rowOff>109538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751067B-1B23-0831-E9C8-41E05AE1D474}"/>
            </a:ext>
          </a:extLst>
        </xdr:cNvPr>
        <xdr:cNvSpPr txBox="1"/>
      </xdr:nvSpPr>
      <xdr:spPr>
        <a:xfrm>
          <a:off x="7743825" y="27560588"/>
          <a:ext cx="1285875" cy="7810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5%</a:t>
          </a:r>
        </a:p>
      </xdr:txBody>
    </xdr:sp>
    <xdr:clientData/>
  </xdr:twoCellAnchor>
  <xdr:twoCellAnchor>
    <xdr:from>
      <xdr:col>9</xdr:col>
      <xdr:colOff>234221</xdr:colOff>
      <xdr:row>8</xdr:row>
      <xdr:rowOff>156148</xdr:rowOff>
    </xdr:from>
    <xdr:to>
      <xdr:col>9</xdr:col>
      <xdr:colOff>238124</xdr:colOff>
      <xdr:row>15</xdr:row>
      <xdr:rowOff>163955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DE2F3FF0-B399-A4AF-F8BF-06EACD60B529}"/>
            </a:ext>
          </a:extLst>
        </xdr:cNvPr>
        <xdr:cNvCxnSpPr/>
      </xdr:nvCxnSpPr>
      <xdr:spPr>
        <a:xfrm flipV="1">
          <a:off x="7085195" y="1592705"/>
          <a:ext cx="3903" cy="12647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11710</xdr:colOff>
      <xdr:row>7</xdr:row>
      <xdr:rowOff>97592</xdr:rowOff>
    </xdr:from>
    <xdr:to>
      <xdr:col>9</xdr:col>
      <xdr:colOff>515286</xdr:colOff>
      <xdr:row>9</xdr:row>
      <xdr:rowOff>152244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7CB1291-642C-7F7C-E1D3-3FAD381CB841}"/>
            </a:ext>
          </a:extLst>
        </xdr:cNvPr>
        <xdr:cNvSpPr txBox="1"/>
      </xdr:nvSpPr>
      <xdr:spPr>
        <a:xfrm>
          <a:off x="6862684" y="1354580"/>
          <a:ext cx="503576" cy="413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P95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3"/>
  <sheetViews>
    <sheetView tabSelected="1" zoomScale="122" workbookViewId="0">
      <selection activeCell="I19" sqref="I19"/>
    </sheetView>
  </sheetViews>
  <sheetFormatPr baseColWidth="10" defaultRowHeight="14.25" x14ac:dyDescent="0.45"/>
  <cols>
    <col min="9" max="9" width="10.86328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45659</v>
      </c>
      <c r="B2">
        <v>157.718994140625</v>
      </c>
      <c r="C2">
        <f>1/B2</f>
        <v>6.3403904231622392E-3</v>
      </c>
    </row>
    <row r="3" spans="1:4" x14ac:dyDescent="0.45">
      <c r="A3" s="1">
        <v>45660</v>
      </c>
      <c r="B3">
        <v>157.36199951171901</v>
      </c>
      <c r="C3">
        <f t="shared" ref="C3:C66" si="0">1/B3</f>
        <v>6.3547743616814449E-3</v>
      </c>
      <c r="D3">
        <f>LN(C3)-LN(C2)</f>
        <v>2.2660508812757385E-3</v>
      </c>
    </row>
    <row r="4" spans="1:4" x14ac:dyDescent="0.45">
      <c r="A4" s="1">
        <v>45663</v>
      </c>
      <c r="B4">
        <v>157.48100280761699</v>
      </c>
      <c r="C4">
        <f t="shared" si="0"/>
        <v>6.3499722644110084E-3</v>
      </c>
      <c r="D4">
        <f t="shared" ref="D4:D67" si="1">LN(C4)-LN(C3)</f>
        <v>-7.5595328902622327E-4</v>
      </c>
    </row>
    <row r="5" spans="1:4" x14ac:dyDescent="0.45">
      <c r="A5" s="1">
        <v>45664</v>
      </c>
      <c r="B5">
        <v>157.74299621582</v>
      </c>
      <c r="C5">
        <f t="shared" si="0"/>
        <v>6.3394256733390886E-3</v>
      </c>
      <c r="D5">
        <f t="shared" si="1"/>
        <v>-1.6622685413656413E-3</v>
      </c>
    </row>
    <row r="6" spans="1:4" x14ac:dyDescent="0.45">
      <c r="A6" s="1">
        <v>45665</v>
      </c>
      <c r="B6">
        <v>158.23599243164099</v>
      </c>
      <c r="C6">
        <f t="shared" si="0"/>
        <v>6.3196747126416687E-3</v>
      </c>
      <c r="D6">
        <f t="shared" si="1"/>
        <v>-3.1204392289643224E-3</v>
      </c>
    </row>
    <row r="7" spans="1:4" x14ac:dyDescent="0.45">
      <c r="A7" s="1">
        <v>45666</v>
      </c>
      <c r="B7">
        <v>158.19200134277301</v>
      </c>
      <c r="C7">
        <f t="shared" si="0"/>
        <v>6.3214321300176469E-3</v>
      </c>
      <c r="D7">
        <f t="shared" si="1"/>
        <v>2.7804802366926396E-4</v>
      </c>
    </row>
    <row r="8" spans="1:4" x14ac:dyDescent="0.45">
      <c r="A8" s="1">
        <v>45667</v>
      </c>
      <c r="B8">
        <v>158.04800415039099</v>
      </c>
      <c r="C8">
        <f t="shared" si="0"/>
        <v>6.3271915730643922E-3</v>
      </c>
      <c r="D8">
        <f t="shared" si="1"/>
        <v>9.1068302449226479E-4</v>
      </c>
    </row>
    <row r="9" spans="1:4" x14ac:dyDescent="0.45">
      <c r="A9" s="1">
        <v>45670</v>
      </c>
      <c r="B9">
        <v>157.88699340820301</v>
      </c>
      <c r="C9">
        <f t="shared" si="0"/>
        <v>6.3336439463039709E-3</v>
      </c>
      <c r="D9">
        <f t="shared" si="1"/>
        <v>1.0192650853610985E-3</v>
      </c>
    </row>
    <row r="10" spans="1:4" x14ac:dyDescent="0.45">
      <c r="A10" s="1">
        <v>45671</v>
      </c>
      <c r="B10">
        <v>157.36399841308599</v>
      </c>
      <c r="C10">
        <f t="shared" si="0"/>
        <v>6.354693640758702E-3</v>
      </c>
      <c r="D10">
        <f t="shared" si="1"/>
        <v>3.3179624393522289E-3</v>
      </c>
    </row>
    <row r="11" spans="1:4" x14ac:dyDescent="0.45">
      <c r="A11" s="1">
        <v>45672</v>
      </c>
      <c r="B11">
        <v>158.05000305175801</v>
      </c>
      <c r="C11">
        <f t="shared" si="0"/>
        <v>6.3271115513520194E-3</v>
      </c>
      <c r="D11">
        <f t="shared" si="1"/>
        <v>-4.3498748766195305E-3</v>
      </c>
    </row>
    <row r="12" spans="1:4" x14ac:dyDescent="0.45">
      <c r="A12" s="1">
        <v>45673</v>
      </c>
      <c r="B12">
        <v>156.25500488281199</v>
      </c>
      <c r="C12">
        <f t="shared" si="0"/>
        <v>6.399795006566217E-3</v>
      </c>
      <c r="D12">
        <f t="shared" si="1"/>
        <v>1.1422138616921984E-2</v>
      </c>
    </row>
    <row r="13" spans="1:4" x14ac:dyDescent="0.45">
      <c r="A13" s="1">
        <v>45674</v>
      </c>
      <c r="B13">
        <v>155.35600280761699</v>
      </c>
      <c r="C13">
        <f t="shared" si="0"/>
        <v>6.4368288442535207E-3</v>
      </c>
      <c r="D13">
        <f t="shared" si="1"/>
        <v>5.7700437227392598E-3</v>
      </c>
    </row>
    <row r="14" spans="1:4" x14ac:dyDescent="0.45">
      <c r="A14" s="1">
        <v>45677</v>
      </c>
      <c r="B14">
        <v>156.30599975585901</v>
      </c>
      <c r="C14">
        <f t="shared" si="0"/>
        <v>6.3977070717819058E-3</v>
      </c>
      <c r="D14">
        <f t="shared" si="1"/>
        <v>-6.0963472138508834E-3</v>
      </c>
    </row>
    <row r="15" spans="1:4" x14ac:dyDescent="0.45">
      <c r="A15" s="1">
        <v>45678</v>
      </c>
      <c r="B15">
        <v>155.24899291992199</v>
      </c>
      <c r="C15">
        <f t="shared" si="0"/>
        <v>6.4412656159116202E-3</v>
      </c>
      <c r="D15">
        <f t="shared" si="1"/>
        <v>6.785388880280685E-3</v>
      </c>
    </row>
    <row r="16" spans="1:4" x14ac:dyDescent="0.45">
      <c r="A16" s="1">
        <v>45679</v>
      </c>
      <c r="B16">
        <v>155.774002075195</v>
      </c>
      <c r="C16">
        <f t="shared" si="0"/>
        <v>6.4195564515141714E-3</v>
      </c>
      <c r="D16">
        <f t="shared" si="1"/>
        <v>-3.3760182518367543E-3</v>
      </c>
    </row>
    <row r="17" spans="1:10" x14ac:dyDescent="0.45">
      <c r="A17" s="1">
        <v>45680</v>
      </c>
      <c r="B17">
        <v>156.44000244140599</v>
      </c>
      <c r="C17">
        <f t="shared" si="0"/>
        <v>6.3922269521476524E-3</v>
      </c>
      <c r="D17">
        <f t="shared" si="1"/>
        <v>-4.2663132771494361E-3</v>
      </c>
    </row>
    <row r="18" spans="1:10" x14ac:dyDescent="0.45">
      <c r="A18" s="1">
        <v>45681</v>
      </c>
      <c r="B18">
        <v>156.15499877929699</v>
      </c>
      <c r="C18">
        <f t="shared" si="0"/>
        <v>6.4038936173497632E-3</v>
      </c>
      <c r="D18">
        <f t="shared" si="1"/>
        <v>1.8234696010290818E-3</v>
      </c>
    </row>
    <row r="19" spans="1:10" x14ac:dyDescent="0.45">
      <c r="A19" s="1">
        <v>45684</v>
      </c>
      <c r="B19">
        <v>155.74400329589801</v>
      </c>
      <c r="C19">
        <f t="shared" si="0"/>
        <v>6.4207929604846491E-3</v>
      </c>
      <c r="D19">
        <f t="shared" si="1"/>
        <v>2.6354410789828364E-3</v>
      </c>
    </row>
    <row r="20" spans="1:10" x14ac:dyDescent="0.45">
      <c r="A20" s="1">
        <v>45685</v>
      </c>
      <c r="B20">
        <v>154.90899658203099</v>
      </c>
      <c r="C20">
        <f t="shared" si="0"/>
        <v>6.4554029918491972E-3</v>
      </c>
      <c r="D20">
        <f t="shared" si="1"/>
        <v>5.3758291414318649E-3</v>
      </c>
      <c r="G20" t="s">
        <v>4</v>
      </c>
      <c r="I20">
        <f>0.05</f>
        <v>0.05</v>
      </c>
    </row>
    <row r="21" spans="1:10" x14ac:dyDescent="0.45">
      <c r="A21" s="1">
        <v>45686</v>
      </c>
      <c r="B21">
        <v>155.559005737305</v>
      </c>
      <c r="C21">
        <f t="shared" si="0"/>
        <v>6.428428847692149E-3</v>
      </c>
      <c r="D21">
        <f t="shared" si="1"/>
        <v>-4.1872920890906329E-3</v>
      </c>
      <c r="G21" t="s">
        <v>5</v>
      </c>
      <c r="I21" s="2">
        <f>PERCENTILE(D:D,0.95)</f>
        <v>1.1159411895398819E-2</v>
      </c>
    </row>
    <row r="22" spans="1:10" x14ac:dyDescent="0.45">
      <c r="A22" s="1">
        <v>45687</v>
      </c>
      <c r="B22">
        <v>155.169998168945</v>
      </c>
      <c r="C22">
        <f t="shared" si="0"/>
        <v>6.4445447689651086E-3</v>
      </c>
      <c r="D22">
        <f t="shared" si="1"/>
        <v>2.5038394659047114E-3</v>
      </c>
      <c r="G22" t="s">
        <v>6</v>
      </c>
      <c r="I22" s="3">
        <f>10000000*C163</f>
        <v>67605.938338259293</v>
      </c>
    </row>
    <row r="23" spans="1:10" x14ac:dyDescent="0.45">
      <c r="A23" s="1">
        <v>45688</v>
      </c>
      <c r="B23">
        <v>154.09700012207</v>
      </c>
      <c r="C23">
        <f t="shared" si="0"/>
        <v>6.4894189971760425E-3</v>
      </c>
      <c r="D23">
        <f t="shared" si="1"/>
        <v>6.9390032443470417E-3</v>
      </c>
      <c r="G23" t="s">
        <v>7</v>
      </c>
      <c r="I23" s="4">
        <f>I21*I22</f>
        <v>754.4425124915698</v>
      </c>
      <c r="J23" t="s">
        <v>8</v>
      </c>
    </row>
    <row r="24" spans="1:10" x14ac:dyDescent="0.45">
      <c r="A24" s="1">
        <v>45691</v>
      </c>
      <c r="B24">
        <v>155.36300659179699</v>
      </c>
      <c r="C24">
        <f t="shared" si="0"/>
        <v>6.4365386711871149E-3</v>
      </c>
      <c r="D24">
        <f t="shared" si="1"/>
        <v>-8.1820817239073307E-3</v>
      </c>
      <c r="J24" t="s">
        <v>9</v>
      </c>
    </row>
    <row r="25" spans="1:10" x14ac:dyDescent="0.45">
      <c r="A25" s="1">
        <v>45692</v>
      </c>
      <c r="B25">
        <v>155.27699279785199</v>
      </c>
      <c r="C25">
        <f t="shared" si="0"/>
        <v>6.4401041131821393E-3</v>
      </c>
      <c r="D25">
        <f t="shared" si="1"/>
        <v>5.5378442127285155E-4</v>
      </c>
    </row>
    <row r="26" spans="1:10" x14ac:dyDescent="0.45">
      <c r="A26" s="1">
        <v>45693</v>
      </c>
      <c r="B26">
        <v>154.13299560546901</v>
      </c>
      <c r="C26">
        <f t="shared" si="0"/>
        <v>6.4879034892676652E-3</v>
      </c>
      <c r="D26">
        <f t="shared" si="1"/>
        <v>7.394734806695169E-3</v>
      </c>
    </row>
    <row r="27" spans="1:10" x14ac:dyDescent="0.45">
      <c r="A27" s="1">
        <v>45694</v>
      </c>
      <c r="B27">
        <v>152.60600280761699</v>
      </c>
      <c r="C27">
        <f t="shared" si="0"/>
        <v>6.5528221800072416E-3</v>
      </c>
      <c r="D27">
        <f t="shared" si="1"/>
        <v>9.9563825917634574E-3</v>
      </c>
    </row>
    <row r="28" spans="1:10" x14ac:dyDescent="0.45">
      <c r="A28" s="1">
        <v>45695</v>
      </c>
      <c r="B28">
        <v>151.19299316406199</v>
      </c>
      <c r="C28">
        <f t="shared" si="0"/>
        <v>6.6140631194124434E-3</v>
      </c>
      <c r="D28">
        <f t="shared" si="1"/>
        <v>9.3023337908011428E-3</v>
      </c>
    </row>
    <row r="29" spans="1:10" x14ac:dyDescent="0.45">
      <c r="A29" s="1">
        <v>45698</v>
      </c>
      <c r="B29">
        <v>151.84599304199199</v>
      </c>
      <c r="C29">
        <f t="shared" si="0"/>
        <v>6.5856199427235243E-3</v>
      </c>
      <c r="D29">
        <f t="shared" si="1"/>
        <v>-4.3096823732504674E-3</v>
      </c>
    </row>
    <row r="30" spans="1:10" x14ac:dyDescent="0.45">
      <c r="A30" s="1">
        <v>45699</v>
      </c>
      <c r="B30">
        <v>151.75900268554699</v>
      </c>
      <c r="C30">
        <f t="shared" si="0"/>
        <v>6.5893949110357236E-3</v>
      </c>
      <c r="D30">
        <f t="shared" si="1"/>
        <v>5.7304958778470194E-4</v>
      </c>
    </row>
    <row r="31" spans="1:10" x14ac:dyDescent="0.45">
      <c r="A31" s="1">
        <v>45700</v>
      </c>
      <c r="B31">
        <v>152.73899841308599</v>
      </c>
      <c r="C31">
        <f t="shared" si="0"/>
        <v>6.5471163906383485E-3</v>
      </c>
      <c r="D31">
        <f t="shared" si="1"/>
        <v>-6.4368180260663266E-3</v>
      </c>
    </row>
    <row r="32" spans="1:10" x14ac:dyDescent="0.45">
      <c r="A32" s="1">
        <v>45701</v>
      </c>
      <c r="B32">
        <v>154.25500488281199</v>
      </c>
      <c r="C32">
        <f t="shared" si="0"/>
        <v>6.4827718281147712E-3</v>
      </c>
      <c r="D32">
        <f t="shared" si="1"/>
        <v>-9.8765368495241646E-3</v>
      </c>
    </row>
    <row r="33" spans="1:4" x14ac:dyDescent="0.45">
      <c r="A33" s="1">
        <v>45702</v>
      </c>
      <c r="B33">
        <v>152.98899841308599</v>
      </c>
      <c r="C33">
        <f t="shared" si="0"/>
        <v>6.5364177187427382E-3</v>
      </c>
      <c r="D33">
        <f t="shared" si="1"/>
        <v>8.2410958148946278E-3</v>
      </c>
    </row>
    <row r="34" spans="1:4" x14ac:dyDescent="0.45">
      <c r="A34" s="1">
        <v>45705</v>
      </c>
      <c r="B34">
        <v>152.02299499511699</v>
      </c>
      <c r="C34">
        <f t="shared" si="0"/>
        <v>6.5779522369765198E-3</v>
      </c>
      <c r="D34">
        <f t="shared" si="1"/>
        <v>6.3342207434766706E-3</v>
      </c>
    </row>
    <row r="35" spans="1:4" x14ac:dyDescent="0.45">
      <c r="A35" s="1">
        <v>45706</v>
      </c>
      <c r="B35">
        <v>151.44400024414099</v>
      </c>
      <c r="C35">
        <f t="shared" si="0"/>
        <v>6.6031008054984837E-3</v>
      </c>
      <c r="D35">
        <f t="shared" si="1"/>
        <v>3.8158710015565589E-3</v>
      </c>
    </row>
    <row r="36" spans="1:4" x14ac:dyDescent="0.45">
      <c r="A36" s="1">
        <v>45707</v>
      </c>
      <c r="B36">
        <v>151.93099975585901</v>
      </c>
      <c r="C36">
        <f t="shared" si="0"/>
        <v>6.5819352311702033E-3</v>
      </c>
      <c r="D36">
        <f t="shared" si="1"/>
        <v>-3.2105475404033967E-3</v>
      </c>
    </row>
    <row r="37" spans="1:4" x14ac:dyDescent="0.45">
      <c r="A37" s="1">
        <v>45708</v>
      </c>
      <c r="B37">
        <v>151.22000122070301</v>
      </c>
      <c r="C37">
        <f t="shared" si="0"/>
        <v>6.61288184054778E-3</v>
      </c>
      <c r="D37">
        <f t="shared" si="1"/>
        <v>4.6907306031478413E-3</v>
      </c>
    </row>
    <row r="38" spans="1:4" x14ac:dyDescent="0.45">
      <c r="A38" s="1">
        <v>45709</v>
      </c>
      <c r="B38">
        <v>149.40800476074199</v>
      </c>
      <c r="C38">
        <f t="shared" si="0"/>
        <v>6.6930818171447607E-3</v>
      </c>
      <c r="D38">
        <f t="shared" si="1"/>
        <v>1.2054887549926008E-2</v>
      </c>
    </row>
    <row r="39" spans="1:4" x14ac:dyDescent="0.45">
      <c r="A39" s="1">
        <v>45712</v>
      </c>
      <c r="B39">
        <v>149.38699340820301</v>
      </c>
      <c r="C39">
        <f t="shared" si="0"/>
        <v>6.6940232023244457E-3</v>
      </c>
      <c r="D39">
        <f t="shared" si="1"/>
        <v>1.4064059105667326E-4</v>
      </c>
    </row>
    <row r="40" spans="1:4" x14ac:dyDescent="0.45">
      <c r="A40" s="1">
        <v>45713</v>
      </c>
      <c r="B40">
        <v>149.86399841308599</v>
      </c>
      <c r="C40">
        <f t="shared" si="0"/>
        <v>6.6727166670382983E-3</v>
      </c>
      <c r="D40">
        <f t="shared" si="1"/>
        <v>-3.1879955082239064E-3</v>
      </c>
    </row>
    <row r="41" spans="1:4" x14ac:dyDescent="0.45">
      <c r="A41" s="1">
        <v>45714</v>
      </c>
      <c r="B41">
        <v>149.07800292968801</v>
      </c>
      <c r="C41">
        <f t="shared" si="0"/>
        <v>6.7078977471387623E-3</v>
      </c>
      <c r="D41">
        <f t="shared" si="1"/>
        <v>5.2585270123914896E-3</v>
      </c>
    </row>
    <row r="42" spans="1:4" x14ac:dyDescent="0.45">
      <c r="A42" s="1">
        <v>45715</v>
      </c>
      <c r="B42">
        <v>148.83799743652301</v>
      </c>
      <c r="C42">
        <f t="shared" si="0"/>
        <v>6.7187144225484743E-3</v>
      </c>
      <c r="D42">
        <f t="shared" si="1"/>
        <v>1.6112296405186299E-3</v>
      </c>
    </row>
    <row r="43" spans="1:4" x14ac:dyDescent="0.45">
      <c r="A43" s="1">
        <v>45716</v>
      </c>
      <c r="B43">
        <v>150.01199340820301</v>
      </c>
      <c r="C43">
        <f t="shared" si="0"/>
        <v>6.6661336689184851E-3</v>
      </c>
      <c r="D43">
        <f t="shared" si="1"/>
        <v>-7.8567980378076996E-3</v>
      </c>
    </row>
    <row r="44" spans="1:4" x14ac:dyDescent="0.45">
      <c r="A44" s="1">
        <v>45719</v>
      </c>
      <c r="B44">
        <v>150.77099609375</v>
      </c>
      <c r="C44">
        <f t="shared" si="0"/>
        <v>6.6325754018246056E-3</v>
      </c>
      <c r="D44">
        <f t="shared" si="1"/>
        <v>-5.0468565249275343E-3</v>
      </c>
    </row>
    <row r="45" spans="1:4" x14ac:dyDescent="0.45">
      <c r="A45" s="1">
        <v>45720</v>
      </c>
      <c r="B45">
        <v>149.30499267578099</v>
      </c>
      <c r="C45">
        <f t="shared" si="0"/>
        <v>6.6976996688350643E-3</v>
      </c>
      <c r="D45">
        <f t="shared" si="1"/>
        <v>9.7709589323748958E-3</v>
      </c>
    </row>
    <row r="46" spans="1:4" x14ac:dyDescent="0.45">
      <c r="A46" s="1">
        <v>45721</v>
      </c>
      <c r="B46">
        <v>149.79899597168</v>
      </c>
      <c r="C46">
        <f t="shared" si="0"/>
        <v>6.6756121662461167E-3</v>
      </c>
      <c r="D46">
        <f t="shared" si="1"/>
        <v>-3.3032240547319347E-3</v>
      </c>
    </row>
    <row r="47" spans="1:4" x14ac:dyDescent="0.45">
      <c r="A47" s="1">
        <v>45722</v>
      </c>
      <c r="B47">
        <v>148.89799499511699</v>
      </c>
      <c r="C47">
        <f t="shared" si="0"/>
        <v>6.7160071566631525E-3</v>
      </c>
      <c r="D47">
        <f t="shared" si="1"/>
        <v>6.0328944484320246E-3</v>
      </c>
    </row>
    <row r="48" spans="1:4" x14ac:dyDescent="0.45">
      <c r="A48" s="1">
        <v>45723</v>
      </c>
      <c r="B48">
        <v>148.10800170898401</v>
      </c>
      <c r="C48">
        <f t="shared" si="0"/>
        <v>6.7518296679533255E-3</v>
      </c>
      <c r="D48">
        <f t="shared" si="1"/>
        <v>5.3197252441483656E-3</v>
      </c>
    </row>
    <row r="49" spans="1:4" x14ac:dyDescent="0.45">
      <c r="A49" s="1">
        <v>45726</v>
      </c>
      <c r="B49">
        <v>147.60800170898401</v>
      </c>
      <c r="C49">
        <f t="shared" si="0"/>
        <v>6.7747004797988272E-3</v>
      </c>
      <c r="D49">
        <f t="shared" si="1"/>
        <v>3.3816260918957397E-3</v>
      </c>
    </row>
    <row r="50" spans="1:4" x14ac:dyDescent="0.45">
      <c r="A50" s="1">
        <v>45727</v>
      </c>
      <c r="B50">
        <v>147.06900024414099</v>
      </c>
      <c r="C50">
        <f t="shared" si="0"/>
        <v>6.7995294612729811E-3</v>
      </c>
      <c r="D50">
        <f t="shared" si="1"/>
        <v>3.6582567515255349E-3</v>
      </c>
    </row>
    <row r="51" spans="1:4" x14ac:dyDescent="0.45">
      <c r="A51" s="1">
        <v>45728</v>
      </c>
      <c r="B51">
        <v>148.04200744628901</v>
      </c>
      <c r="C51">
        <f t="shared" si="0"/>
        <v>6.7548395029891038E-3</v>
      </c>
      <c r="D51">
        <f t="shared" si="1"/>
        <v>-6.5942015214748295E-3</v>
      </c>
    </row>
    <row r="52" spans="1:4" x14ac:dyDescent="0.45">
      <c r="A52" s="1">
        <v>45729</v>
      </c>
      <c r="B52">
        <v>148.27900695800801</v>
      </c>
      <c r="C52">
        <f t="shared" si="0"/>
        <v>6.744043007269369E-3</v>
      </c>
      <c r="D52">
        <f t="shared" si="1"/>
        <v>-1.599613599669425E-3</v>
      </c>
    </row>
    <row r="53" spans="1:4" x14ac:dyDescent="0.45">
      <c r="A53" s="1">
        <v>45730</v>
      </c>
      <c r="B53">
        <v>147.94900512695301</v>
      </c>
      <c r="C53">
        <f t="shared" si="0"/>
        <v>6.7590856669966365E-3</v>
      </c>
      <c r="D53">
        <f t="shared" si="1"/>
        <v>2.2280267503793638E-3</v>
      </c>
    </row>
    <row r="54" spans="1:4" x14ac:dyDescent="0.45">
      <c r="A54" s="1">
        <v>45733</v>
      </c>
      <c r="B54">
        <v>148.59800720214801</v>
      </c>
      <c r="C54">
        <f t="shared" si="0"/>
        <v>6.72956534766736E-3</v>
      </c>
      <c r="D54">
        <f t="shared" si="1"/>
        <v>-4.3770672735359284E-3</v>
      </c>
    </row>
    <row r="55" spans="1:4" x14ac:dyDescent="0.45">
      <c r="A55" s="1">
        <v>45734</v>
      </c>
      <c r="B55">
        <v>149.37899780273401</v>
      </c>
      <c r="C55">
        <f t="shared" si="0"/>
        <v>6.6943815041561189E-3</v>
      </c>
      <c r="D55">
        <f t="shared" si="1"/>
        <v>-5.2419641503735903E-3</v>
      </c>
    </row>
    <row r="56" spans="1:4" x14ac:dyDescent="0.45">
      <c r="A56" s="1">
        <v>45735</v>
      </c>
      <c r="B56">
        <v>149.45199584960901</v>
      </c>
      <c r="C56">
        <f t="shared" si="0"/>
        <v>6.69111171326399E-3</v>
      </c>
      <c r="D56">
        <f t="shared" si="1"/>
        <v>-4.8855741122988405E-4</v>
      </c>
    </row>
    <row r="57" spans="1:4" x14ac:dyDescent="0.45">
      <c r="A57" s="1">
        <v>45736</v>
      </c>
      <c r="B57">
        <v>148.49000549316401</v>
      </c>
      <c r="C57">
        <f t="shared" si="0"/>
        <v>6.7344599838811154E-3</v>
      </c>
      <c r="D57">
        <f t="shared" si="1"/>
        <v>6.4575903703509852E-3</v>
      </c>
    </row>
    <row r="58" spans="1:4" x14ac:dyDescent="0.45">
      <c r="A58" s="1">
        <v>45737</v>
      </c>
      <c r="B58">
        <v>148.59599304199199</v>
      </c>
      <c r="C58">
        <f t="shared" si="0"/>
        <v>6.7296565642749754E-3</v>
      </c>
      <c r="D58">
        <f t="shared" si="1"/>
        <v>-7.1351429449517667E-4</v>
      </c>
    </row>
    <row r="59" spans="1:4" x14ac:dyDescent="0.45">
      <c r="A59" s="1">
        <v>45740</v>
      </c>
      <c r="B59">
        <v>149.677001953125</v>
      </c>
      <c r="C59">
        <f t="shared" si="0"/>
        <v>6.6810531140460332E-3</v>
      </c>
      <c r="D59">
        <f t="shared" si="1"/>
        <v>-7.2484848600646856E-3</v>
      </c>
    </row>
    <row r="60" spans="1:4" x14ac:dyDescent="0.45">
      <c r="A60" s="1">
        <v>45741</v>
      </c>
      <c r="B60">
        <v>150.774002075195</v>
      </c>
      <c r="C60">
        <f t="shared" si="0"/>
        <v>6.6324431681615342E-3</v>
      </c>
      <c r="D60">
        <f t="shared" si="1"/>
        <v>-7.3023886233745117E-3</v>
      </c>
    </row>
    <row r="61" spans="1:4" x14ac:dyDescent="0.45">
      <c r="A61" s="1">
        <v>45742</v>
      </c>
      <c r="B61">
        <v>149.94999694824199</v>
      </c>
      <c r="C61">
        <f t="shared" si="0"/>
        <v>6.6688897656007858E-3</v>
      </c>
      <c r="D61">
        <f t="shared" si="1"/>
        <v>5.4801558362180813E-3</v>
      </c>
    </row>
    <row r="62" spans="1:4" x14ac:dyDescent="0.45">
      <c r="A62" s="1">
        <v>45743</v>
      </c>
      <c r="B62">
        <v>150.47300720214801</v>
      </c>
      <c r="C62">
        <f t="shared" si="0"/>
        <v>6.6457102080546768E-3</v>
      </c>
      <c r="D62">
        <f t="shared" si="1"/>
        <v>-3.4818291213216668E-3</v>
      </c>
    </row>
    <row r="63" spans="1:4" x14ac:dyDescent="0.45">
      <c r="A63" s="1">
        <v>45744</v>
      </c>
      <c r="B63">
        <v>150.84700012207</v>
      </c>
      <c r="C63">
        <f t="shared" si="0"/>
        <v>6.6292335889395846E-3</v>
      </c>
      <c r="D63">
        <f t="shared" si="1"/>
        <v>-2.4823649467737852E-3</v>
      </c>
    </row>
    <row r="64" spans="1:4" x14ac:dyDescent="0.45">
      <c r="A64" s="1">
        <v>45746</v>
      </c>
      <c r="B64">
        <v>149.61700439453099</v>
      </c>
      <c r="C64">
        <f t="shared" si="0"/>
        <v>6.6837322672432366E-3</v>
      </c>
      <c r="D64">
        <f t="shared" si="1"/>
        <v>8.1873540915156084E-3</v>
      </c>
    </row>
    <row r="65" spans="1:4" x14ac:dyDescent="0.45">
      <c r="A65" s="1">
        <v>45747</v>
      </c>
      <c r="B65">
        <v>149.91299438476599</v>
      </c>
      <c r="C65">
        <f t="shared" si="0"/>
        <v>6.6705358271572151E-3</v>
      </c>
      <c r="D65">
        <f t="shared" si="1"/>
        <v>-1.9763635548111225E-3</v>
      </c>
    </row>
    <row r="66" spans="1:4" x14ac:dyDescent="0.45">
      <c r="A66" s="1">
        <v>45748</v>
      </c>
      <c r="B66">
        <v>149.78300476074199</v>
      </c>
      <c r="C66">
        <f t="shared" si="0"/>
        <v>6.6763248714189188E-3</v>
      </c>
      <c r="D66">
        <f t="shared" si="1"/>
        <v>8.6747659325592252E-4</v>
      </c>
    </row>
    <row r="67" spans="1:4" x14ac:dyDescent="0.45">
      <c r="A67" s="1">
        <v>45749</v>
      </c>
      <c r="B67">
        <v>147.871994018555</v>
      </c>
      <c r="C67">
        <f t="shared" ref="C67:C128" si="2">1/B67</f>
        <v>6.762605770194185E-3</v>
      </c>
      <c r="D67">
        <f t="shared" si="1"/>
        <v>1.284061754361332E-2</v>
      </c>
    </row>
    <row r="68" spans="1:4" x14ac:dyDescent="0.45">
      <c r="A68" s="1">
        <v>45750</v>
      </c>
      <c r="B68">
        <v>146.23100280761699</v>
      </c>
      <c r="C68">
        <f t="shared" si="2"/>
        <v>6.8384951262052841E-3</v>
      </c>
      <c r="D68">
        <f t="shared" ref="D68:D131" si="3">LN(C68)-LN(C67)</f>
        <v>1.1159411895398819E-2</v>
      </c>
    </row>
    <row r="69" spans="1:4" x14ac:dyDescent="0.45">
      <c r="A69" s="1">
        <v>45753</v>
      </c>
      <c r="B69">
        <v>145.43299865722699</v>
      </c>
      <c r="C69">
        <f t="shared" si="2"/>
        <v>6.876018573727642E-3</v>
      </c>
      <c r="D69">
        <f t="shared" si="3"/>
        <v>5.4720921173245785E-3</v>
      </c>
    </row>
    <row r="70" spans="1:4" x14ac:dyDescent="0.45">
      <c r="A70" s="1">
        <v>45754</v>
      </c>
      <c r="B70">
        <v>147.78900146484401</v>
      </c>
      <c r="C70">
        <f t="shared" si="2"/>
        <v>6.7664033865055895E-3</v>
      </c>
      <c r="D70">
        <f t="shared" si="3"/>
        <v>-1.6070100532666665E-2</v>
      </c>
    </row>
    <row r="71" spans="1:4" x14ac:dyDescent="0.45">
      <c r="A71" s="1">
        <v>45755</v>
      </c>
      <c r="B71">
        <v>145.84500122070301</v>
      </c>
      <c r="C71">
        <f t="shared" si="2"/>
        <v>6.8565942722077187E-3</v>
      </c>
      <c r="D71">
        <f t="shared" si="3"/>
        <v>1.3241168458050012E-2</v>
      </c>
    </row>
    <row r="72" spans="1:4" x14ac:dyDescent="0.45">
      <c r="A72" s="1">
        <v>45756</v>
      </c>
      <c r="B72">
        <v>147.399002075195</v>
      </c>
      <c r="C72">
        <f t="shared" si="2"/>
        <v>6.7843064465921829E-3</v>
      </c>
      <c r="D72">
        <f t="shared" si="3"/>
        <v>-1.0598787250871489E-2</v>
      </c>
    </row>
    <row r="73" spans="1:4" x14ac:dyDescent="0.45">
      <c r="A73" s="1">
        <v>45757</v>
      </c>
      <c r="B73">
        <v>143.746994018555</v>
      </c>
      <c r="C73">
        <f t="shared" si="2"/>
        <v>6.9566672112177808E-3</v>
      </c>
      <c r="D73">
        <f t="shared" si="3"/>
        <v>2.5088441266918338E-2</v>
      </c>
    </row>
    <row r="74" spans="1:4" x14ac:dyDescent="0.45">
      <c r="A74" s="1">
        <v>45760</v>
      </c>
      <c r="B74">
        <v>143.69599914550801</v>
      </c>
      <c r="C74">
        <f t="shared" si="2"/>
        <v>6.9591359950626737E-3</v>
      </c>
      <c r="D74">
        <f t="shared" si="3"/>
        <v>3.5481730148045898E-4</v>
      </c>
    </row>
    <row r="75" spans="1:4" x14ac:dyDescent="0.45">
      <c r="A75" s="1">
        <v>45761</v>
      </c>
      <c r="B75">
        <v>143.22099304199199</v>
      </c>
      <c r="C75">
        <f t="shared" si="2"/>
        <v>6.982216634308651E-3</v>
      </c>
      <c r="D75">
        <f t="shared" si="3"/>
        <v>3.3111077449214932E-3</v>
      </c>
    </row>
    <row r="76" spans="1:4" x14ac:dyDescent="0.45">
      <c r="A76" s="1">
        <v>45762</v>
      </c>
      <c r="B76">
        <v>143.18099975585901</v>
      </c>
      <c r="C76">
        <f t="shared" si="2"/>
        <v>6.9841669055609439E-3</v>
      </c>
      <c r="D76">
        <f t="shared" si="3"/>
        <v>2.7928078294614522E-4</v>
      </c>
    </row>
    <row r="77" spans="1:4" x14ac:dyDescent="0.45">
      <c r="A77" s="1">
        <v>45763</v>
      </c>
      <c r="B77">
        <v>141.92799377441401</v>
      </c>
      <c r="C77">
        <f t="shared" si="2"/>
        <v>7.0458263617073297E-3</v>
      </c>
      <c r="D77">
        <f t="shared" si="3"/>
        <v>8.7897195602497646E-3</v>
      </c>
    </row>
    <row r="78" spans="1:4" x14ac:dyDescent="0.45">
      <c r="A78" s="1">
        <v>45768</v>
      </c>
      <c r="B78">
        <v>140.87600708007801</v>
      </c>
      <c r="C78">
        <f t="shared" si="2"/>
        <v>7.0984408255663507E-3</v>
      </c>
      <c r="D78">
        <f t="shared" si="3"/>
        <v>7.439721810118094E-3</v>
      </c>
    </row>
    <row r="79" spans="1:4" x14ac:dyDescent="0.45">
      <c r="A79" s="1">
        <v>45769</v>
      </c>
      <c r="B79">
        <v>142.68800354003901</v>
      </c>
      <c r="C79">
        <f t="shared" si="2"/>
        <v>7.0082976507509602E-3</v>
      </c>
      <c r="D79">
        <f t="shared" si="3"/>
        <v>-1.2780332170881259E-2</v>
      </c>
    </row>
    <row r="80" spans="1:4" x14ac:dyDescent="0.45">
      <c r="A80" s="1">
        <v>45770</v>
      </c>
      <c r="B80">
        <v>143.22300720214801</v>
      </c>
      <c r="C80">
        <f t="shared" si="2"/>
        <v>6.9821184426645828E-3</v>
      </c>
      <c r="D80">
        <f t="shared" si="3"/>
        <v>-3.7424531860912325E-3</v>
      </c>
    </row>
    <row r="81" spans="1:4" x14ac:dyDescent="0.45">
      <c r="A81" s="1">
        <v>45771</v>
      </c>
      <c r="B81">
        <v>142.87899780273401</v>
      </c>
      <c r="C81">
        <f t="shared" si="2"/>
        <v>6.9989292714710298E-3</v>
      </c>
      <c r="D81">
        <f t="shared" si="3"/>
        <v>2.4048035957964231E-3</v>
      </c>
    </row>
    <row r="82" spans="1:4" x14ac:dyDescent="0.45">
      <c r="A82" s="1">
        <v>45774</v>
      </c>
      <c r="B82">
        <v>143.84100341796901</v>
      </c>
      <c r="C82">
        <f t="shared" si="2"/>
        <v>6.9521205792358737E-3</v>
      </c>
      <c r="D82">
        <f t="shared" si="3"/>
        <v>-6.7104437853453547E-3</v>
      </c>
    </row>
    <row r="83" spans="1:4" x14ac:dyDescent="0.45">
      <c r="A83" s="1">
        <v>45775</v>
      </c>
      <c r="B83">
        <v>142.17799377441401</v>
      </c>
      <c r="C83">
        <f t="shared" si="2"/>
        <v>7.0334372672795267E-3</v>
      </c>
      <c r="D83">
        <f t="shared" si="3"/>
        <v>1.1628796691265819E-2</v>
      </c>
    </row>
    <row r="84" spans="1:4" x14ac:dyDescent="0.45">
      <c r="A84" s="1">
        <v>45776</v>
      </c>
      <c r="B84">
        <v>142.29899597168</v>
      </c>
      <c r="C84">
        <f t="shared" si="2"/>
        <v>7.027456470592509E-3</v>
      </c>
      <c r="D84">
        <f t="shared" si="3"/>
        <v>-8.5069941629623003E-4</v>
      </c>
    </row>
    <row r="85" spans="1:4" x14ac:dyDescent="0.45">
      <c r="A85" s="1">
        <v>45777</v>
      </c>
      <c r="B85">
        <v>143.00900268554699</v>
      </c>
      <c r="C85">
        <f t="shared" si="2"/>
        <v>6.9925667700713474E-3</v>
      </c>
      <c r="D85">
        <f t="shared" si="3"/>
        <v>-4.9771347658733589E-3</v>
      </c>
    </row>
    <row r="86" spans="1:4" x14ac:dyDescent="0.45">
      <c r="A86" s="1">
        <v>45778</v>
      </c>
      <c r="B86">
        <v>145.447998046875</v>
      </c>
      <c r="C86">
        <f t="shared" si="2"/>
        <v>6.8753094812464858E-3</v>
      </c>
      <c r="D86">
        <f t="shared" si="3"/>
        <v>-1.6911036867375273E-2</v>
      </c>
    </row>
    <row r="87" spans="1:4" x14ac:dyDescent="0.45">
      <c r="A87" s="1">
        <v>45781</v>
      </c>
      <c r="B87">
        <v>144.62399291992199</v>
      </c>
      <c r="C87">
        <f t="shared" si="2"/>
        <v>6.9144820289514337E-3</v>
      </c>
      <c r="D87">
        <f t="shared" si="3"/>
        <v>5.6813988876482924E-3</v>
      </c>
    </row>
    <row r="88" spans="1:4" x14ac:dyDescent="0.45">
      <c r="A88" s="1">
        <v>45782</v>
      </c>
      <c r="B88">
        <v>143.65400695800801</v>
      </c>
      <c r="C88">
        <f t="shared" si="2"/>
        <v>6.9611702532760772E-3</v>
      </c>
      <c r="D88">
        <f t="shared" si="3"/>
        <v>6.7295431697740327E-3</v>
      </c>
    </row>
    <row r="89" spans="1:4" x14ac:dyDescent="0.45">
      <c r="A89" s="1">
        <v>45783</v>
      </c>
      <c r="B89">
        <v>143.03500366210901</v>
      </c>
      <c r="C89">
        <f t="shared" si="2"/>
        <v>6.9912956576859732E-3</v>
      </c>
      <c r="D89">
        <f t="shared" si="3"/>
        <v>4.3182977713396298E-3</v>
      </c>
    </row>
    <row r="90" spans="1:4" x14ac:dyDescent="0.45">
      <c r="A90" s="1">
        <v>45784</v>
      </c>
      <c r="B90">
        <v>143.84800720214801</v>
      </c>
      <c r="C90">
        <f t="shared" si="2"/>
        <v>6.951782088956652E-3</v>
      </c>
      <c r="D90">
        <f t="shared" si="3"/>
        <v>-5.6678554372302514E-3</v>
      </c>
    </row>
    <row r="91" spans="1:4" x14ac:dyDescent="0.45">
      <c r="A91" s="1">
        <v>45785</v>
      </c>
      <c r="B91">
        <v>146.01499938964801</v>
      </c>
      <c r="C91">
        <f t="shared" si="2"/>
        <v>6.8486114726573543E-3</v>
      </c>
      <c r="D91">
        <f t="shared" si="3"/>
        <v>-1.4952115379834652E-2</v>
      </c>
    </row>
    <row r="92" spans="1:4" x14ac:dyDescent="0.45">
      <c r="A92" s="1">
        <v>45788</v>
      </c>
      <c r="B92">
        <v>145.81199645996099</v>
      </c>
      <c r="C92">
        <f t="shared" si="2"/>
        <v>6.8581462724474343E-3</v>
      </c>
      <c r="D92">
        <f t="shared" si="3"/>
        <v>1.3912555405655169E-3</v>
      </c>
    </row>
    <row r="93" spans="1:4" x14ac:dyDescent="0.45">
      <c r="A93" s="1">
        <v>45789</v>
      </c>
      <c r="B93">
        <v>148.30999755859401</v>
      </c>
      <c r="C93">
        <f t="shared" si="2"/>
        <v>6.74263378370647E-3</v>
      </c>
      <c r="D93">
        <f t="shared" si="3"/>
        <v>-1.6986564855994146E-2</v>
      </c>
    </row>
    <row r="94" spans="1:4" x14ac:dyDescent="0.45">
      <c r="A94" s="1">
        <v>45790</v>
      </c>
      <c r="B94">
        <v>147.52799987793</v>
      </c>
      <c r="C94">
        <f t="shared" si="2"/>
        <v>6.7783742803226247E-3</v>
      </c>
      <c r="D94">
        <f t="shared" si="3"/>
        <v>5.2866738469825592E-3</v>
      </c>
    </row>
    <row r="95" spans="1:4" x14ac:dyDescent="0.45">
      <c r="A95" s="1">
        <v>45791</v>
      </c>
      <c r="B95">
        <v>146.64999389648401</v>
      </c>
      <c r="C95">
        <f t="shared" si="2"/>
        <v>6.8189569834272963E-3</v>
      </c>
      <c r="D95">
        <f t="shared" si="3"/>
        <v>5.9692336415340108E-3</v>
      </c>
    </row>
    <row r="96" spans="1:4" x14ac:dyDescent="0.45">
      <c r="A96" s="1">
        <v>45792</v>
      </c>
      <c r="B96">
        <v>145.61300659179699</v>
      </c>
      <c r="C96">
        <f t="shared" si="2"/>
        <v>6.8675183859319769E-3</v>
      </c>
      <c r="D96">
        <f t="shared" si="3"/>
        <v>7.0962910434202442E-3</v>
      </c>
    </row>
    <row r="97" spans="1:4" x14ac:dyDescent="0.45">
      <c r="A97" s="1">
        <v>45795</v>
      </c>
      <c r="B97">
        <v>145.29800415039099</v>
      </c>
      <c r="C97">
        <f t="shared" si="2"/>
        <v>6.8824069941452737E-3</v>
      </c>
      <c r="D97">
        <f t="shared" si="3"/>
        <v>2.1656283391573439E-3</v>
      </c>
    </row>
    <row r="98" spans="1:4" x14ac:dyDescent="0.45">
      <c r="A98" s="1">
        <v>45796</v>
      </c>
      <c r="B98">
        <v>144.97500610351599</v>
      </c>
      <c r="C98">
        <f t="shared" si="2"/>
        <v>6.8977406994276897E-3</v>
      </c>
      <c r="D98">
        <f t="shared" si="3"/>
        <v>2.2254785582944692E-3</v>
      </c>
    </row>
    <row r="99" spans="1:4" x14ac:dyDescent="0.45">
      <c r="A99" s="1">
        <v>45797</v>
      </c>
      <c r="B99">
        <v>144.32800292968801</v>
      </c>
      <c r="C99">
        <f t="shared" si="2"/>
        <v>6.928662350349073E-3</v>
      </c>
      <c r="D99">
        <f t="shared" si="3"/>
        <v>4.4728484136546953E-3</v>
      </c>
    </row>
    <row r="100" spans="1:4" x14ac:dyDescent="0.45">
      <c r="A100" s="1">
        <v>45798</v>
      </c>
      <c r="B100">
        <v>143.75500488281199</v>
      </c>
      <c r="C100">
        <f t="shared" si="2"/>
        <v>6.9562795452943887E-3</v>
      </c>
      <c r="D100">
        <f t="shared" si="3"/>
        <v>3.978011801860859E-3</v>
      </c>
    </row>
    <row r="101" spans="1:4" x14ac:dyDescent="0.45">
      <c r="A101" s="1">
        <v>45799</v>
      </c>
      <c r="B101">
        <v>143.85800170898401</v>
      </c>
      <c r="C101">
        <f t="shared" si="2"/>
        <v>6.9512991152410088E-3</v>
      </c>
      <c r="D101">
        <f t="shared" si="3"/>
        <v>-7.1621816965361518E-4</v>
      </c>
    </row>
    <row r="102" spans="1:4" x14ac:dyDescent="0.45">
      <c r="A102" s="1">
        <v>45802</v>
      </c>
      <c r="B102">
        <v>142.86700439453099</v>
      </c>
      <c r="C102">
        <f t="shared" si="2"/>
        <v>6.9995168180224015E-3</v>
      </c>
      <c r="D102">
        <f t="shared" si="3"/>
        <v>6.9125555110867154E-3</v>
      </c>
    </row>
    <row r="103" spans="1:4" x14ac:dyDescent="0.45">
      <c r="A103" s="1">
        <v>45803</v>
      </c>
      <c r="B103">
        <v>142.65499877929699</v>
      </c>
      <c r="C103">
        <f t="shared" si="2"/>
        <v>7.0099190954192236E-3</v>
      </c>
      <c r="D103">
        <f t="shared" si="3"/>
        <v>1.4850389941187814E-3</v>
      </c>
    </row>
    <row r="104" spans="1:4" x14ac:dyDescent="0.45">
      <c r="A104" s="1">
        <v>45804</v>
      </c>
      <c r="B104">
        <v>144.177001953125</v>
      </c>
      <c r="C104">
        <f t="shared" si="2"/>
        <v>6.935918949993989E-3</v>
      </c>
      <c r="D104">
        <f t="shared" si="3"/>
        <v>-1.0612605670587527E-2</v>
      </c>
    </row>
    <row r="105" spans="1:4" x14ac:dyDescent="0.45">
      <c r="A105" s="1">
        <v>45805</v>
      </c>
      <c r="B105">
        <v>145.69700622558599</v>
      </c>
      <c r="C105">
        <f t="shared" si="2"/>
        <v>6.8635590113065E-3</v>
      </c>
      <c r="D105">
        <f t="shared" si="3"/>
        <v>-1.048744048241268E-2</v>
      </c>
    </row>
    <row r="106" spans="1:4" x14ac:dyDescent="0.45">
      <c r="A106" s="1">
        <v>45806</v>
      </c>
      <c r="B106">
        <v>143.77900695800801</v>
      </c>
      <c r="C106">
        <f t="shared" si="2"/>
        <v>6.9551182829636548E-3</v>
      </c>
      <c r="D106">
        <f t="shared" si="3"/>
        <v>1.3251718609845753E-2</v>
      </c>
    </row>
    <row r="107" spans="1:4" x14ac:dyDescent="0.45">
      <c r="A107" s="1">
        <v>45809</v>
      </c>
      <c r="B107">
        <v>143.81500244140599</v>
      </c>
      <c r="C107">
        <f t="shared" si="2"/>
        <v>6.9533774851300804E-3</v>
      </c>
      <c r="D107">
        <f t="shared" si="3"/>
        <v>-2.5032151164161576E-4</v>
      </c>
    </row>
    <row r="108" spans="1:4" x14ac:dyDescent="0.45">
      <c r="A108" s="1">
        <v>45810</v>
      </c>
      <c r="B108">
        <v>142.45199584960901</v>
      </c>
      <c r="C108">
        <f t="shared" si="2"/>
        <v>7.0199086649212769E-3</v>
      </c>
      <c r="D108">
        <f t="shared" si="3"/>
        <v>9.522696642672912E-3</v>
      </c>
    </row>
    <row r="109" spans="1:4" x14ac:dyDescent="0.45">
      <c r="A109" s="1">
        <v>45811</v>
      </c>
      <c r="B109">
        <v>143.83700561523401</v>
      </c>
      <c r="C109">
        <f t="shared" si="2"/>
        <v>6.9523138063302984E-3</v>
      </c>
      <c r="D109">
        <f t="shared" si="3"/>
        <v>-9.6756813134177833E-3</v>
      </c>
    </row>
    <row r="110" spans="1:4" x14ac:dyDescent="0.45">
      <c r="A110" s="1">
        <v>45812</v>
      </c>
      <c r="B110">
        <v>142.73199462890599</v>
      </c>
      <c r="C110">
        <f t="shared" si="2"/>
        <v>7.0061376399869956E-3</v>
      </c>
      <c r="D110">
        <f t="shared" si="3"/>
        <v>7.7120446534699738E-3</v>
      </c>
    </row>
    <row r="111" spans="1:4" x14ac:dyDescent="0.45">
      <c r="A111" s="1">
        <v>45813</v>
      </c>
      <c r="B111">
        <v>143.54200744628901</v>
      </c>
      <c r="C111">
        <f t="shared" si="2"/>
        <v>6.9666017480923357E-3</v>
      </c>
      <c r="D111">
        <f t="shared" si="3"/>
        <v>-5.659018794564652E-3</v>
      </c>
    </row>
    <row r="112" spans="1:4" x14ac:dyDescent="0.45">
      <c r="A112" s="1">
        <v>45816</v>
      </c>
      <c r="B112">
        <v>144.690994262695</v>
      </c>
      <c r="C112">
        <f t="shared" si="2"/>
        <v>6.9112801739715825E-3</v>
      </c>
      <c r="D112">
        <f t="shared" si="3"/>
        <v>-7.9726672221074324E-3</v>
      </c>
    </row>
    <row r="113" spans="1:4" x14ac:dyDescent="0.45">
      <c r="A113" s="1">
        <v>45817</v>
      </c>
      <c r="B113">
        <v>144.53999328613301</v>
      </c>
      <c r="C113">
        <f t="shared" si="2"/>
        <v>6.9185003905485772E-3</v>
      </c>
      <c r="D113">
        <f t="shared" si="3"/>
        <v>1.0441549957063145E-3</v>
      </c>
    </row>
    <row r="114" spans="1:4" x14ac:dyDescent="0.45">
      <c r="A114" s="1">
        <v>45818</v>
      </c>
      <c r="B114">
        <v>144.83799743652301</v>
      </c>
      <c r="C114">
        <f t="shared" si="2"/>
        <v>6.9042655773963041E-3</v>
      </c>
      <c r="D114">
        <f t="shared" si="3"/>
        <v>-2.0596193579960342E-3</v>
      </c>
    </row>
    <row r="115" spans="1:4" x14ac:dyDescent="0.45">
      <c r="A115" s="1">
        <v>45819</v>
      </c>
      <c r="B115">
        <v>144.20300292968801</v>
      </c>
      <c r="C115">
        <f t="shared" si="2"/>
        <v>6.9346683472853218E-3</v>
      </c>
      <c r="D115">
        <f t="shared" si="3"/>
        <v>4.393809373806512E-3</v>
      </c>
    </row>
    <row r="116" spans="1:4" x14ac:dyDescent="0.45">
      <c r="A116" s="1">
        <v>45820</v>
      </c>
      <c r="B116">
        <v>143.19400024414099</v>
      </c>
      <c r="C116">
        <f t="shared" si="2"/>
        <v>6.9835328176811413E-3</v>
      </c>
      <c r="D116">
        <f t="shared" si="3"/>
        <v>7.0216934767692862E-3</v>
      </c>
    </row>
    <row r="117" spans="1:4" x14ac:dyDescent="0.45">
      <c r="A117" s="1">
        <v>45823</v>
      </c>
      <c r="B117">
        <v>144.09100341796901</v>
      </c>
      <c r="C117">
        <f t="shared" si="2"/>
        <v>6.9400585482722373E-3</v>
      </c>
      <c r="D117">
        <f t="shared" si="3"/>
        <v>-6.2447122361781737E-3</v>
      </c>
    </row>
    <row r="118" spans="1:4" x14ac:dyDescent="0.45">
      <c r="A118" s="1">
        <v>45824</v>
      </c>
      <c r="B118">
        <v>144.72900390625</v>
      </c>
      <c r="C118">
        <f t="shared" si="2"/>
        <v>6.9094650899951078E-3</v>
      </c>
      <c r="D118">
        <f t="shared" si="3"/>
        <v>-4.4179870496616758E-3</v>
      </c>
    </row>
    <row r="119" spans="1:4" x14ac:dyDescent="0.45">
      <c r="A119" s="1">
        <v>45825</v>
      </c>
      <c r="B119">
        <v>145.37600708007801</v>
      </c>
      <c r="C119">
        <f t="shared" si="2"/>
        <v>6.8787141708271451E-3</v>
      </c>
      <c r="D119">
        <f t="shared" si="3"/>
        <v>-4.4604830806216356E-3</v>
      </c>
    </row>
    <row r="120" spans="1:4" x14ac:dyDescent="0.45">
      <c r="A120" s="1">
        <v>45826</v>
      </c>
      <c r="B120">
        <v>144.955001831055</v>
      </c>
      <c r="C120">
        <f t="shared" si="2"/>
        <v>6.8986926105902829E-3</v>
      </c>
      <c r="D120">
        <f t="shared" si="3"/>
        <v>2.900176220874684E-3</v>
      </c>
    </row>
    <row r="121" spans="1:4" x14ac:dyDescent="0.45">
      <c r="A121" s="1">
        <v>45827</v>
      </c>
      <c r="B121">
        <v>145.21800231933599</v>
      </c>
      <c r="C121">
        <f t="shared" si="2"/>
        <v>6.8861985706220423E-3</v>
      </c>
      <c r="D121">
        <f t="shared" si="3"/>
        <v>-1.8127155630347502E-3</v>
      </c>
    </row>
    <row r="122" spans="1:4" x14ac:dyDescent="0.45">
      <c r="A122" s="1">
        <v>45830</v>
      </c>
      <c r="B122">
        <v>146.22399902343801</v>
      </c>
      <c r="C122">
        <f t="shared" si="2"/>
        <v>6.8388226739696236E-3</v>
      </c>
      <c r="D122">
        <f t="shared" si="3"/>
        <v>-6.9036082303250978E-3</v>
      </c>
    </row>
    <row r="123" spans="1:4" x14ac:dyDescent="0.45">
      <c r="A123" s="1">
        <v>45831</v>
      </c>
      <c r="B123">
        <v>145.92799377441401</v>
      </c>
      <c r="C123">
        <f t="shared" si="2"/>
        <v>6.8526947718192573E-3</v>
      </c>
      <c r="D123">
        <f t="shared" si="3"/>
        <v>2.0263791287380428E-3</v>
      </c>
    </row>
    <row r="124" spans="1:4" x14ac:dyDescent="0.45">
      <c r="A124" s="1">
        <v>45832</v>
      </c>
      <c r="B124">
        <v>144.95700073242199</v>
      </c>
      <c r="C124">
        <f t="shared" si="2"/>
        <v>6.8985974802687382E-3</v>
      </c>
      <c r="D124">
        <f t="shared" si="3"/>
        <v>6.6761549536105136E-3</v>
      </c>
    </row>
    <row r="125" spans="1:4" x14ac:dyDescent="0.45">
      <c r="A125" s="1">
        <v>45833</v>
      </c>
      <c r="B125">
        <v>144.90400695800801</v>
      </c>
      <c r="C125">
        <f t="shared" si="2"/>
        <v>6.9011204106301334E-3</v>
      </c>
      <c r="D125">
        <f t="shared" si="3"/>
        <v>3.6564956029572215E-4</v>
      </c>
    </row>
    <row r="126" spans="1:4" x14ac:dyDescent="0.45">
      <c r="A126" s="1">
        <v>45834</v>
      </c>
      <c r="B126">
        <v>144.69400024414099</v>
      </c>
      <c r="C126">
        <f t="shared" si="2"/>
        <v>6.9111365938650414E-3</v>
      </c>
      <c r="D126">
        <f t="shared" si="3"/>
        <v>1.4503328438459917E-3</v>
      </c>
    </row>
    <row r="127" spans="1:4" x14ac:dyDescent="0.45">
      <c r="A127" s="1">
        <v>45837</v>
      </c>
      <c r="B127">
        <v>144.51699829101599</v>
      </c>
      <c r="C127">
        <f t="shared" si="2"/>
        <v>6.9196012360171321E-3</v>
      </c>
      <c r="D127">
        <f t="shared" si="3"/>
        <v>1.2240334988717905E-3</v>
      </c>
    </row>
    <row r="128" spans="1:4" x14ac:dyDescent="0.45">
      <c r="A128" s="1">
        <v>45838</v>
      </c>
      <c r="B128">
        <v>143.80000305175801</v>
      </c>
      <c r="C128">
        <f t="shared" si="2"/>
        <v>6.9541027731415935E-3</v>
      </c>
      <c r="D128">
        <f t="shared" si="3"/>
        <v>4.9736693567643542E-3</v>
      </c>
    </row>
    <row r="129" spans="1:4" x14ac:dyDescent="0.45">
      <c r="A129" s="1">
        <v>45839</v>
      </c>
      <c r="B129">
        <v>143.40199279785199</v>
      </c>
      <c r="C129">
        <f t="shared" ref="C129:C163" si="4">1/B129</f>
        <v>6.9734037895112077E-3</v>
      </c>
      <c r="D129">
        <f t="shared" si="3"/>
        <v>2.771641663014357E-3</v>
      </c>
    </row>
    <row r="130" spans="1:4" x14ac:dyDescent="0.45">
      <c r="A130" s="1">
        <v>45840</v>
      </c>
      <c r="B130">
        <v>143.52600097656199</v>
      </c>
      <c r="C130">
        <f t="shared" si="4"/>
        <v>6.9673786853665732E-3</v>
      </c>
      <c r="D130">
        <f t="shared" si="3"/>
        <v>-8.643854146113128E-4</v>
      </c>
    </row>
    <row r="131" spans="1:4" x14ac:dyDescent="0.45">
      <c r="A131" s="1">
        <v>45841</v>
      </c>
      <c r="B131">
        <v>144.68200683593801</v>
      </c>
      <c r="C131">
        <f t="shared" si="4"/>
        <v>6.9117094922103812E-3</v>
      </c>
      <c r="D131">
        <f t="shared" si="3"/>
        <v>-8.0220675863156288E-3</v>
      </c>
    </row>
    <row r="132" spans="1:4" x14ac:dyDescent="0.45">
      <c r="A132" s="1">
        <v>45844</v>
      </c>
      <c r="B132">
        <v>144.49800109863301</v>
      </c>
      <c r="C132">
        <f t="shared" si="4"/>
        <v>6.9205109579156682E-3</v>
      </c>
      <c r="D132">
        <f t="shared" ref="D132:D163" si="5">LN(C132)-LN(C131)</f>
        <v>1.2726036177443945E-3</v>
      </c>
    </row>
    <row r="133" spans="1:4" x14ac:dyDescent="0.45">
      <c r="A133" s="1">
        <v>45845</v>
      </c>
      <c r="B133">
        <v>145.89199829101599</v>
      </c>
      <c r="C133">
        <f t="shared" si="4"/>
        <v>6.8543855160943384E-3</v>
      </c>
      <c r="D133">
        <f t="shared" si="5"/>
        <v>-9.6009360052526915E-3</v>
      </c>
    </row>
    <row r="134" spans="1:4" x14ac:dyDescent="0.45">
      <c r="A134" s="1">
        <v>45846</v>
      </c>
      <c r="B134">
        <v>146.84899902343801</v>
      </c>
      <c r="C134">
        <f t="shared" si="4"/>
        <v>6.8097161482210296E-3</v>
      </c>
      <c r="D134">
        <f t="shared" si="5"/>
        <v>-6.5382310669956922E-3</v>
      </c>
    </row>
    <row r="135" spans="1:4" x14ac:dyDescent="0.45">
      <c r="A135" s="1">
        <v>45847</v>
      </c>
      <c r="B135">
        <v>146.11399841308599</v>
      </c>
      <c r="C135">
        <f t="shared" si="4"/>
        <v>6.8439712201486085E-3</v>
      </c>
      <c r="D135">
        <f t="shared" si="5"/>
        <v>5.0177132190931673E-3</v>
      </c>
    </row>
    <row r="136" spans="1:4" x14ac:dyDescent="0.45">
      <c r="A136" s="1">
        <v>45848</v>
      </c>
      <c r="B136">
        <v>146.28799438476599</v>
      </c>
      <c r="C136">
        <f t="shared" si="4"/>
        <v>6.8358309525373947E-3</v>
      </c>
      <c r="D136">
        <f t="shared" si="5"/>
        <v>-1.1901149547721701E-3</v>
      </c>
    </row>
    <row r="137" spans="1:4" x14ac:dyDescent="0.45">
      <c r="A137" s="1">
        <v>45851</v>
      </c>
      <c r="B137">
        <v>147.294998168945</v>
      </c>
      <c r="C137">
        <f t="shared" si="4"/>
        <v>6.7890967950793284E-3</v>
      </c>
      <c r="D137">
        <f t="shared" si="5"/>
        <v>-6.8601230926752521E-3</v>
      </c>
    </row>
    <row r="138" spans="1:4" x14ac:dyDescent="0.45">
      <c r="A138" s="1">
        <v>45852</v>
      </c>
      <c r="B138">
        <v>147.79200744628901</v>
      </c>
      <c r="C138">
        <f t="shared" si="4"/>
        <v>6.7662657628046827E-3</v>
      </c>
      <c r="D138">
        <f t="shared" si="5"/>
        <v>-3.3685641038694314E-3</v>
      </c>
    </row>
    <row r="139" spans="1:4" x14ac:dyDescent="0.45">
      <c r="A139" s="1">
        <v>45853</v>
      </c>
      <c r="B139">
        <v>148.76100158691401</v>
      </c>
      <c r="C139">
        <f t="shared" si="4"/>
        <v>6.7221919006490915E-3</v>
      </c>
      <c r="D139">
        <f t="shared" si="5"/>
        <v>-6.5350717051506635E-3</v>
      </c>
    </row>
    <row r="140" spans="1:4" x14ac:dyDescent="0.45">
      <c r="A140" s="1">
        <v>45854</v>
      </c>
      <c r="B140">
        <v>148.003005981445</v>
      </c>
      <c r="C140">
        <f t="shared" si="4"/>
        <v>6.7566195251829485E-3</v>
      </c>
      <c r="D140">
        <f t="shared" si="5"/>
        <v>5.1084176956814886E-3</v>
      </c>
    </row>
    <row r="141" spans="1:4" x14ac:dyDescent="0.45">
      <c r="A141" s="1">
        <v>45855</v>
      </c>
      <c r="B141">
        <v>148.44200134277301</v>
      </c>
      <c r="C141">
        <f t="shared" si="4"/>
        <v>6.7366378178293513E-3</v>
      </c>
      <c r="D141">
        <f t="shared" si="5"/>
        <v>-2.9617343614001257E-3</v>
      </c>
    </row>
    <row r="142" spans="1:4" x14ac:dyDescent="0.45">
      <c r="A142" s="1">
        <v>45858</v>
      </c>
      <c r="B142">
        <v>148.43099975585901</v>
      </c>
      <c r="C142">
        <f t="shared" si="4"/>
        <v>6.737137132033142E-3</v>
      </c>
      <c r="D142">
        <f t="shared" si="5"/>
        <v>7.4116453017580852E-5</v>
      </c>
    </row>
    <row r="143" spans="1:4" x14ac:dyDescent="0.45">
      <c r="A143" s="1">
        <v>45859</v>
      </c>
      <c r="B143">
        <v>147.40899658203099</v>
      </c>
      <c r="C143">
        <f t="shared" si="4"/>
        <v>6.783846462474998E-3</v>
      </c>
      <c r="D143">
        <f t="shared" si="5"/>
        <v>6.9091891027621699E-3</v>
      </c>
    </row>
    <row r="144" spans="1:4" x14ac:dyDescent="0.45">
      <c r="A144" s="1">
        <v>45860</v>
      </c>
      <c r="B144">
        <v>146.78500366210901</v>
      </c>
      <c r="C144">
        <f t="shared" si="4"/>
        <v>6.8126850499111271E-3</v>
      </c>
      <c r="D144">
        <f t="shared" si="5"/>
        <v>4.2420569769321403E-3</v>
      </c>
    </row>
    <row r="145" spans="1:4" x14ac:dyDescent="0.45">
      <c r="A145" s="1">
        <v>45861</v>
      </c>
      <c r="B145">
        <v>146.34899902343801</v>
      </c>
      <c r="C145">
        <f t="shared" si="4"/>
        <v>6.8329814803847651E-3</v>
      </c>
      <c r="D145">
        <f t="shared" si="5"/>
        <v>2.9747825650083826E-3</v>
      </c>
    </row>
    <row r="146" spans="1:4" x14ac:dyDescent="0.45">
      <c r="A146" s="1">
        <v>45862</v>
      </c>
      <c r="B146">
        <v>147.00500488281199</v>
      </c>
      <c r="C146">
        <f t="shared" si="4"/>
        <v>6.8024894852877302E-3</v>
      </c>
      <c r="D146">
        <f t="shared" si="5"/>
        <v>-4.4724595140319678E-3</v>
      </c>
    </row>
    <row r="147" spans="1:4" x14ac:dyDescent="0.45">
      <c r="A147" s="1">
        <v>45865</v>
      </c>
      <c r="B147">
        <v>147.81300354003901</v>
      </c>
      <c r="C147">
        <f t="shared" si="4"/>
        <v>6.7653046487829733E-3</v>
      </c>
      <c r="D147">
        <f t="shared" si="5"/>
        <v>-5.4813522728149877E-3</v>
      </c>
    </row>
    <row r="148" spans="1:4" x14ac:dyDescent="0.45">
      <c r="A148" s="1">
        <v>45866</v>
      </c>
      <c r="B148">
        <v>148.47900390625</v>
      </c>
      <c r="C148">
        <f t="shared" si="4"/>
        <v>6.7349589752865157E-3</v>
      </c>
      <c r="D148">
        <f t="shared" si="5"/>
        <v>-4.4955751160298263E-3</v>
      </c>
    </row>
    <row r="149" spans="1:4" x14ac:dyDescent="0.45">
      <c r="A149" s="1">
        <v>45867</v>
      </c>
      <c r="B149">
        <v>148.44200134277301</v>
      </c>
      <c r="C149">
        <f t="shared" si="4"/>
        <v>6.7366378178293513E-3</v>
      </c>
      <c r="D149">
        <f t="shared" si="5"/>
        <v>2.4924180515650818E-4</v>
      </c>
    </row>
    <row r="150" spans="1:4" x14ac:dyDescent="0.45">
      <c r="A150" s="1">
        <v>45868</v>
      </c>
      <c r="B150">
        <v>149.225997924805</v>
      </c>
      <c r="C150">
        <f t="shared" si="4"/>
        <v>6.7012451845281018E-3</v>
      </c>
      <c r="D150">
        <f t="shared" si="5"/>
        <v>-5.2676028111724449E-3</v>
      </c>
    </row>
    <row r="151" spans="1:4" x14ac:dyDescent="0.45">
      <c r="A151" s="1">
        <v>45869</v>
      </c>
      <c r="B151">
        <v>150.77200317382801</v>
      </c>
      <c r="C151">
        <f t="shared" si="4"/>
        <v>6.6325310996039515E-3</v>
      </c>
      <c r="D151">
        <f t="shared" si="5"/>
        <v>-1.0306861575933191E-2</v>
      </c>
    </row>
    <row r="152" spans="1:4" x14ac:dyDescent="0.45">
      <c r="A152" s="1">
        <v>45872</v>
      </c>
      <c r="B152">
        <v>147.34300231933599</v>
      </c>
      <c r="C152">
        <f t="shared" si="4"/>
        <v>6.7868849165480102E-3</v>
      </c>
      <c r="D152">
        <f t="shared" si="5"/>
        <v>2.3005565133715322E-2</v>
      </c>
    </row>
    <row r="153" spans="1:4" x14ac:dyDescent="0.45">
      <c r="A153" s="1">
        <v>45873</v>
      </c>
      <c r="B153">
        <v>146.79299926757801</v>
      </c>
      <c r="C153">
        <f t="shared" si="4"/>
        <v>6.8123139726655119E-3</v>
      </c>
      <c r="D153">
        <f t="shared" si="5"/>
        <v>3.7397917277788295E-3</v>
      </c>
    </row>
    <row r="154" spans="1:4" x14ac:dyDescent="0.45">
      <c r="A154" s="1">
        <v>45874</v>
      </c>
      <c r="B154">
        <v>147.55999755859401</v>
      </c>
      <c r="C154">
        <f t="shared" si="4"/>
        <v>6.7769044222362098E-3</v>
      </c>
      <c r="D154">
        <f t="shared" si="5"/>
        <v>-5.2114300529932933E-3</v>
      </c>
    </row>
    <row r="155" spans="1:4" x14ac:dyDescent="0.45">
      <c r="A155" s="1">
        <v>45875</v>
      </c>
      <c r="B155">
        <v>147.19299316406199</v>
      </c>
      <c r="C155">
        <f t="shared" si="4"/>
        <v>6.7938016511791119E-3</v>
      </c>
      <c r="D155">
        <f t="shared" si="5"/>
        <v>2.490251809099675E-3</v>
      </c>
    </row>
    <row r="156" spans="1:4" x14ac:dyDescent="0.45">
      <c r="A156" s="1">
        <v>45876</v>
      </c>
      <c r="B156">
        <v>146.83700561523401</v>
      </c>
      <c r="C156">
        <f t="shared" si="4"/>
        <v>6.8102723547792936E-3</v>
      </c>
      <c r="D156">
        <f t="shared" si="5"/>
        <v>2.4214381134326501E-3</v>
      </c>
    </row>
    <row r="157" spans="1:4" x14ac:dyDescent="0.45">
      <c r="A157" s="1">
        <v>45879</v>
      </c>
      <c r="B157">
        <v>147.66400146484401</v>
      </c>
      <c r="C157">
        <f t="shared" si="4"/>
        <v>6.7721312579903303E-3</v>
      </c>
      <c r="D157">
        <f t="shared" si="5"/>
        <v>-5.6162661825691629E-3</v>
      </c>
    </row>
    <row r="158" spans="1:4" x14ac:dyDescent="0.45">
      <c r="A158" s="1">
        <v>45880</v>
      </c>
      <c r="B158">
        <v>148.125</v>
      </c>
      <c r="C158">
        <f t="shared" si="4"/>
        <v>6.7510548523206752E-3</v>
      </c>
      <c r="D158">
        <f t="shared" si="5"/>
        <v>-3.1170794460591011E-3</v>
      </c>
    </row>
    <row r="159" spans="1:4" x14ac:dyDescent="0.45">
      <c r="A159" s="1">
        <v>45881</v>
      </c>
      <c r="B159">
        <v>147.75799560546901</v>
      </c>
      <c r="C159">
        <f t="shared" si="4"/>
        <v>6.7678232633184609E-3</v>
      </c>
      <c r="D159">
        <f t="shared" si="5"/>
        <v>2.4807412943381735E-3</v>
      </c>
    </row>
    <row r="160" spans="1:4" x14ac:dyDescent="0.45">
      <c r="A160" s="1">
        <v>45882</v>
      </c>
      <c r="B160">
        <v>147.11999511718801</v>
      </c>
      <c r="C160">
        <f t="shared" si="4"/>
        <v>6.7971726018849635E-3</v>
      </c>
      <c r="D160">
        <f t="shared" si="5"/>
        <v>4.3272234883069416E-3</v>
      </c>
    </row>
    <row r="161" spans="1:4" x14ac:dyDescent="0.45">
      <c r="A161" s="1">
        <v>45883</v>
      </c>
      <c r="B161">
        <v>147.690994262695</v>
      </c>
      <c r="C161">
        <f t="shared" si="4"/>
        <v>6.7708935469776863E-3</v>
      </c>
      <c r="D161">
        <f t="shared" si="5"/>
        <v>-3.8736674009944849E-3</v>
      </c>
    </row>
    <row r="162" spans="1:4" x14ac:dyDescent="0.45">
      <c r="A162" s="1">
        <v>45886</v>
      </c>
      <c r="B162">
        <v>147.26400756835901</v>
      </c>
      <c r="C162">
        <f t="shared" si="4"/>
        <v>6.7905255093360572E-3</v>
      </c>
      <c r="D162">
        <f t="shared" si="5"/>
        <v>2.895268701708531E-3</v>
      </c>
    </row>
    <row r="163" spans="1:4" x14ac:dyDescent="0.45">
      <c r="A163" s="1">
        <v>45887</v>
      </c>
      <c r="B163">
        <v>147.91600036621099</v>
      </c>
      <c r="C163">
        <f t="shared" si="4"/>
        <v>6.7605938338259298E-3</v>
      </c>
      <c r="D163">
        <f t="shared" si="5"/>
        <v>-4.4176017388730671E-3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ppmel</dc:creator>
  <cp:lastModifiedBy>MELCHOR SOTO, JOSE ARMANDO</cp:lastModifiedBy>
  <dcterms:created xsi:type="dcterms:W3CDTF">2025-08-21T03:11:02Z</dcterms:created>
  <dcterms:modified xsi:type="dcterms:W3CDTF">2025-08-21T03:41:05Z</dcterms:modified>
</cp:coreProperties>
</file>